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G:\.shortcut-targets-by-id\1jfRtsyfzt7-aa76OazjO7od6qmdGrSVy\PPP Project - ACF MdM HI - R1 &amp; R3\2. R1\2. Deliverables\3. Tools\EN\"/>
    </mc:Choice>
  </mc:AlternateContent>
  <xr:revisionPtr revIDLastSave="0" documentId="13_ncr:1_{D78E1A41-9D0F-4E6E-B086-E8987B903C97}" xr6:coauthVersionLast="47" xr6:coauthVersionMax="47" xr10:uidLastSave="{00000000-0000-0000-0000-000000000000}"/>
  <bookViews>
    <workbookView xWindow="-108" yWindow="-108" windowWidth="23256" windowHeight="12456" xr2:uid="{00000000-000D-0000-FFFF-FFFF00000000}"/>
  </bookViews>
  <sheets>
    <sheet name="Instructions (read first)" sheetId="2" r:id="rId1"/>
    <sheet name="Parameters" sheetId="1" r:id="rId2"/>
    <sheet name="Xrate ledger" sheetId="3" r:id="rId3"/>
    <sheet name="Recap" sheetId="4" r:id="rId4"/>
    <sheet name="Register" sheetId="5" r:id="rId5"/>
    <sheet name="Compil " sheetId="7" state="hidden" r:id="rId6"/>
  </sheets>
  <definedNames>
    <definedName name="_xlnm._FilterDatabase" localSheetId="5" hidden="1">'Compil '!$E$1:$U$19</definedName>
    <definedName name="_xlnm._FilterDatabase" localSheetId="4" hidden="1">Register!$D$6:$AM$296</definedName>
    <definedName name="Banks">Register!$M$8:$U$296</definedName>
    <definedName name="DonnéesExternes_1" localSheetId="2">'Xrate ledger'!$C$3:$E$64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12" roundtripDataChecksum="gjS6dBsPAFqb7fYYdlzo68lZcExUzJzjvwFErCQSIhs="/>
    </ext>
  </extLst>
</workbook>
</file>

<file path=xl/calcChain.xml><?xml version="1.0" encoding="utf-8"?>
<calcChain xmlns="http://schemas.openxmlformats.org/spreadsheetml/2006/main">
  <c r="D4" i="7" l="1"/>
  <c r="E4" i="7"/>
  <c r="H4" i="7"/>
  <c r="I4" i="7"/>
  <c r="L4" i="7"/>
  <c r="O4" i="7"/>
  <c r="P4" i="7"/>
  <c r="S4" i="7"/>
  <c r="T4" i="7"/>
  <c r="U4" i="7"/>
  <c r="Z4" i="7"/>
  <c r="AA4" i="7"/>
  <c r="AC4" i="7"/>
  <c r="AD4" i="7"/>
  <c r="AE4" i="7"/>
  <c r="AF4" i="7"/>
  <c r="AG4" i="7"/>
  <c r="AH4" i="7"/>
  <c r="AI4" i="7"/>
  <c r="AJ4" i="7"/>
  <c r="AK4" i="7"/>
  <c r="AN4" i="7"/>
  <c r="AO4" i="7"/>
  <c r="AX4" i="7"/>
  <c r="AY4" i="7"/>
  <c r="AZ4" i="7"/>
  <c r="BA4" i="7"/>
  <c r="BB4" i="7"/>
  <c r="BE4" i="7"/>
  <c r="BF4" i="7"/>
  <c r="BG4" i="7"/>
  <c r="BH4" i="7"/>
  <c r="BJ4" i="7"/>
  <c r="D5" i="7"/>
  <c r="E5" i="7"/>
  <c r="H5" i="7"/>
  <c r="I5" i="7"/>
  <c r="L5" i="7"/>
  <c r="O5" i="7"/>
  <c r="P5" i="7"/>
  <c r="S5" i="7"/>
  <c r="T5" i="7"/>
  <c r="U5" i="7"/>
  <c r="Z5" i="7"/>
  <c r="AA5" i="7"/>
  <c r="AC5" i="7"/>
  <c r="AD5" i="7"/>
  <c r="AE5" i="7"/>
  <c r="AF5" i="7"/>
  <c r="AG5" i="7"/>
  <c r="AH5" i="7"/>
  <c r="AI5" i="7"/>
  <c r="AJ5" i="7"/>
  <c r="AK5" i="7"/>
  <c r="AN5" i="7"/>
  <c r="AO5" i="7"/>
  <c r="AX5" i="7"/>
  <c r="AY5" i="7"/>
  <c r="AZ5" i="7"/>
  <c r="BA5" i="7"/>
  <c r="BB5" i="7"/>
  <c r="BE5" i="7"/>
  <c r="BF5" i="7"/>
  <c r="BG5" i="7"/>
  <c r="BH5" i="7"/>
  <c r="BJ5" i="7"/>
  <c r="D6" i="7"/>
  <c r="E6" i="7"/>
  <c r="H6" i="7"/>
  <c r="I6" i="7"/>
  <c r="L6" i="7"/>
  <c r="O6" i="7"/>
  <c r="P6" i="7"/>
  <c r="S6" i="7"/>
  <c r="T6" i="7"/>
  <c r="U6" i="7"/>
  <c r="Z6" i="7"/>
  <c r="AA6" i="7"/>
  <c r="AC6" i="7"/>
  <c r="AD6" i="7"/>
  <c r="AE6" i="7"/>
  <c r="AF6" i="7"/>
  <c r="AG6" i="7"/>
  <c r="AH6" i="7"/>
  <c r="AI6" i="7"/>
  <c r="AJ6" i="7"/>
  <c r="AK6" i="7"/>
  <c r="AN6" i="7"/>
  <c r="AO6" i="7"/>
  <c r="AX6" i="7"/>
  <c r="AY6" i="7"/>
  <c r="AZ6" i="7"/>
  <c r="BA6" i="7"/>
  <c r="BB6" i="7"/>
  <c r="BE6" i="7"/>
  <c r="BF6" i="7"/>
  <c r="BG6" i="7"/>
  <c r="BH6" i="7"/>
  <c r="BJ6" i="7"/>
  <c r="D7" i="7"/>
  <c r="E7" i="7"/>
  <c r="H7" i="7"/>
  <c r="I7" i="7"/>
  <c r="L7" i="7"/>
  <c r="O7" i="7"/>
  <c r="P7" i="7"/>
  <c r="S7" i="7"/>
  <c r="T7" i="7"/>
  <c r="U7" i="7"/>
  <c r="Z7" i="7"/>
  <c r="AA7" i="7"/>
  <c r="AC7" i="7"/>
  <c r="AD7" i="7"/>
  <c r="AE7" i="7"/>
  <c r="AF7" i="7"/>
  <c r="AG7" i="7"/>
  <c r="AH7" i="7"/>
  <c r="AI7" i="7"/>
  <c r="AJ7" i="7"/>
  <c r="AK7" i="7"/>
  <c r="AN7" i="7"/>
  <c r="AO7" i="7"/>
  <c r="AX7" i="7"/>
  <c r="AY7" i="7"/>
  <c r="AZ7" i="7"/>
  <c r="BA7" i="7"/>
  <c r="BB7" i="7"/>
  <c r="BE7" i="7"/>
  <c r="BF7" i="7"/>
  <c r="BG7" i="7"/>
  <c r="BH7" i="7"/>
  <c r="BJ7" i="7"/>
  <c r="D8" i="7"/>
  <c r="E8" i="7"/>
  <c r="H8" i="7"/>
  <c r="I8" i="7"/>
  <c r="L8" i="7"/>
  <c r="O8" i="7"/>
  <c r="P8" i="7"/>
  <c r="S8" i="7"/>
  <c r="T8" i="7"/>
  <c r="U8" i="7"/>
  <c r="Z8" i="7"/>
  <c r="AA8" i="7"/>
  <c r="AC8" i="7"/>
  <c r="AD8" i="7"/>
  <c r="AE8" i="7"/>
  <c r="AF8" i="7"/>
  <c r="AG8" i="7"/>
  <c r="AH8" i="7"/>
  <c r="AI8" i="7"/>
  <c r="AJ8" i="7"/>
  <c r="AK8" i="7"/>
  <c r="AN8" i="7"/>
  <c r="AO8" i="7"/>
  <c r="AX8" i="7"/>
  <c r="AY8" i="7"/>
  <c r="AZ8" i="7"/>
  <c r="BA8" i="7"/>
  <c r="BB8" i="7"/>
  <c r="BE8" i="7"/>
  <c r="BF8" i="7"/>
  <c r="BG8" i="7"/>
  <c r="BH8" i="7"/>
  <c r="BJ8" i="7"/>
  <c r="D9" i="7"/>
  <c r="E9" i="7"/>
  <c r="H9" i="7"/>
  <c r="I9" i="7"/>
  <c r="L9" i="7"/>
  <c r="O9" i="7"/>
  <c r="P9" i="7"/>
  <c r="S9" i="7"/>
  <c r="T9" i="7"/>
  <c r="U9" i="7"/>
  <c r="Z9" i="7"/>
  <c r="AA9" i="7"/>
  <c r="AC9" i="7"/>
  <c r="AD9" i="7"/>
  <c r="AE9" i="7"/>
  <c r="AF9" i="7"/>
  <c r="AG9" i="7"/>
  <c r="AH9" i="7"/>
  <c r="AI9" i="7"/>
  <c r="AJ9" i="7"/>
  <c r="AK9" i="7"/>
  <c r="AN9" i="7"/>
  <c r="AO9" i="7"/>
  <c r="AX9" i="7"/>
  <c r="AY9" i="7"/>
  <c r="AZ9" i="7"/>
  <c r="BA9" i="7"/>
  <c r="BB9" i="7"/>
  <c r="BE9" i="7"/>
  <c r="BF9" i="7"/>
  <c r="BG9" i="7"/>
  <c r="BH9" i="7"/>
  <c r="BJ9" i="7"/>
  <c r="D10" i="7"/>
  <c r="E10" i="7"/>
  <c r="H10" i="7"/>
  <c r="I10" i="7"/>
  <c r="L10" i="7"/>
  <c r="O10" i="7"/>
  <c r="P10" i="7"/>
  <c r="S10" i="7"/>
  <c r="T10" i="7"/>
  <c r="U10" i="7"/>
  <c r="Z10" i="7"/>
  <c r="AA10" i="7"/>
  <c r="AC10" i="7"/>
  <c r="AD10" i="7"/>
  <c r="AE10" i="7"/>
  <c r="AF10" i="7"/>
  <c r="AG10" i="7"/>
  <c r="AH10" i="7"/>
  <c r="AI10" i="7"/>
  <c r="AJ10" i="7"/>
  <c r="AK10" i="7"/>
  <c r="AN10" i="7"/>
  <c r="AO10" i="7"/>
  <c r="AX10" i="7"/>
  <c r="AY10" i="7"/>
  <c r="AZ10" i="7"/>
  <c r="BA10" i="7"/>
  <c r="BB10" i="7"/>
  <c r="BE10" i="7"/>
  <c r="BF10" i="7"/>
  <c r="BG10" i="7"/>
  <c r="BH10" i="7"/>
  <c r="BJ10" i="7"/>
  <c r="D11" i="7"/>
  <c r="E11" i="7"/>
  <c r="H11" i="7"/>
  <c r="I11" i="7"/>
  <c r="L11" i="7"/>
  <c r="O11" i="7"/>
  <c r="P11" i="7"/>
  <c r="S11" i="7"/>
  <c r="T11" i="7"/>
  <c r="U11" i="7"/>
  <c r="Z11" i="7"/>
  <c r="AA11" i="7"/>
  <c r="AC11" i="7"/>
  <c r="AD11" i="7"/>
  <c r="AE11" i="7"/>
  <c r="AF11" i="7"/>
  <c r="AG11" i="7"/>
  <c r="AH11" i="7"/>
  <c r="AI11" i="7"/>
  <c r="AJ11" i="7"/>
  <c r="AK11" i="7"/>
  <c r="AN11" i="7"/>
  <c r="AO11" i="7"/>
  <c r="AX11" i="7"/>
  <c r="AY11" i="7"/>
  <c r="AZ11" i="7"/>
  <c r="BA11" i="7"/>
  <c r="BB11" i="7"/>
  <c r="BE11" i="7"/>
  <c r="BF11" i="7"/>
  <c r="BG11" i="7"/>
  <c r="BH11" i="7"/>
  <c r="BJ11" i="7"/>
  <c r="D12" i="7"/>
  <c r="E12" i="7"/>
  <c r="H12" i="7"/>
  <c r="I12" i="7"/>
  <c r="L12" i="7"/>
  <c r="O12" i="7"/>
  <c r="P12" i="7"/>
  <c r="S12" i="7"/>
  <c r="T12" i="7"/>
  <c r="U12" i="7"/>
  <c r="Z12" i="7"/>
  <c r="AA12" i="7"/>
  <c r="AC12" i="7"/>
  <c r="AD12" i="7"/>
  <c r="AE12" i="7"/>
  <c r="AF12" i="7"/>
  <c r="AG12" i="7"/>
  <c r="AH12" i="7"/>
  <c r="AI12" i="7"/>
  <c r="AJ12" i="7"/>
  <c r="AK12" i="7"/>
  <c r="AN12" i="7"/>
  <c r="AO12" i="7"/>
  <c r="AX12" i="7"/>
  <c r="AY12" i="7"/>
  <c r="AZ12" i="7"/>
  <c r="BA12" i="7"/>
  <c r="BB12" i="7"/>
  <c r="BE12" i="7"/>
  <c r="BF12" i="7"/>
  <c r="BG12" i="7"/>
  <c r="BH12" i="7"/>
  <c r="BJ12" i="7"/>
  <c r="D13" i="7"/>
  <c r="E13" i="7"/>
  <c r="H13" i="7"/>
  <c r="I13" i="7"/>
  <c r="L13" i="7"/>
  <c r="O13" i="7"/>
  <c r="P13" i="7"/>
  <c r="S13" i="7"/>
  <c r="T13" i="7"/>
  <c r="U13" i="7"/>
  <c r="Z13" i="7"/>
  <c r="AA13" i="7"/>
  <c r="AC13" i="7"/>
  <c r="AD13" i="7"/>
  <c r="AE13" i="7"/>
  <c r="AF13" i="7"/>
  <c r="AG13" i="7"/>
  <c r="AH13" i="7"/>
  <c r="AI13" i="7"/>
  <c r="AJ13" i="7"/>
  <c r="AK13" i="7"/>
  <c r="AN13" i="7"/>
  <c r="AO13" i="7"/>
  <c r="AX13" i="7"/>
  <c r="AY13" i="7"/>
  <c r="AZ13" i="7"/>
  <c r="BA13" i="7"/>
  <c r="BB13" i="7"/>
  <c r="BE13" i="7"/>
  <c r="BF13" i="7"/>
  <c r="BG13" i="7"/>
  <c r="BH13" i="7"/>
  <c r="BJ13" i="7"/>
  <c r="D14" i="7"/>
  <c r="E14" i="7"/>
  <c r="H14" i="7"/>
  <c r="I14" i="7"/>
  <c r="L14" i="7"/>
  <c r="O14" i="7"/>
  <c r="P14" i="7"/>
  <c r="S14" i="7"/>
  <c r="T14" i="7"/>
  <c r="U14" i="7"/>
  <c r="Z14" i="7"/>
  <c r="AA14" i="7"/>
  <c r="AC14" i="7"/>
  <c r="AD14" i="7"/>
  <c r="AE14" i="7"/>
  <c r="AF14" i="7"/>
  <c r="AG14" i="7"/>
  <c r="AH14" i="7"/>
  <c r="AI14" i="7"/>
  <c r="AJ14" i="7"/>
  <c r="AK14" i="7"/>
  <c r="AN14" i="7"/>
  <c r="AO14" i="7"/>
  <c r="AX14" i="7"/>
  <c r="AY14" i="7"/>
  <c r="AZ14" i="7"/>
  <c r="BA14" i="7"/>
  <c r="BB14" i="7"/>
  <c r="BE14" i="7"/>
  <c r="BF14" i="7"/>
  <c r="BG14" i="7"/>
  <c r="BH14" i="7"/>
  <c r="BJ14" i="7"/>
  <c r="D15" i="7"/>
  <c r="E15" i="7"/>
  <c r="H15" i="7"/>
  <c r="I15" i="7"/>
  <c r="L15" i="7"/>
  <c r="O15" i="7"/>
  <c r="P15" i="7"/>
  <c r="S15" i="7"/>
  <c r="T15" i="7"/>
  <c r="U15" i="7"/>
  <c r="Z15" i="7"/>
  <c r="AA15" i="7"/>
  <c r="AC15" i="7"/>
  <c r="AD15" i="7"/>
  <c r="AE15" i="7"/>
  <c r="AF15" i="7"/>
  <c r="AG15" i="7"/>
  <c r="AH15" i="7"/>
  <c r="AI15" i="7"/>
  <c r="AJ15" i="7"/>
  <c r="AK15" i="7"/>
  <c r="AN15" i="7"/>
  <c r="AO15" i="7"/>
  <c r="AX15" i="7"/>
  <c r="AY15" i="7"/>
  <c r="AZ15" i="7"/>
  <c r="BA15" i="7"/>
  <c r="BB15" i="7"/>
  <c r="BE15" i="7"/>
  <c r="BF15" i="7"/>
  <c r="BG15" i="7"/>
  <c r="BH15" i="7"/>
  <c r="BJ15" i="7"/>
  <c r="D16" i="7"/>
  <c r="E16" i="7"/>
  <c r="H16" i="7"/>
  <c r="I16" i="7"/>
  <c r="L16" i="7"/>
  <c r="O16" i="7"/>
  <c r="P16" i="7"/>
  <c r="S16" i="7"/>
  <c r="T16" i="7"/>
  <c r="U16" i="7"/>
  <c r="Z16" i="7"/>
  <c r="AA16" i="7"/>
  <c r="AC16" i="7"/>
  <c r="AD16" i="7"/>
  <c r="AE16" i="7"/>
  <c r="AF16" i="7"/>
  <c r="AG16" i="7"/>
  <c r="AH16" i="7"/>
  <c r="AI16" i="7"/>
  <c r="AJ16" i="7"/>
  <c r="AK16" i="7"/>
  <c r="AN16" i="7"/>
  <c r="AO16" i="7"/>
  <c r="AX16" i="7"/>
  <c r="AY16" i="7"/>
  <c r="AZ16" i="7"/>
  <c r="BA16" i="7"/>
  <c r="BB16" i="7"/>
  <c r="BE16" i="7"/>
  <c r="BF16" i="7"/>
  <c r="BG16" i="7"/>
  <c r="BH16" i="7"/>
  <c r="BJ16" i="7"/>
  <c r="D17" i="7"/>
  <c r="E17" i="7"/>
  <c r="H17" i="7"/>
  <c r="I17" i="7"/>
  <c r="L17" i="7"/>
  <c r="O17" i="7"/>
  <c r="P17" i="7"/>
  <c r="S17" i="7"/>
  <c r="T17" i="7"/>
  <c r="U17" i="7"/>
  <c r="Z17" i="7"/>
  <c r="AA17" i="7"/>
  <c r="AC17" i="7"/>
  <c r="AD17" i="7"/>
  <c r="AE17" i="7"/>
  <c r="AF17" i="7"/>
  <c r="AG17" i="7"/>
  <c r="AH17" i="7"/>
  <c r="AI17" i="7"/>
  <c r="AJ17" i="7"/>
  <c r="AK17" i="7"/>
  <c r="AN17" i="7"/>
  <c r="AO17" i="7"/>
  <c r="AX17" i="7"/>
  <c r="AY17" i="7"/>
  <c r="AZ17" i="7"/>
  <c r="BA17" i="7"/>
  <c r="BB17" i="7"/>
  <c r="BE17" i="7"/>
  <c r="BF17" i="7"/>
  <c r="BG17" i="7"/>
  <c r="BH17" i="7"/>
  <c r="BJ17" i="7"/>
  <c r="D18" i="7"/>
  <c r="E18" i="7"/>
  <c r="H18" i="7"/>
  <c r="I18" i="7"/>
  <c r="L18" i="7"/>
  <c r="O18" i="7"/>
  <c r="P18" i="7"/>
  <c r="S18" i="7"/>
  <c r="T18" i="7"/>
  <c r="U18" i="7"/>
  <c r="Z18" i="7"/>
  <c r="AA18" i="7"/>
  <c r="AC18" i="7"/>
  <c r="AD18" i="7"/>
  <c r="AE18" i="7"/>
  <c r="AF18" i="7"/>
  <c r="AG18" i="7"/>
  <c r="AH18" i="7"/>
  <c r="AI18" i="7"/>
  <c r="AJ18" i="7"/>
  <c r="AK18" i="7"/>
  <c r="AN18" i="7"/>
  <c r="AO18" i="7"/>
  <c r="AX18" i="7"/>
  <c r="AY18" i="7"/>
  <c r="AZ18" i="7"/>
  <c r="BA18" i="7"/>
  <c r="BB18" i="7"/>
  <c r="BE18" i="7"/>
  <c r="BF18" i="7"/>
  <c r="BG18" i="7"/>
  <c r="BH18" i="7"/>
  <c r="BJ18" i="7"/>
  <c r="D19" i="7"/>
  <c r="E19" i="7"/>
  <c r="H19" i="7"/>
  <c r="I19" i="7"/>
  <c r="L19" i="7"/>
  <c r="O19" i="7"/>
  <c r="P19" i="7"/>
  <c r="S19" i="7"/>
  <c r="T19" i="7"/>
  <c r="U19" i="7"/>
  <c r="Z19" i="7"/>
  <c r="AA19" i="7"/>
  <c r="AC19" i="7"/>
  <c r="AD19" i="7"/>
  <c r="AE19" i="7"/>
  <c r="AF19" i="7"/>
  <c r="AG19" i="7"/>
  <c r="AH19" i="7"/>
  <c r="AI19" i="7"/>
  <c r="AJ19" i="7"/>
  <c r="AK19" i="7"/>
  <c r="AN19" i="7"/>
  <c r="AO19" i="7"/>
  <c r="AX19" i="7"/>
  <c r="AY19" i="7"/>
  <c r="AZ19" i="7"/>
  <c r="BA19" i="7"/>
  <c r="BB19" i="7"/>
  <c r="BE19" i="7"/>
  <c r="BF19" i="7"/>
  <c r="BG19" i="7"/>
  <c r="BH19" i="7"/>
  <c r="BJ19" i="7"/>
  <c r="D20" i="7"/>
  <c r="E20" i="7"/>
  <c r="H20" i="7"/>
  <c r="I20" i="7"/>
  <c r="L20" i="7"/>
  <c r="O20" i="7"/>
  <c r="P20" i="7"/>
  <c r="S20" i="7"/>
  <c r="T20" i="7"/>
  <c r="U20" i="7"/>
  <c r="Z20" i="7"/>
  <c r="AA20" i="7"/>
  <c r="AC20" i="7"/>
  <c r="AD20" i="7"/>
  <c r="AE20" i="7"/>
  <c r="AF20" i="7"/>
  <c r="AG20" i="7"/>
  <c r="AH20" i="7"/>
  <c r="AI20" i="7"/>
  <c r="AJ20" i="7"/>
  <c r="AK20" i="7"/>
  <c r="AN20" i="7"/>
  <c r="AO20" i="7"/>
  <c r="AX20" i="7"/>
  <c r="AY20" i="7"/>
  <c r="AZ20" i="7"/>
  <c r="BA20" i="7"/>
  <c r="BB20" i="7"/>
  <c r="BE20" i="7"/>
  <c r="BF20" i="7"/>
  <c r="BG20" i="7"/>
  <c r="BH20" i="7"/>
  <c r="BJ20" i="7"/>
  <c r="D21" i="7"/>
  <c r="E21" i="7"/>
  <c r="H21" i="7"/>
  <c r="I21" i="7"/>
  <c r="L21" i="7"/>
  <c r="O21" i="7"/>
  <c r="P21" i="7"/>
  <c r="S21" i="7"/>
  <c r="T21" i="7"/>
  <c r="U21" i="7"/>
  <c r="Z21" i="7"/>
  <c r="AA21" i="7"/>
  <c r="AC21" i="7"/>
  <c r="AD21" i="7"/>
  <c r="AE21" i="7"/>
  <c r="AF21" i="7"/>
  <c r="AG21" i="7"/>
  <c r="AH21" i="7"/>
  <c r="AI21" i="7"/>
  <c r="AJ21" i="7"/>
  <c r="AK21" i="7"/>
  <c r="AN21" i="7"/>
  <c r="AO21" i="7"/>
  <c r="AX21" i="7"/>
  <c r="AY21" i="7"/>
  <c r="AZ21" i="7"/>
  <c r="BA21" i="7"/>
  <c r="BB21" i="7"/>
  <c r="BE21" i="7"/>
  <c r="BF21" i="7"/>
  <c r="BG21" i="7"/>
  <c r="BH21" i="7"/>
  <c r="BJ21" i="7"/>
  <c r="D22" i="7"/>
  <c r="E22" i="7"/>
  <c r="H22" i="7"/>
  <c r="I22" i="7"/>
  <c r="L22" i="7"/>
  <c r="O22" i="7"/>
  <c r="P22" i="7"/>
  <c r="S22" i="7"/>
  <c r="T22" i="7"/>
  <c r="U22" i="7"/>
  <c r="Z22" i="7"/>
  <c r="AA22" i="7"/>
  <c r="AC22" i="7"/>
  <c r="AD22" i="7"/>
  <c r="AE22" i="7"/>
  <c r="AF22" i="7"/>
  <c r="AG22" i="7"/>
  <c r="AH22" i="7"/>
  <c r="AI22" i="7"/>
  <c r="AJ22" i="7"/>
  <c r="AK22" i="7"/>
  <c r="AN22" i="7"/>
  <c r="AO22" i="7"/>
  <c r="AX22" i="7"/>
  <c r="AY22" i="7"/>
  <c r="AZ22" i="7"/>
  <c r="BA22" i="7"/>
  <c r="BB22" i="7"/>
  <c r="BE22" i="7"/>
  <c r="BF22" i="7"/>
  <c r="BG22" i="7"/>
  <c r="BH22" i="7"/>
  <c r="BJ22" i="7"/>
  <c r="D23" i="7"/>
  <c r="E23" i="7"/>
  <c r="H23" i="7"/>
  <c r="I23" i="7"/>
  <c r="L23" i="7"/>
  <c r="O23" i="7"/>
  <c r="P23" i="7"/>
  <c r="S23" i="7"/>
  <c r="T23" i="7"/>
  <c r="U23" i="7"/>
  <c r="Z23" i="7"/>
  <c r="AA23" i="7"/>
  <c r="AC23" i="7"/>
  <c r="AD23" i="7"/>
  <c r="AE23" i="7"/>
  <c r="AF23" i="7"/>
  <c r="AG23" i="7"/>
  <c r="AH23" i="7"/>
  <c r="AI23" i="7"/>
  <c r="AJ23" i="7"/>
  <c r="AK23" i="7"/>
  <c r="AN23" i="7"/>
  <c r="AO23" i="7"/>
  <c r="AX23" i="7"/>
  <c r="AY23" i="7"/>
  <c r="AZ23" i="7"/>
  <c r="BA23" i="7"/>
  <c r="BB23" i="7"/>
  <c r="BE23" i="7"/>
  <c r="BF23" i="7"/>
  <c r="BG23" i="7"/>
  <c r="BH23" i="7"/>
  <c r="BJ23" i="7"/>
  <c r="D24" i="7"/>
  <c r="E24" i="7"/>
  <c r="H24" i="7"/>
  <c r="I24" i="7"/>
  <c r="L24" i="7"/>
  <c r="O24" i="7"/>
  <c r="P24" i="7"/>
  <c r="S24" i="7"/>
  <c r="T24" i="7"/>
  <c r="U24" i="7"/>
  <c r="Z24" i="7"/>
  <c r="AA24" i="7"/>
  <c r="AC24" i="7"/>
  <c r="AD24" i="7"/>
  <c r="AE24" i="7"/>
  <c r="AF24" i="7"/>
  <c r="AG24" i="7"/>
  <c r="AH24" i="7"/>
  <c r="AI24" i="7"/>
  <c r="AJ24" i="7"/>
  <c r="AK24" i="7"/>
  <c r="AN24" i="7"/>
  <c r="AO24" i="7"/>
  <c r="AX24" i="7"/>
  <c r="AY24" i="7"/>
  <c r="AZ24" i="7"/>
  <c r="BA24" i="7"/>
  <c r="BB24" i="7"/>
  <c r="BE24" i="7"/>
  <c r="BF24" i="7"/>
  <c r="BG24" i="7"/>
  <c r="BH24" i="7"/>
  <c r="BJ24" i="7"/>
  <c r="D25" i="7"/>
  <c r="E25" i="7"/>
  <c r="H25" i="7"/>
  <c r="I25" i="7"/>
  <c r="L25" i="7"/>
  <c r="O25" i="7"/>
  <c r="P25" i="7"/>
  <c r="S25" i="7"/>
  <c r="T25" i="7"/>
  <c r="U25" i="7"/>
  <c r="Z25" i="7"/>
  <c r="AA25" i="7"/>
  <c r="AC25" i="7"/>
  <c r="AD25" i="7"/>
  <c r="AE25" i="7"/>
  <c r="AF25" i="7"/>
  <c r="AG25" i="7"/>
  <c r="AH25" i="7"/>
  <c r="AI25" i="7"/>
  <c r="AJ25" i="7"/>
  <c r="AK25" i="7"/>
  <c r="AN25" i="7"/>
  <c r="AO25" i="7"/>
  <c r="AX25" i="7"/>
  <c r="AY25" i="7"/>
  <c r="AZ25" i="7"/>
  <c r="BA25" i="7"/>
  <c r="BB25" i="7"/>
  <c r="BE25" i="7"/>
  <c r="BF25" i="7"/>
  <c r="BG25" i="7"/>
  <c r="BH25" i="7"/>
  <c r="BJ25" i="7"/>
  <c r="D26" i="7"/>
  <c r="E26" i="7"/>
  <c r="H26" i="7"/>
  <c r="I26" i="7"/>
  <c r="L26" i="7"/>
  <c r="O26" i="7"/>
  <c r="P26" i="7"/>
  <c r="S26" i="7"/>
  <c r="T26" i="7"/>
  <c r="U26" i="7"/>
  <c r="Z26" i="7"/>
  <c r="AA26" i="7"/>
  <c r="AC26" i="7"/>
  <c r="AD26" i="7"/>
  <c r="AE26" i="7"/>
  <c r="AF26" i="7"/>
  <c r="AG26" i="7"/>
  <c r="AH26" i="7"/>
  <c r="AI26" i="7"/>
  <c r="AJ26" i="7"/>
  <c r="AK26" i="7"/>
  <c r="AN26" i="7"/>
  <c r="AO26" i="7"/>
  <c r="AX26" i="7"/>
  <c r="AY26" i="7"/>
  <c r="AZ26" i="7"/>
  <c r="BA26" i="7"/>
  <c r="BB26" i="7"/>
  <c r="BE26" i="7"/>
  <c r="BF26" i="7"/>
  <c r="BG26" i="7"/>
  <c r="BH26" i="7"/>
  <c r="BJ26" i="7"/>
  <c r="D27" i="7"/>
  <c r="E27" i="7"/>
  <c r="H27" i="7"/>
  <c r="I27" i="7"/>
  <c r="L27" i="7"/>
  <c r="O27" i="7"/>
  <c r="P27" i="7"/>
  <c r="S27" i="7"/>
  <c r="T27" i="7"/>
  <c r="U27" i="7"/>
  <c r="Z27" i="7"/>
  <c r="AA27" i="7"/>
  <c r="AC27" i="7"/>
  <c r="AD27" i="7"/>
  <c r="AE27" i="7"/>
  <c r="AF27" i="7"/>
  <c r="AG27" i="7"/>
  <c r="AH27" i="7"/>
  <c r="AI27" i="7"/>
  <c r="AJ27" i="7"/>
  <c r="AK27" i="7"/>
  <c r="AN27" i="7"/>
  <c r="AO27" i="7"/>
  <c r="AX27" i="7"/>
  <c r="AY27" i="7"/>
  <c r="AZ27" i="7"/>
  <c r="BA27" i="7"/>
  <c r="BB27" i="7"/>
  <c r="BE27" i="7"/>
  <c r="BF27" i="7"/>
  <c r="BG27" i="7"/>
  <c r="BH27" i="7"/>
  <c r="BJ27" i="7"/>
  <c r="D28" i="7"/>
  <c r="E28" i="7"/>
  <c r="H28" i="7"/>
  <c r="I28" i="7"/>
  <c r="L28" i="7"/>
  <c r="O28" i="7"/>
  <c r="P28" i="7"/>
  <c r="S28" i="7"/>
  <c r="T28" i="7"/>
  <c r="U28" i="7"/>
  <c r="Z28" i="7"/>
  <c r="AA28" i="7"/>
  <c r="AC28" i="7"/>
  <c r="AD28" i="7"/>
  <c r="AE28" i="7"/>
  <c r="AF28" i="7"/>
  <c r="AG28" i="7"/>
  <c r="AH28" i="7"/>
  <c r="AI28" i="7"/>
  <c r="AJ28" i="7"/>
  <c r="AK28" i="7"/>
  <c r="AN28" i="7"/>
  <c r="AO28" i="7"/>
  <c r="AX28" i="7"/>
  <c r="AY28" i="7"/>
  <c r="AZ28" i="7"/>
  <c r="BA28" i="7"/>
  <c r="BB28" i="7"/>
  <c r="BE28" i="7"/>
  <c r="BF28" i="7"/>
  <c r="BG28" i="7"/>
  <c r="BH28" i="7"/>
  <c r="BJ28" i="7"/>
  <c r="D29" i="7"/>
  <c r="E29" i="7"/>
  <c r="H29" i="7"/>
  <c r="I29" i="7"/>
  <c r="L29" i="7"/>
  <c r="O29" i="7"/>
  <c r="P29" i="7"/>
  <c r="S29" i="7"/>
  <c r="T29" i="7"/>
  <c r="U29" i="7"/>
  <c r="Z29" i="7"/>
  <c r="AA29" i="7"/>
  <c r="AC29" i="7"/>
  <c r="AD29" i="7"/>
  <c r="AE29" i="7"/>
  <c r="AF29" i="7"/>
  <c r="AG29" i="7"/>
  <c r="AH29" i="7"/>
  <c r="AI29" i="7"/>
  <c r="AJ29" i="7"/>
  <c r="AK29" i="7"/>
  <c r="AN29" i="7"/>
  <c r="AO29" i="7"/>
  <c r="AX29" i="7"/>
  <c r="AY29" i="7"/>
  <c r="AZ29" i="7"/>
  <c r="BA29" i="7"/>
  <c r="BB29" i="7"/>
  <c r="BE29" i="7"/>
  <c r="BF29" i="7"/>
  <c r="BG29" i="7"/>
  <c r="BH29" i="7"/>
  <c r="BJ29" i="7"/>
  <c r="D30" i="7"/>
  <c r="E30" i="7"/>
  <c r="H30" i="7"/>
  <c r="I30" i="7"/>
  <c r="L30" i="7"/>
  <c r="O30" i="7"/>
  <c r="P30" i="7"/>
  <c r="S30" i="7"/>
  <c r="T30" i="7"/>
  <c r="U30" i="7"/>
  <c r="Z30" i="7"/>
  <c r="AA30" i="7"/>
  <c r="AC30" i="7"/>
  <c r="AD30" i="7"/>
  <c r="AE30" i="7"/>
  <c r="AF30" i="7"/>
  <c r="AG30" i="7"/>
  <c r="AH30" i="7"/>
  <c r="AI30" i="7"/>
  <c r="AJ30" i="7"/>
  <c r="AK30" i="7"/>
  <c r="AN30" i="7"/>
  <c r="AO30" i="7"/>
  <c r="AX30" i="7"/>
  <c r="AY30" i="7"/>
  <c r="AZ30" i="7"/>
  <c r="BA30" i="7"/>
  <c r="BB30" i="7"/>
  <c r="BE30" i="7"/>
  <c r="BF30" i="7"/>
  <c r="BG30" i="7"/>
  <c r="BH30" i="7"/>
  <c r="BJ30" i="7"/>
  <c r="D31" i="7"/>
  <c r="E31" i="7"/>
  <c r="H31" i="7"/>
  <c r="I31" i="7"/>
  <c r="L31" i="7"/>
  <c r="O31" i="7"/>
  <c r="P31" i="7"/>
  <c r="S31" i="7"/>
  <c r="T31" i="7"/>
  <c r="U31" i="7"/>
  <c r="Z31" i="7"/>
  <c r="AA31" i="7"/>
  <c r="AC31" i="7"/>
  <c r="AD31" i="7"/>
  <c r="AE31" i="7"/>
  <c r="AF31" i="7"/>
  <c r="AG31" i="7"/>
  <c r="AH31" i="7"/>
  <c r="AI31" i="7"/>
  <c r="AJ31" i="7"/>
  <c r="AK31" i="7"/>
  <c r="AN31" i="7"/>
  <c r="AO31" i="7"/>
  <c r="AX31" i="7"/>
  <c r="AY31" i="7"/>
  <c r="AZ31" i="7"/>
  <c r="BA31" i="7"/>
  <c r="BB31" i="7"/>
  <c r="BE31" i="7"/>
  <c r="BF31" i="7"/>
  <c r="BG31" i="7"/>
  <c r="BH31" i="7"/>
  <c r="BJ31" i="7"/>
  <c r="D32" i="7"/>
  <c r="E32" i="7"/>
  <c r="H32" i="7"/>
  <c r="I32" i="7"/>
  <c r="L32" i="7"/>
  <c r="O32" i="7"/>
  <c r="P32" i="7"/>
  <c r="S32" i="7"/>
  <c r="T32" i="7"/>
  <c r="U32" i="7"/>
  <c r="Z32" i="7"/>
  <c r="AA32" i="7"/>
  <c r="AC32" i="7"/>
  <c r="AD32" i="7"/>
  <c r="AE32" i="7"/>
  <c r="AF32" i="7"/>
  <c r="AG32" i="7"/>
  <c r="AH32" i="7"/>
  <c r="AI32" i="7"/>
  <c r="AJ32" i="7"/>
  <c r="AK32" i="7"/>
  <c r="AN32" i="7"/>
  <c r="AO32" i="7"/>
  <c r="AX32" i="7"/>
  <c r="AY32" i="7"/>
  <c r="AZ32" i="7"/>
  <c r="BA32" i="7"/>
  <c r="BB32" i="7"/>
  <c r="BE32" i="7"/>
  <c r="BF32" i="7"/>
  <c r="BG32" i="7"/>
  <c r="BH32" i="7"/>
  <c r="BJ32" i="7"/>
  <c r="D33" i="7"/>
  <c r="E33" i="7"/>
  <c r="H33" i="7"/>
  <c r="I33" i="7"/>
  <c r="L33" i="7"/>
  <c r="O33" i="7"/>
  <c r="P33" i="7"/>
  <c r="S33" i="7"/>
  <c r="T33" i="7"/>
  <c r="U33" i="7"/>
  <c r="Z33" i="7"/>
  <c r="AA33" i="7"/>
  <c r="AC33" i="7"/>
  <c r="AD33" i="7"/>
  <c r="AE33" i="7"/>
  <c r="AF33" i="7"/>
  <c r="AG33" i="7"/>
  <c r="AH33" i="7"/>
  <c r="AI33" i="7"/>
  <c r="AJ33" i="7"/>
  <c r="AK33" i="7"/>
  <c r="AN33" i="7"/>
  <c r="AO33" i="7"/>
  <c r="AX33" i="7"/>
  <c r="AY33" i="7"/>
  <c r="AZ33" i="7"/>
  <c r="BA33" i="7"/>
  <c r="BB33" i="7"/>
  <c r="BE33" i="7"/>
  <c r="BF33" i="7"/>
  <c r="BG33" i="7"/>
  <c r="BH33" i="7"/>
  <c r="BJ33" i="7"/>
  <c r="D34" i="7"/>
  <c r="E34" i="7"/>
  <c r="H34" i="7"/>
  <c r="I34" i="7"/>
  <c r="L34" i="7"/>
  <c r="O34" i="7"/>
  <c r="P34" i="7"/>
  <c r="S34" i="7"/>
  <c r="T34" i="7"/>
  <c r="U34" i="7"/>
  <c r="Z34" i="7"/>
  <c r="AA34" i="7"/>
  <c r="AC34" i="7"/>
  <c r="AD34" i="7"/>
  <c r="AE34" i="7"/>
  <c r="AF34" i="7"/>
  <c r="AG34" i="7"/>
  <c r="AH34" i="7"/>
  <c r="AI34" i="7"/>
  <c r="AJ34" i="7"/>
  <c r="AK34" i="7"/>
  <c r="AN34" i="7"/>
  <c r="AO34" i="7"/>
  <c r="AX34" i="7"/>
  <c r="AY34" i="7"/>
  <c r="AZ34" i="7"/>
  <c r="BA34" i="7"/>
  <c r="BB34" i="7"/>
  <c r="BE34" i="7"/>
  <c r="BF34" i="7"/>
  <c r="BG34" i="7"/>
  <c r="BH34" i="7"/>
  <c r="BJ34" i="7"/>
  <c r="D35" i="7"/>
  <c r="E35" i="7"/>
  <c r="H35" i="7"/>
  <c r="I35" i="7"/>
  <c r="L35" i="7"/>
  <c r="O35" i="7"/>
  <c r="P35" i="7"/>
  <c r="S35" i="7"/>
  <c r="T35" i="7"/>
  <c r="U35" i="7"/>
  <c r="Z35" i="7"/>
  <c r="AA35" i="7"/>
  <c r="AC35" i="7"/>
  <c r="AD35" i="7"/>
  <c r="AE35" i="7"/>
  <c r="AF35" i="7"/>
  <c r="AG35" i="7"/>
  <c r="AH35" i="7"/>
  <c r="AI35" i="7"/>
  <c r="AJ35" i="7"/>
  <c r="AK35" i="7"/>
  <c r="AN35" i="7"/>
  <c r="AO35" i="7"/>
  <c r="AX35" i="7"/>
  <c r="AY35" i="7"/>
  <c r="AZ35" i="7"/>
  <c r="BA35" i="7"/>
  <c r="BB35" i="7"/>
  <c r="BE35" i="7"/>
  <c r="BF35" i="7"/>
  <c r="BG35" i="7"/>
  <c r="BH35" i="7"/>
  <c r="BJ35" i="7"/>
  <c r="D36" i="7"/>
  <c r="E36" i="7"/>
  <c r="H36" i="7"/>
  <c r="I36" i="7"/>
  <c r="L36" i="7"/>
  <c r="O36" i="7"/>
  <c r="P36" i="7"/>
  <c r="S36" i="7"/>
  <c r="T36" i="7"/>
  <c r="U36" i="7"/>
  <c r="Z36" i="7"/>
  <c r="AA36" i="7"/>
  <c r="AC36" i="7"/>
  <c r="AD36" i="7"/>
  <c r="AE36" i="7"/>
  <c r="AF36" i="7"/>
  <c r="AG36" i="7"/>
  <c r="AH36" i="7"/>
  <c r="AI36" i="7"/>
  <c r="AJ36" i="7"/>
  <c r="AK36" i="7"/>
  <c r="AN36" i="7"/>
  <c r="AO36" i="7"/>
  <c r="AX36" i="7"/>
  <c r="AY36" i="7"/>
  <c r="AZ36" i="7"/>
  <c r="BA36" i="7"/>
  <c r="BB36" i="7"/>
  <c r="BE36" i="7"/>
  <c r="BF36" i="7"/>
  <c r="BG36" i="7"/>
  <c r="BH36" i="7"/>
  <c r="BJ36" i="7"/>
  <c r="D37" i="7"/>
  <c r="E37" i="7"/>
  <c r="H37" i="7"/>
  <c r="I37" i="7"/>
  <c r="L37" i="7"/>
  <c r="O37" i="7"/>
  <c r="P37" i="7"/>
  <c r="S37" i="7"/>
  <c r="T37" i="7"/>
  <c r="U37" i="7"/>
  <c r="Z37" i="7"/>
  <c r="AA37" i="7"/>
  <c r="AC37" i="7"/>
  <c r="AD37" i="7"/>
  <c r="AE37" i="7"/>
  <c r="AF37" i="7"/>
  <c r="AG37" i="7"/>
  <c r="AH37" i="7"/>
  <c r="AI37" i="7"/>
  <c r="AJ37" i="7"/>
  <c r="AK37" i="7"/>
  <c r="AN37" i="7"/>
  <c r="AO37" i="7"/>
  <c r="AX37" i="7"/>
  <c r="AY37" i="7"/>
  <c r="AZ37" i="7"/>
  <c r="BA37" i="7"/>
  <c r="BB37" i="7"/>
  <c r="BE37" i="7"/>
  <c r="BF37" i="7"/>
  <c r="BG37" i="7"/>
  <c r="BH37" i="7"/>
  <c r="BJ37" i="7"/>
  <c r="D38" i="7"/>
  <c r="E38" i="7"/>
  <c r="H38" i="7"/>
  <c r="I38" i="7"/>
  <c r="L38" i="7"/>
  <c r="O38" i="7"/>
  <c r="P38" i="7"/>
  <c r="S38" i="7"/>
  <c r="T38" i="7"/>
  <c r="U38" i="7"/>
  <c r="Z38" i="7"/>
  <c r="AA38" i="7"/>
  <c r="AC38" i="7"/>
  <c r="AD38" i="7"/>
  <c r="AE38" i="7"/>
  <c r="AF38" i="7"/>
  <c r="AG38" i="7"/>
  <c r="AH38" i="7"/>
  <c r="AI38" i="7"/>
  <c r="AJ38" i="7"/>
  <c r="AK38" i="7"/>
  <c r="AN38" i="7"/>
  <c r="AO38" i="7"/>
  <c r="AX38" i="7"/>
  <c r="AY38" i="7"/>
  <c r="AZ38" i="7"/>
  <c r="BA38" i="7"/>
  <c r="BB38" i="7"/>
  <c r="BE38" i="7"/>
  <c r="BF38" i="7"/>
  <c r="BG38" i="7"/>
  <c r="BH38" i="7"/>
  <c r="BJ38" i="7"/>
  <c r="D39" i="7"/>
  <c r="E39" i="7"/>
  <c r="H39" i="7"/>
  <c r="I39" i="7"/>
  <c r="L39" i="7"/>
  <c r="O39" i="7"/>
  <c r="P39" i="7"/>
  <c r="S39" i="7"/>
  <c r="T39" i="7"/>
  <c r="U39" i="7"/>
  <c r="Z39" i="7"/>
  <c r="AA39" i="7"/>
  <c r="AC39" i="7"/>
  <c r="AD39" i="7"/>
  <c r="AE39" i="7"/>
  <c r="AF39" i="7"/>
  <c r="AG39" i="7"/>
  <c r="AH39" i="7"/>
  <c r="AI39" i="7"/>
  <c r="AJ39" i="7"/>
  <c r="AK39" i="7"/>
  <c r="AN39" i="7"/>
  <c r="AO39" i="7"/>
  <c r="AX39" i="7"/>
  <c r="AY39" i="7"/>
  <c r="AZ39" i="7"/>
  <c r="BA39" i="7"/>
  <c r="BB39" i="7"/>
  <c r="BE39" i="7"/>
  <c r="BF39" i="7"/>
  <c r="BG39" i="7"/>
  <c r="BH39" i="7"/>
  <c r="BJ39" i="7"/>
  <c r="D40" i="7"/>
  <c r="E40" i="7"/>
  <c r="H40" i="7"/>
  <c r="I40" i="7"/>
  <c r="L40" i="7"/>
  <c r="O40" i="7"/>
  <c r="P40" i="7"/>
  <c r="S40" i="7"/>
  <c r="T40" i="7"/>
  <c r="U40" i="7"/>
  <c r="Z40" i="7"/>
  <c r="AA40" i="7"/>
  <c r="AC40" i="7"/>
  <c r="AD40" i="7"/>
  <c r="AE40" i="7"/>
  <c r="AF40" i="7"/>
  <c r="AG40" i="7"/>
  <c r="AH40" i="7"/>
  <c r="AI40" i="7"/>
  <c r="AJ40" i="7"/>
  <c r="AK40" i="7"/>
  <c r="AN40" i="7"/>
  <c r="AO40" i="7"/>
  <c r="AX40" i="7"/>
  <c r="AY40" i="7"/>
  <c r="AZ40" i="7"/>
  <c r="BA40" i="7"/>
  <c r="BB40" i="7"/>
  <c r="BE40" i="7"/>
  <c r="BF40" i="7"/>
  <c r="BG40" i="7"/>
  <c r="BH40" i="7"/>
  <c r="BJ40" i="7"/>
  <c r="D41" i="7"/>
  <c r="E41" i="7"/>
  <c r="H41" i="7"/>
  <c r="I41" i="7"/>
  <c r="L41" i="7"/>
  <c r="O41" i="7"/>
  <c r="P41" i="7"/>
  <c r="S41" i="7"/>
  <c r="T41" i="7"/>
  <c r="U41" i="7"/>
  <c r="Z41" i="7"/>
  <c r="AA41" i="7"/>
  <c r="AC41" i="7"/>
  <c r="AD41" i="7"/>
  <c r="AE41" i="7"/>
  <c r="AF41" i="7"/>
  <c r="AG41" i="7"/>
  <c r="AH41" i="7"/>
  <c r="AI41" i="7"/>
  <c r="AJ41" i="7"/>
  <c r="AK41" i="7"/>
  <c r="AN41" i="7"/>
  <c r="AO41" i="7"/>
  <c r="AX41" i="7"/>
  <c r="AY41" i="7"/>
  <c r="AZ41" i="7"/>
  <c r="BA41" i="7"/>
  <c r="BB41" i="7"/>
  <c r="BE41" i="7"/>
  <c r="BF41" i="7"/>
  <c r="BG41" i="7"/>
  <c r="BH41" i="7"/>
  <c r="BJ41" i="7"/>
  <c r="D42" i="7"/>
  <c r="E42" i="7"/>
  <c r="H42" i="7"/>
  <c r="I42" i="7"/>
  <c r="L42" i="7"/>
  <c r="O42" i="7"/>
  <c r="P42" i="7"/>
  <c r="S42" i="7"/>
  <c r="T42" i="7"/>
  <c r="U42" i="7"/>
  <c r="Z42" i="7"/>
  <c r="AA42" i="7"/>
  <c r="AC42" i="7"/>
  <c r="AD42" i="7"/>
  <c r="AE42" i="7"/>
  <c r="AF42" i="7"/>
  <c r="AG42" i="7"/>
  <c r="AH42" i="7"/>
  <c r="AI42" i="7"/>
  <c r="AJ42" i="7"/>
  <c r="AK42" i="7"/>
  <c r="AN42" i="7"/>
  <c r="AO42" i="7"/>
  <c r="AX42" i="7"/>
  <c r="AY42" i="7"/>
  <c r="AZ42" i="7"/>
  <c r="BA42" i="7"/>
  <c r="BB42" i="7"/>
  <c r="BE42" i="7"/>
  <c r="BF42" i="7"/>
  <c r="BG42" i="7"/>
  <c r="BH42" i="7"/>
  <c r="BJ42" i="7"/>
  <c r="D43" i="7"/>
  <c r="E43" i="7"/>
  <c r="H43" i="7"/>
  <c r="I43" i="7"/>
  <c r="L43" i="7"/>
  <c r="O43" i="7"/>
  <c r="P43" i="7"/>
  <c r="S43" i="7"/>
  <c r="T43" i="7"/>
  <c r="U43" i="7"/>
  <c r="Z43" i="7"/>
  <c r="AA43" i="7"/>
  <c r="AC43" i="7"/>
  <c r="AD43" i="7"/>
  <c r="AE43" i="7"/>
  <c r="AF43" i="7"/>
  <c r="AG43" i="7"/>
  <c r="AH43" i="7"/>
  <c r="AI43" i="7"/>
  <c r="AJ43" i="7"/>
  <c r="AK43" i="7"/>
  <c r="AN43" i="7"/>
  <c r="AO43" i="7"/>
  <c r="AX43" i="7"/>
  <c r="AY43" i="7"/>
  <c r="AZ43" i="7"/>
  <c r="BA43" i="7"/>
  <c r="BB43" i="7"/>
  <c r="BE43" i="7"/>
  <c r="BF43" i="7"/>
  <c r="BG43" i="7"/>
  <c r="BH43" i="7"/>
  <c r="BJ43" i="7"/>
  <c r="D44" i="7"/>
  <c r="E44" i="7"/>
  <c r="H44" i="7"/>
  <c r="I44" i="7"/>
  <c r="L44" i="7"/>
  <c r="O44" i="7"/>
  <c r="P44" i="7"/>
  <c r="S44" i="7"/>
  <c r="T44" i="7"/>
  <c r="U44" i="7"/>
  <c r="Z44" i="7"/>
  <c r="AA44" i="7"/>
  <c r="AC44" i="7"/>
  <c r="AD44" i="7"/>
  <c r="AE44" i="7"/>
  <c r="AF44" i="7"/>
  <c r="AG44" i="7"/>
  <c r="AH44" i="7"/>
  <c r="AI44" i="7"/>
  <c r="AJ44" i="7"/>
  <c r="AK44" i="7"/>
  <c r="AN44" i="7"/>
  <c r="AO44" i="7"/>
  <c r="AX44" i="7"/>
  <c r="AY44" i="7"/>
  <c r="AZ44" i="7"/>
  <c r="BA44" i="7"/>
  <c r="BB44" i="7"/>
  <c r="BE44" i="7"/>
  <c r="BF44" i="7"/>
  <c r="BG44" i="7"/>
  <c r="BH44" i="7"/>
  <c r="BJ44" i="7"/>
  <c r="D45" i="7"/>
  <c r="E45" i="7"/>
  <c r="H45" i="7"/>
  <c r="I45" i="7"/>
  <c r="L45" i="7"/>
  <c r="O45" i="7"/>
  <c r="P45" i="7"/>
  <c r="S45" i="7"/>
  <c r="T45" i="7"/>
  <c r="U45" i="7"/>
  <c r="Z45" i="7"/>
  <c r="AA45" i="7"/>
  <c r="AC45" i="7"/>
  <c r="AD45" i="7"/>
  <c r="AE45" i="7"/>
  <c r="AF45" i="7"/>
  <c r="AG45" i="7"/>
  <c r="AH45" i="7"/>
  <c r="AI45" i="7"/>
  <c r="AJ45" i="7"/>
  <c r="AK45" i="7"/>
  <c r="AN45" i="7"/>
  <c r="AO45" i="7"/>
  <c r="AX45" i="7"/>
  <c r="AY45" i="7"/>
  <c r="AZ45" i="7"/>
  <c r="BA45" i="7"/>
  <c r="BB45" i="7"/>
  <c r="BE45" i="7"/>
  <c r="BF45" i="7"/>
  <c r="BG45" i="7"/>
  <c r="BH45" i="7"/>
  <c r="BJ45" i="7"/>
  <c r="D46" i="7"/>
  <c r="E46" i="7"/>
  <c r="H46" i="7"/>
  <c r="I46" i="7"/>
  <c r="L46" i="7"/>
  <c r="O46" i="7"/>
  <c r="P46" i="7"/>
  <c r="S46" i="7"/>
  <c r="T46" i="7"/>
  <c r="U46" i="7"/>
  <c r="Z46" i="7"/>
  <c r="AA46" i="7"/>
  <c r="AC46" i="7"/>
  <c r="AD46" i="7"/>
  <c r="AE46" i="7"/>
  <c r="AF46" i="7"/>
  <c r="AG46" i="7"/>
  <c r="AH46" i="7"/>
  <c r="AI46" i="7"/>
  <c r="AJ46" i="7"/>
  <c r="AK46" i="7"/>
  <c r="AN46" i="7"/>
  <c r="AO46" i="7"/>
  <c r="AX46" i="7"/>
  <c r="AY46" i="7"/>
  <c r="AZ46" i="7"/>
  <c r="BA46" i="7"/>
  <c r="BB46" i="7"/>
  <c r="BE46" i="7"/>
  <c r="BF46" i="7"/>
  <c r="BG46" i="7"/>
  <c r="BH46" i="7"/>
  <c r="BJ46" i="7"/>
  <c r="D47" i="7"/>
  <c r="E47" i="7"/>
  <c r="H47" i="7"/>
  <c r="I47" i="7"/>
  <c r="L47" i="7"/>
  <c r="O47" i="7"/>
  <c r="P47" i="7"/>
  <c r="S47" i="7"/>
  <c r="T47" i="7"/>
  <c r="U47" i="7"/>
  <c r="Z47" i="7"/>
  <c r="AA47" i="7"/>
  <c r="AC47" i="7"/>
  <c r="AD47" i="7"/>
  <c r="AE47" i="7"/>
  <c r="AF47" i="7"/>
  <c r="AG47" i="7"/>
  <c r="AH47" i="7"/>
  <c r="AI47" i="7"/>
  <c r="AJ47" i="7"/>
  <c r="AK47" i="7"/>
  <c r="AN47" i="7"/>
  <c r="AO47" i="7"/>
  <c r="AX47" i="7"/>
  <c r="AY47" i="7"/>
  <c r="AZ47" i="7"/>
  <c r="BA47" i="7"/>
  <c r="BB47" i="7"/>
  <c r="BE47" i="7"/>
  <c r="BF47" i="7"/>
  <c r="BG47" i="7"/>
  <c r="BH47" i="7"/>
  <c r="BJ47" i="7"/>
  <c r="D48" i="7"/>
  <c r="E48" i="7"/>
  <c r="H48" i="7"/>
  <c r="I48" i="7"/>
  <c r="L48" i="7"/>
  <c r="O48" i="7"/>
  <c r="P48" i="7"/>
  <c r="S48" i="7"/>
  <c r="T48" i="7"/>
  <c r="U48" i="7"/>
  <c r="Z48" i="7"/>
  <c r="AA48" i="7"/>
  <c r="AC48" i="7"/>
  <c r="AD48" i="7"/>
  <c r="AE48" i="7"/>
  <c r="AF48" i="7"/>
  <c r="AG48" i="7"/>
  <c r="AH48" i="7"/>
  <c r="AI48" i="7"/>
  <c r="AJ48" i="7"/>
  <c r="AK48" i="7"/>
  <c r="AN48" i="7"/>
  <c r="AO48" i="7"/>
  <c r="AX48" i="7"/>
  <c r="AY48" i="7"/>
  <c r="AZ48" i="7"/>
  <c r="BA48" i="7"/>
  <c r="BB48" i="7"/>
  <c r="BE48" i="7"/>
  <c r="BF48" i="7"/>
  <c r="BG48" i="7"/>
  <c r="BH48" i="7"/>
  <c r="BJ48" i="7"/>
  <c r="D49" i="7"/>
  <c r="E49" i="7"/>
  <c r="H49" i="7"/>
  <c r="I49" i="7"/>
  <c r="L49" i="7"/>
  <c r="O49" i="7"/>
  <c r="P49" i="7"/>
  <c r="S49" i="7"/>
  <c r="T49" i="7"/>
  <c r="U49" i="7"/>
  <c r="Z49" i="7"/>
  <c r="AA49" i="7"/>
  <c r="AC49" i="7"/>
  <c r="AD49" i="7"/>
  <c r="AE49" i="7"/>
  <c r="AF49" i="7"/>
  <c r="AG49" i="7"/>
  <c r="AH49" i="7"/>
  <c r="AI49" i="7"/>
  <c r="AJ49" i="7"/>
  <c r="AK49" i="7"/>
  <c r="AN49" i="7"/>
  <c r="AO49" i="7"/>
  <c r="AX49" i="7"/>
  <c r="AY49" i="7"/>
  <c r="AZ49" i="7"/>
  <c r="BA49" i="7"/>
  <c r="BB49" i="7"/>
  <c r="BE49" i="7"/>
  <c r="BF49" i="7"/>
  <c r="BG49" i="7"/>
  <c r="BH49" i="7"/>
  <c r="BJ49" i="7"/>
  <c r="D50" i="7"/>
  <c r="E50" i="7"/>
  <c r="H50" i="7"/>
  <c r="I50" i="7"/>
  <c r="L50" i="7"/>
  <c r="O50" i="7"/>
  <c r="P50" i="7"/>
  <c r="S50" i="7"/>
  <c r="T50" i="7"/>
  <c r="U50" i="7"/>
  <c r="Z50" i="7"/>
  <c r="AA50" i="7"/>
  <c r="AC50" i="7"/>
  <c r="AD50" i="7"/>
  <c r="AE50" i="7"/>
  <c r="AF50" i="7"/>
  <c r="AG50" i="7"/>
  <c r="AH50" i="7"/>
  <c r="AI50" i="7"/>
  <c r="AJ50" i="7"/>
  <c r="AK50" i="7"/>
  <c r="AN50" i="7"/>
  <c r="AO50" i="7"/>
  <c r="AX50" i="7"/>
  <c r="AY50" i="7"/>
  <c r="AZ50" i="7"/>
  <c r="BA50" i="7"/>
  <c r="BB50" i="7"/>
  <c r="BE50" i="7"/>
  <c r="BF50" i="7"/>
  <c r="BG50" i="7"/>
  <c r="BH50" i="7"/>
  <c r="BJ50" i="7"/>
  <c r="D51" i="7"/>
  <c r="E51" i="7"/>
  <c r="H51" i="7"/>
  <c r="I51" i="7"/>
  <c r="L51" i="7"/>
  <c r="O51" i="7"/>
  <c r="P51" i="7"/>
  <c r="S51" i="7"/>
  <c r="T51" i="7"/>
  <c r="U51" i="7"/>
  <c r="Z51" i="7"/>
  <c r="AA51" i="7"/>
  <c r="AC51" i="7"/>
  <c r="AD51" i="7"/>
  <c r="AE51" i="7"/>
  <c r="AF51" i="7"/>
  <c r="AG51" i="7"/>
  <c r="AH51" i="7"/>
  <c r="AI51" i="7"/>
  <c r="AJ51" i="7"/>
  <c r="AK51" i="7"/>
  <c r="AN51" i="7"/>
  <c r="AO51" i="7"/>
  <c r="AX51" i="7"/>
  <c r="AY51" i="7"/>
  <c r="AZ51" i="7"/>
  <c r="BA51" i="7"/>
  <c r="BB51" i="7"/>
  <c r="BE51" i="7"/>
  <c r="BF51" i="7"/>
  <c r="BG51" i="7"/>
  <c r="BH51" i="7"/>
  <c r="BJ51" i="7"/>
  <c r="D52" i="7"/>
  <c r="E52" i="7"/>
  <c r="H52" i="7"/>
  <c r="I52" i="7"/>
  <c r="L52" i="7"/>
  <c r="O52" i="7"/>
  <c r="P52" i="7"/>
  <c r="S52" i="7"/>
  <c r="T52" i="7"/>
  <c r="U52" i="7"/>
  <c r="Z52" i="7"/>
  <c r="AA52" i="7"/>
  <c r="AC52" i="7"/>
  <c r="AD52" i="7"/>
  <c r="AE52" i="7"/>
  <c r="AF52" i="7"/>
  <c r="AG52" i="7"/>
  <c r="AH52" i="7"/>
  <c r="AI52" i="7"/>
  <c r="AJ52" i="7"/>
  <c r="AK52" i="7"/>
  <c r="AN52" i="7"/>
  <c r="AO52" i="7"/>
  <c r="AX52" i="7"/>
  <c r="AY52" i="7"/>
  <c r="AZ52" i="7"/>
  <c r="BA52" i="7"/>
  <c r="BB52" i="7"/>
  <c r="BE52" i="7"/>
  <c r="BF52" i="7"/>
  <c r="BG52" i="7"/>
  <c r="BH52" i="7"/>
  <c r="BJ52" i="7"/>
  <c r="D53" i="7"/>
  <c r="E53" i="7"/>
  <c r="H53" i="7"/>
  <c r="I53" i="7"/>
  <c r="L53" i="7"/>
  <c r="O53" i="7"/>
  <c r="P53" i="7"/>
  <c r="S53" i="7"/>
  <c r="T53" i="7"/>
  <c r="U53" i="7"/>
  <c r="Z53" i="7"/>
  <c r="AA53" i="7"/>
  <c r="AC53" i="7"/>
  <c r="AD53" i="7"/>
  <c r="AE53" i="7"/>
  <c r="AF53" i="7"/>
  <c r="AG53" i="7"/>
  <c r="AH53" i="7"/>
  <c r="AI53" i="7"/>
  <c r="AJ53" i="7"/>
  <c r="AK53" i="7"/>
  <c r="AN53" i="7"/>
  <c r="AO53" i="7"/>
  <c r="AX53" i="7"/>
  <c r="AY53" i="7"/>
  <c r="AZ53" i="7"/>
  <c r="BA53" i="7"/>
  <c r="BB53" i="7"/>
  <c r="BE53" i="7"/>
  <c r="BF53" i="7"/>
  <c r="BG53" i="7"/>
  <c r="BH53" i="7"/>
  <c r="BJ53" i="7"/>
  <c r="D54" i="7"/>
  <c r="E54" i="7"/>
  <c r="H54" i="7"/>
  <c r="I54" i="7"/>
  <c r="L54" i="7"/>
  <c r="O54" i="7"/>
  <c r="P54" i="7"/>
  <c r="S54" i="7"/>
  <c r="T54" i="7"/>
  <c r="U54" i="7"/>
  <c r="Z54" i="7"/>
  <c r="AA54" i="7"/>
  <c r="AC54" i="7"/>
  <c r="AD54" i="7"/>
  <c r="AE54" i="7"/>
  <c r="AF54" i="7"/>
  <c r="AG54" i="7"/>
  <c r="AH54" i="7"/>
  <c r="AI54" i="7"/>
  <c r="AJ54" i="7"/>
  <c r="AK54" i="7"/>
  <c r="AN54" i="7"/>
  <c r="AO54" i="7"/>
  <c r="AX54" i="7"/>
  <c r="AY54" i="7"/>
  <c r="AZ54" i="7"/>
  <c r="BA54" i="7"/>
  <c r="BB54" i="7"/>
  <c r="BE54" i="7"/>
  <c r="BF54" i="7"/>
  <c r="BG54" i="7"/>
  <c r="BH54" i="7"/>
  <c r="BJ54" i="7"/>
  <c r="D55" i="7"/>
  <c r="E55" i="7"/>
  <c r="H55" i="7"/>
  <c r="I55" i="7"/>
  <c r="L55" i="7"/>
  <c r="O55" i="7"/>
  <c r="P55" i="7"/>
  <c r="S55" i="7"/>
  <c r="T55" i="7"/>
  <c r="U55" i="7"/>
  <c r="Z55" i="7"/>
  <c r="AA55" i="7"/>
  <c r="AC55" i="7"/>
  <c r="AD55" i="7"/>
  <c r="AE55" i="7"/>
  <c r="AF55" i="7"/>
  <c r="AG55" i="7"/>
  <c r="AH55" i="7"/>
  <c r="AI55" i="7"/>
  <c r="AJ55" i="7"/>
  <c r="AK55" i="7"/>
  <c r="AN55" i="7"/>
  <c r="AO55" i="7"/>
  <c r="AX55" i="7"/>
  <c r="AY55" i="7"/>
  <c r="AZ55" i="7"/>
  <c r="BA55" i="7"/>
  <c r="BB55" i="7"/>
  <c r="BE55" i="7"/>
  <c r="BF55" i="7"/>
  <c r="BG55" i="7"/>
  <c r="BH55" i="7"/>
  <c r="BJ55" i="7"/>
  <c r="D56" i="7"/>
  <c r="E56" i="7"/>
  <c r="H56" i="7"/>
  <c r="I56" i="7"/>
  <c r="L56" i="7"/>
  <c r="O56" i="7"/>
  <c r="P56" i="7"/>
  <c r="S56" i="7"/>
  <c r="T56" i="7"/>
  <c r="U56" i="7"/>
  <c r="Z56" i="7"/>
  <c r="AA56" i="7"/>
  <c r="AC56" i="7"/>
  <c r="AD56" i="7"/>
  <c r="AE56" i="7"/>
  <c r="AF56" i="7"/>
  <c r="AG56" i="7"/>
  <c r="AH56" i="7"/>
  <c r="AI56" i="7"/>
  <c r="AJ56" i="7"/>
  <c r="AK56" i="7"/>
  <c r="AN56" i="7"/>
  <c r="AO56" i="7"/>
  <c r="AX56" i="7"/>
  <c r="AY56" i="7"/>
  <c r="AZ56" i="7"/>
  <c r="BA56" i="7"/>
  <c r="BB56" i="7"/>
  <c r="BE56" i="7"/>
  <c r="BF56" i="7"/>
  <c r="BG56" i="7"/>
  <c r="BH56" i="7"/>
  <c r="BJ56" i="7"/>
  <c r="D57" i="7"/>
  <c r="E57" i="7"/>
  <c r="H57" i="7"/>
  <c r="I57" i="7"/>
  <c r="L57" i="7"/>
  <c r="O57" i="7"/>
  <c r="P57" i="7"/>
  <c r="S57" i="7"/>
  <c r="T57" i="7"/>
  <c r="U57" i="7"/>
  <c r="Z57" i="7"/>
  <c r="AA57" i="7"/>
  <c r="AC57" i="7"/>
  <c r="AD57" i="7"/>
  <c r="AE57" i="7"/>
  <c r="AF57" i="7"/>
  <c r="AG57" i="7"/>
  <c r="AH57" i="7"/>
  <c r="AI57" i="7"/>
  <c r="AJ57" i="7"/>
  <c r="AK57" i="7"/>
  <c r="AN57" i="7"/>
  <c r="AO57" i="7"/>
  <c r="AX57" i="7"/>
  <c r="AY57" i="7"/>
  <c r="AZ57" i="7"/>
  <c r="BA57" i="7"/>
  <c r="BB57" i="7"/>
  <c r="BE57" i="7"/>
  <c r="BF57" i="7"/>
  <c r="BG57" i="7"/>
  <c r="BH57" i="7"/>
  <c r="BJ57" i="7"/>
  <c r="D58" i="7"/>
  <c r="E58" i="7"/>
  <c r="H58" i="7"/>
  <c r="I58" i="7"/>
  <c r="L58" i="7"/>
  <c r="O58" i="7"/>
  <c r="P58" i="7"/>
  <c r="S58" i="7"/>
  <c r="T58" i="7"/>
  <c r="U58" i="7"/>
  <c r="Z58" i="7"/>
  <c r="AA58" i="7"/>
  <c r="AC58" i="7"/>
  <c r="AD58" i="7"/>
  <c r="AE58" i="7"/>
  <c r="AF58" i="7"/>
  <c r="AG58" i="7"/>
  <c r="AH58" i="7"/>
  <c r="AI58" i="7"/>
  <c r="AJ58" i="7"/>
  <c r="AK58" i="7"/>
  <c r="AN58" i="7"/>
  <c r="AO58" i="7"/>
  <c r="AX58" i="7"/>
  <c r="AY58" i="7"/>
  <c r="AZ58" i="7"/>
  <c r="BA58" i="7"/>
  <c r="BB58" i="7"/>
  <c r="BE58" i="7"/>
  <c r="BF58" i="7"/>
  <c r="BG58" i="7"/>
  <c r="BH58" i="7"/>
  <c r="BJ58" i="7"/>
  <c r="D59" i="7"/>
  <c r="E59" i="7"/>
  <c r="H59" i="7"/>
  <c r="I59" i="7"/>
  <c r="L59" i="7"/>
  <c r="O59" i="7"/>
  <c r="P59" i="7"/>
  <c r="S59" i="7"/>
  <c r="T59" i="7"/>
  <c r="U59" i="7"/>
  <c r="Z59" i="7"/>
  <c r="AA59" i="7"/>
  <c r="AC59" i="7"/>
  <c r="AD59" i="7"/>
  <c r="AE59" i="7"/>
  <c r="AF59" i="7"/>
  <c r="AG59" i="7"/>
  <c r="AH59" i="7"/>
  <c r="AI59" i="7"/>
  <c r="AJ59" i="7"/>
  <c r="AK59" i="7"/>
  <c r="AN59" i="7"/>
  <c r="AO59" i="7"/>
  <c r="AX59" i="7"/>
  <c r="AY59" i="7"/>
  <c r="AZ59" i="7"/>
  <c r="BA59" i="7"/>
  <c r="BB59" i="7"/>
  <c r="BE59" i="7"/>
  <c r="BF59" i="7"/>
  <c r="BG59" i="7"/>
  <c r="BH59" i="7"/>
  <c r="BJ59" i="7"/>
  <c r="D60" i="7"/>
  <c r="E60" i="7"/>
  <c r="H60" i="7"/>
  <c r="I60" i="7"/>
  <c r="L60" i="7"/>
  <c r="O60" i="7"/>
  <c r="P60" i="7"/>
  <c r="S60" i="7"/>
  <c r="T60" i="7"/>
  <c r="U60" i="7"/>
  <c r="Z60" i="7"/>
  <c r="AA60" i="7"/>
  <c r="AC60" i="7"/>
  <c r="AD60" i="7"/>
  <c r="AE60" i="7"/>
  <c r="AF60" i="7"/>
  <c r="AG60" i="7"/>
  <c r="AH60" i="7"/>
  <c r="AI60" i="7"/>
  <c r="AJ60" i="7"/>
  <c r="AK60" i="7"/>
  <c r="AN60" i="7"/>
  <c r="AO60" i="7"/>
  <c r="AX60" i="7"/>
  <c r="AY60" i="7"/>
  <c r="AZ60" i="7"/>
  <c r="BA60" i="7"/>
  <c r="BB60" i="7"/>
  <c r="BE60" i="7"/>
  <c r="BF60" i="7"/>
  <c r="BG60" i="7"/>
  <c r="BH60" i="7"/>
  <c r="BJ60" i="7"/>
  <c r="D61" i="7"/>
  <c r="E61" i="7"/>
  <c r="H61" i="7"/>
  <c r="I61" i="7"/>
  <c r="L61" i="7"/>
  <c r="O61" i="7"/>
  <c r="P61" i="7"/>
  <c r="S61" i="7"/>
  <c r="T61" i="7"/>
  <c r="U61" i="7"/>
  <c r="Z61" i="7"/>
  <c r="AA61" i="7"/>
  <c r="AC61" i="7"/>
  <c r="AD61" i="7"/>
  <c r="AE61" i="7"/>
  <c r="AF61" i="7"/>
  <c r="AG61" i="7"/>
  <c r="AH61" i="7"/>
  <c r="AI61" i="7"/>
  <c r="AJ61" i="7"/>
  <c r="AK61" i="7"/>
  <c r="AN61" i="7"/>
  <c r="AO61" i="7"/>
  <c r="AX61" i="7"/>
  <c r="AY61" i="7"/>
  <c r="AZ61" i="7"/>
  <c r="BA61" i="7"/>
  <c r="BB61" i="7"/>
  <c r="BE61" i="7"/>
  <c r="BF61" i="7"/>
  <c r="BG61" i="7"/>
  <c r="BH61" i="7"/>
  <c r="BJ61" i="7"/>
  <c r="D62" i="7"/>
  <c r="E62" i="7"/>
  <c r="H62" i="7"/>
  <c r="I62" i="7"/>
  <c r="L62" i="7"/>
  <c r="O62" i="7"/>
  <c r="P62" i="7"/>
  <c r="S62" i="7"/>
  <c r="T62" i="7"/>
  <c r="U62" i="7"/>
  <c r="Z62" i="7"/>
  <c r="AA62" i="7"/>
  <c r="AC62" i="7"/>
  <c r="AD62" i="7"/>
  <c r="AE62" i="7"/>
  <c r="AF62" i="7"/>
  <c r="AG62" i="7"/>
  <c r="AH62" i="7"/>
  <c r="AI62" i="7"/>
  <c r="AJ62" i="7"/>
  <c r="AK62" i="7"/>
  <c r="AN62" i="7"/>
  <c r="AO62" i="7"/>
  <c r="AX62" i="7"/>
  <c r="AY62" i="7"/>
  <c r="AZ62" i="7"/>
  <c r="BA62" i="7"/>
  <c r="BB62" i="7"/>
  <c r="BE62" i="7"/>
  <c r="BF62" i="7"/>
  <c r="BG62" i="7"/>
  <c r="BH62" i="7"/>
  <c r="BJ62" i="7"/>
  <c r="D63" i="7"/>
  <c r="E63" i="7"/>
  <c r="H63" i="7"/>
  <c r="I63" i="7"/>
  <c r="L63" i="7"/>
  <c r="O63" i="7"/>
  <c r="P63" i="7"/>
  <c r="S63" i="7"/>
  <c r="T63" i="7"/>
  <c r="U63" i="7"/>
  <c r="Z63" i="7"/>
  <c r="AA63" i="7"/>
  <c r="AC63" i="7"/>
  <c r="AD63" i="7"/>
  <c r="AE63" i="7"/>
  <c r="AF63" i="7"/>
  <c r="AG63" i="7"/>
  <c r="AH63" i="7"/>
  <c r="AI63" i="7"/>
  <c r="AJ63" i="7"/>
  <c r="AK63" i="7"/>
  <c r="AN63" i="7"/>
  <c r="AO63" i="7"/>
  <c r="AX63" i="7"/>
  <c r="AY63" i="7"/>
  <c r="AZ63" i="7"/>
  <c r="BA63" i="7"/>
  <c r="BB63" i="7"/>
  <c r="BE63" i="7"/>
  <c r="BF63" i="7"/>
  <c r="BG63" i="7"/>
  <c r="BH63" i="7"/>
  <c r="BJ63" i="7"/>
  <c r="D64" i="7"/>
  <c r="E64" i="7"/>
  <c r="H64" i="7"/>
  <c r="I64" i="7"/>
  <c r="L64" i="7"/>
  <c r="O64" i="7"/>
  <c r="P64" i="7"/>
  <c r="S64" i="7"/>
  <c r="T64" i="7"/>
  <c r="U64" i="7"/>
  <c r="Z64" i="7"/>
  <c r="AA64" i="7"/>
  <c r="AC64" i="7"/>
  <c r="AD64" i="7"/>
  <c r="AE64" i="7"/>
  <c r="AF64" i="7"/>
  <c r="AG64" i="7"/>
  <c r="AH64" i="7"/>
  <c r="AI64" i="7"/>
  <c r="AJ64" i="7"/>
  <c r="AK64" i="7"/>
  <c r="AN64" i="7"/>
  <c r="AO64" i="7"/>
  <c r="AX64" i="7"/>
  <c r="AY64" i="7"/>
  <c r="AZ64" i="7"/>
  <c r="BA64" i="7"/>
  <c r="BB64" i="7"/>
  <c r="BE64" i="7"/>
  <c r="BF64" i="7"/>
  <c r="BG64" i="7"/>
  <c r="BH64" i="7"/>
  <c r="BJ64" i="7"/>
  <c r="D65" i="7"/>
  <c r="E65" i="7"/>
  <c r="H65" i="7"/>
  <c r="I65" i="7"/>
  <c r="L65" i="7"/>
  <c r="O65" i="7"/>
  <c r="P65" i="7"/>
  <c r="S65" i="7"/>
  <c r="T65" i="7"/>
  <c r="U65" i="7"/>
  <c r="Z65" i="7"/>
  <c r="AA65" i="7"/>
  <c r="AC65" i="7"/>
  <c r="AD65" i="7"/>
  <c r="AE65" i="7"/>
  <c r="AF65" i="7"/>
  <c r="AG65" i="7"/>
  <c r="AH65" i="7"/>
  <c r="AI65" i="7"/>
  <c r="AJ65" i="7"/>
  <c r="AK65" i="7"/>
  <c r="AN65" i="7"/>
  <c r="AO65" i="7"/>
  <c r="AX65" i="7"/>
  <c r="AY65" i="7"/>
  <c r="AZ65" i="7"/>
  <c r="BA65" i="7"/>
  <c r="BB65" i="7"/>
  <c r="BE65" i="7"/>
  <c r="BF65" i="7"/>
  <c r="BG65" i="7"/>
  <c r="BH65" i="7"/>
  <c r="BJ65" i="7"/>
  <c r="D66" i="7"/>
  <c r="E66" i="7"/>
  <c r="H66" i="7"/>
  <c r="I66" i="7"/>
  <c r="L66" i="7"/>
  <c r="O66" i="7"/>
  <c r="P66" i="7"/>
  <c r="S66" i="7"/>
  <c r="T66" i="7"/>
  <c r="U66" i="7"/>
  <c r="Z66" i="7"/>
  <c r="AA66" i="7"/>
  <c r="AC66" i="7"/>
  <c r="AD66" i="7"/>
  <c r="AE66" i="7"/>
  <c r="AF66" i="7"/>
  <c r="AG66" i="7"/>
  <c r="AH66" i="7"/>
  <c r="AI66" i="7"/>
  <c r="AJ66" i="7"/>
  <c r="AK66" i="7"/>
  <c r="AN66" i="7"/>
  <c r="AO66" i="7"/>
  <c r="AX66" i="7"/>
  <c r="AY66" i="7"/>
  <c r="AZ66" i="7"/>
  <c r="BA66" i="7"/>
  <c r="BB66" i="7"/>
  <c r="BE66" i="7"/>
  <c r="BF66" i="7"/>
  <c r="BG66" i="7"/>
  <c r="BH66" i="7"/>
  <c r="BJ66" i="7"/>
  <c r="D67" i="7"/>
  <c r="E67" i="7"/>
  <c r="H67" i="7"/>
  <c r="I67" i="7"/>
  <c r="L67" i="7"/>
  <c r="O67" i="7"/>
  <c r="P67" i="7"/>
  <c r="S67" i="7"/>
  <c r="T67" i="7"/>
  <c r="U67" i="7"/>
  <c r="Z67" i="7"/>
  <c r="AA67" i="7"/>
  <c r="AC67" i="7"/>
  <c r="AD67" i="7"/>
  <c r="AE67" i="7"/>
  <c r="AF67" i="7"/>
  <c r="AG67" i="7"/>
  <c r="AH67" i="7"/>
  <c r="AI67" i="7"/>
  <c r="AJ67" i="7"/>
  <c r="AK67" i="7"/>
  <c r="AN67" i="7"/>
  <c r="AO67" i="7"/>
  <c r="AX67" i="7"/>
  <c r="AY67" i="7"/>
  <c r="AZ67" i="7"/>
  <c r="BA67" i="7"/>
  <c r="BB67" i="7"/>
  <c r="BE67" i="7"/>
  <c r="BF67" i="7"/>
  <c r="BG67" i="7"/>
  <c r="BH67" i="7"/>
  <c r="BJ67" i="7"/>
  <c r="D68" i="7"/>
  <c r="E68" i="7"/>
  <c r="H68" i="7"/>
  <c r="I68" i="7"/>
  <c r="L68" i="7"/>
  <c r="O68" i="7"/>
  <c r="P68" i="7"/>
  <c r="S68" i="7"/>
  <c r="T68" i="7"/>
  <c r="U68" i="7"/>
  <c r="Z68" i="7"/>
  <c r="AA68" i="7"/>
  <c r="AC68" i="7"/>
  <c r="AD68" i="7"/>
  <c r="AE68" i="7"/>
  <c r="AF68" i="7"/>
  <c r="AG68" i="7"/>
  <c r="AH68" i="7"/>
  <c r="AI68" i="7"/>
  <c r="AJ68" i="7"/>
  <c r="AK68" i="7"/>
  <c r="AN68" i="7"/>
  <c r="AO68" i="7"/>
  <c r="AX68" i="7"/>
  <c r="AY68" i="7"/>
  <c r="AZ68" i="7"/>
  <c r="BA68" i="7"/>
  <c r="BB68" i="7"/>
  <c r="BE68" i="7"/>
  <c r="BF68" i="7"/>
  <c r="BG68" i="7"/>
  <c r="BH68" i="7"/>
  <c r="BJ68" i="7"/>
  <c r="D69" i="7"/>
  <c r="E69" i="7"/>
  <c r="H69" i="7"/>
  <c r="I69" i="7"/>
  <c r="L69" i="7"/>
  <c r="O69" i="7"/>
  <c r="P69" i="7"/>
  <c r="S69" i="7"/>
  <c r="T69" i="7"/>
  <c r="U69" i="7"/>
  <c r="Z69" i="7"/>
  <c r="AA69" i="7"/>
  <c r="AC69" i="7"/>
  <c r="AD69" i="7"/>
  <c r="AE69" i="7"/>
  <c r="AF69" i="7"/>
  <c r="AG69" i="7"/>
  <c r="AH69" i="7"/>
  <c r="AI69" i="7"/>
  <c r="AJ69" i="7"/>
  <c r="AK69" i="7"/>
  <c r="AN69" i="7"/>
  <c r="AO69" i="7"/>
  <c r="AX69" i="7"/>
  <c r="AY69" i="7"/>
  <c r="AZ69" i="7"/>
  <c r="BA69" i="7"/>
  <c r="BB69" i="7"/>
  <c r="BE69" i="7"/>
  <c r="BF69" i="7"/>
  <c r="BG69" i="7"/>
  <c r="BH69" i="7"/>
  <c r="BJ69" i="7"/>
  <c r="D70" i="7"/>
  <c r="E70" i="7"/>
  <c r="H70" i="7"/>
  <c r="I70" i="7"/>
  <c r="L70" i="7"/>
  <c r="O70" i="7"/>
  <c r="P70" i="7"/>
  <c r="S70" i="7"/>
  <c r="T70" i="7"/>
  <c r="U70" i="7"/>
  <c r="Z70" i="7"/>
  <c r="AA70" i="7"/>
  <c r="AC70" i="7"/>
  <c r="AD70" i="7"/>
  <c r="AE70" i="7"/>
  <c r="AF70" i="7"/>
  <c r="AG70" i="7"/>
  <c r="AH70" i="7"/>
  <c r="AI70" i="7"/>
  <c r="AJ70" i="7"/>
  <c r="AK70" i="7"/>
  <c r="AN70" i="7"/>
  <c r="AO70" i="7"/>
  <c r="AX70" i="7"/>
  <c r="AY70" i="7"/>
  <c r="AZ70" i="7"/>
  <c r="BA70" i="7"/>
  <c r="BB70" i="7"/>
  <c r="BE70" i="7"/>
  <c r="BF70" i="7"/>
  <c r="BG70" i="7"/>
  <c r="BH70" i="7"/>
  <c r="BJ70" i="7"/>
  <c r="D71" i="7"/>
  <c r="E71" i="7"/>
  <c r="H71" i="7"/>
  <c r="I71" i="7"/>
  <c r="L71" i="7"/>
  <c r="O71" i="7"/>
  <c r="P71" i="7"/>
  <c r="S71" i="7"/>
  <c r="T71" i="7"/>
  <c r="U71" i="7"/>
  <c r="Z71" i="7"/>
  <c r="AA71" i="7"/>
  <c r="AC71" i="7"/>
  <c r="AD71" i="7"/>
  <c r="AE71" i="7"/>
  <c r="AF71" i="7"/>
  <c r="AG71" i="7"/>
  <c r="AH71" i="7"/>
  <c r="AI71" i="7"/>
  <c r="AJ71" i="7"/>
  <c r="AK71" i="7"/>
  <c r="AN71" i="7"/>
  <c r="AO71" i="7"/>
  <c r="AX71" i="7"/>
  <c r="AY71" i="7"/>
  <c r="AZ71" i="7"/>
  <c r="BA71" i="7"/>
  <c r="BB71" i="7"/>
  <c r="BE71" i="7"/>
  <c r="BF71" i="7"/>
  <c r="BG71" i="7"/>
  <c r="BH71" i="7"/>
  <c r="BJ71" i="7"/>
  <c r="D72" i="7"/>
  <c r="E72" i="7"/>
  <c r="H72" i="7"/>
  <c r="I72" i="7"/>
  <c r="L72" i="7"/>
  <c r="O72" i="7"/>
  <c r="P72" i="7"/>
  <c r="S72" i="7"/>
  <c r="T72" i="7"/>
  <c r="U72" i="7"/>
  <c r="Z72" i="7"/>
  <c r="AA72" i="7"/>
  <c r="AC72" i="7"/>
  <c r="AD72" i="7"/>
  <c r="AE72" i="7"/>
  <c r="AF72" i="7"/>
  <c r="AG72" i="7"/>
  <c r="AH72" i="7"/>
  <c r="AI72" i="7"/>
  <c r="AJ72" i="7"/>
  <c r="AK72" i="7"/>
  <c r="AN72" i="7"/>
  <c r="AO72" i="7"/>
  <c r="AX72" i="7"/>
  <c r="AY72" i="7"/>
  <c r="AZ72" i="7"/>
  <c r="BA72" i="7"/>
  <c r="BB72" i="7"/>
  <c r="BE72" i="7"/>
  <c r="BF72" i="7"/>
  <c r="BG72" i="7"/>
  <c r="BH72" i="7"/>
  <c r="BJ72" i="7"/>
  <c r="D73" i="7"/>
  <c r="E73" i="7"/>
  <c r="H73" i="7"/>
  <c r="I73" i="7"/>
  <c r="L73" i="7"/>
  <c r="O73" i="7"/>
  <c r="P73" i="7"/>
  <c r="S73" i="7"/>
  <c r="T73" i="7"/>
  <c r="U73" i="7"/>
  <c r="Z73" i="7"/>
  <c r="AA73" i="7"/>
  <c r="AC73" i="7"/>
  <c r="AD73" i="7"/>
  <c r="AE73" i="7"/>
  <c r="AF73" i="7"/>
  <c r="AG73" i="7"/>
  <c r="AH73" i="7"/>
  <c r="AI73" i="7"/>
  <c r="AJ73" i="7"/>
  <c r="AK73" i="7"/>
  <c r="AN73" i="7"/>
  <c r="AO73" i="7"/>
  <c r="AX73" i="7"/>
  <c r="AY73" i="7"/>
  <c r="AZ73" i="7"/>
  <c r="BA73" i="7"/>
  <c r="BB73" i="7"/>
  <c r="BE73" i="7"/>
  <c r="BF73" i="7"/>
  <c r="BG73" i="7"/>
  <c r="BH73" i="7"/>
  <c r="BJ73" i="7"/>
  <c r="D74" i="7"/>
  <c r="E74" i="7"/>
  <c r="H74" i="7"/>
  <c r="I74" i="7"/>
  <c r="L74" i="7"/>
  <c r="O74" i="7"/>
  <c r="P74" i="7"/>
  <c r="S74" i="7"/>
  <c r="T74" i="7"/>
  <c r="U74" i="7"/>
  <c r="Z74" i="7"/>
  <c r="AA74" i="7"/>
  <c r="AC74" i="7"/>
  <c r="AD74" i="7"/>
  <c r="AE74" i="7"/>
  <c r="AF74" i="7"/>
  <c r="AG74" i="7"/>
  <c r="AH74" i="7"/>
  <c r="AI74" i="7"/>
  <c r="AJ74" i="7"/>
  <c r="AK74" i="7"/>
  <c r="AN74" i="7"/>
  <c r="AO74" i="7"/>
  <c r="AX74" i="7"/>
  <c r="AY74" i="7"/>
  <c r="AZ74" i="7"/>
  <c r="BA74" i="7"/>
  <c r="BB74" i="7"/>
  <c r="BE74" i="7"/>
  <c r="BF74" i="7"/>
  <c r="BG74" i="7"/>
  <c r="BH74" i="7"/>
  <c r="BJ74" i="7"/>
  <c r="D75" i="7"/>
  <c r="E75" i="7"/>
  <c r="H75" i="7"/>
  <c r="I75" i="7"/>
  <c r="L75" i="7"/>
  <c r="O75" i="7"/>
  <c r="P75" i="7"/>
  <c r="S75" i="7"/>
  <c r="T75" i="7"/>
  <c r="U75" i="7"/>
  <c r="Z75" i="7"/>
  <c r="AA75" i="7"/>
  <c r="AC75" i="7"/>
  <c r="AD75" i="7"/>
  <c r="AE75" i="7"/>
  <c r="AF75" i="7"/>
  <c r="AG75" i="7"/>
  <c r="AH75" i="7"/>
  <c r="AI75" i="7"/>
  <c r="AJ75" i="7"/>
  <c r="AK75" i="7"/>
  <c r="AN75" i="7"/>
  <c r="AO75" i="7"/>
  <c r="AX75" i="7"/>
  <c r="AY75" i="7"/>
  <c r="AZ75" i="7"/>
  <c r="BA75" i="7"/>
  <c r="BB75" i="7"/>
  <c r="BE75" i="7"/>
  <c r="BF75" i="7"/>
  <c r="BG75" i="7"/>
  <c r="BH75" i="7"/>
  <c r="BJ75" i="7"/>
  <c r="D76" i="7"/>
  <c r="E76" i="7"/>
  <c r="H76" i="7"/>
  <c r="I76" i="7"/>
  <c r="L76" i="7"/>
  <c r="O76" i="7"/>
  <c r="P76" i="7"/>
  <c r="S76" i="7"/>
  <c r="T76" i="7"/>
  <c r="U76" i="7"/>
  <c r="Z76" i="7"/>
  <c r="AA76" i="7"/>
  <c r="AC76" i="7"/>
  <c r="AD76" i="7"/>
  <c r="AE76" i="7"/>
  <c r="AF76" i="7"/>
  <c r="AG76" i="7"/>
  <c r="AH76" i="7"/>
  <c r="AI76" i="7"/>
  <c r="AJ76" i="7"/>
  <c r="AK76" i="7"/>
  <c r="AN76" i="7"/>
  <c r="AO76" i="7"/>
  <c r="AX76" i="7"/>
  <c r="AY76" i="7"/>
  <c r="AZ76" i="7"/>
  <c r="BA76" i="7"/>
  <c r="BB76" i="7"/>
  <c r="BE76" i="7"/>
  <c r="BF76" i="7"/>
  <c r="BG76" i="7"/>
  <c r="BH76" i="7"/>
  <c r="BJ76" i="7"/>
  <c r="D77" i="7"/>
  <c r="E77" i="7"/>
  <c r="H77" i="7"/>
  <c r="I77" i="7"/>
  <c r="L77" i="7"/>
  <c r="O77" i="7"/>
  <c r="P77" i="7"/>
  <c r="S77" i="7"/>
  <c r="T77" i="7"/>
  <c r="U77" i="7"/>
  <c r="Z77" i="7"/>
  <c r="AA77" i="7"/>
  <c r="AC77" i="7"/>
  <c r="AD77" i="7"/>
  <c r="AE77" i="7"/>
  <c r="AF77" i="7"/>
  <c r="AG77" i="7"/>
  <c r="AH77" i="7"/>
  <c r="AI77" i="7"/>
  <c r="AJ77" i="7"/>
  <c r="AK77" i="7"/>
  <c r="AN77" i="7"/>
  <c r="AO77" i="7"/>
  <c r="AX77" i="7"/>
  <c r="AY77" i="7"/>
  <c r="AZ77" i="7"/>
  <c r="BA77" i="7"/>
  <c r="BB77" i="7"/>
  <c r="BE77" i="7"/>
  <c r="BF77" i="7"/>
  <c r="BG77" i="7"/>
  <c r="BH77" i="7"/>
  <c r="BJ77" i="7"/>
  <c r="D78" i="7"/>
  <c r="E78" i="7"/>
  <c r="H78" i="7"/>
  <c r="I78" i="7"/>
  <c r="L78" i="7"/>
  <c r="O78" i="7"/>
  <c r="P78" i="7"/>
  <c r="S78" i="7"/>
  <c r="T78" i="7"/>
  <c r="U78" i="7"/>
  <c r="Z78" i="7"/>
  <c r="AA78" i="7"/>
  <c r="AC78" i="7"/>
  <c r="AD78" i="7"/>
  <c r="AE78" i="7"/>
  <c r="AF78" i="7"/>
  <c r="AG78" i="7"/>
  <c r="AH78" i="7"/>
  <c r="AI78" i="7"/>
  <c r="AJ78" i="7"/>
  <c r="AK78" i="7"/>
  <c r="AN78" i="7"/>
  <c r="AO78" i="7"/>
  <c r="AX78" i="7"/>
  <c r="AY78" i="7"/>
  <c r="AZ78" i="7"/>
  <c r="BA78" i="7"/>
  <c r="BB78" i="7"/>
  <c r="BE78" i="7"/>
  <c r="BF78" i="7"/>
  <c r="BG78" i="7"/>
  <c r="BH78" i="7"/>
  <c r="BJ78" i="7"/>
  <c r="D79" i="7"/>
  <c r="E79" i="7"/>
  <c r="H79" i="7"/>
  <c r="I79" i="7"/>
  <c r="L79" i="7"/>
  <c r="O79" i="7"/>
  <c r="P79" i="7"/>
  <c r="S79" i="7"/>
  <c r="T79" i="7"/>
  <c r="U79" i="7"/>
  <c r="Z79" i="7"/>
  <c r="AA79" i="7"/>
  <c r="AC79" i="7"/>
  <c r="AD79" i="7"/>
  <c r="AE79" i="7"/>
  <c r="AF79" i="7"/>
  <c r="AG79" i="7"/>
  <c r="AH79" i="7"/>
  <c r="AI79" i="7"/>
  <c r="AJ79" i="7"/>
  <c r="AK79" i="7"/>
  <c r="AN79" i="7"/>
  <c r="AO79" i="7"/>
  <c r="AX79" i="7"/>
  <c r="AY79" i="7"/>
  <c r="AZ79" i="7"/>
  <c r="BA79" i="7"/>
  <c r="BB79" i="7"/>
  <c r="BE79" i="7"/>
  <c r="BF79" i="7"/>
  <c r="BG79" i="7"/>
  <c r="BH79" i="7"/>
  <c r="BJ79" i="7"/>
  <c r="D80" i="7"/>
  <c r="E80" i="7"/>
  <c r="H80" i="7"/>
  <c r="I80" i="7"/>
  <c r="L80" i="7"/>
  <c r="O80" i="7"/>
  <c r="P80" i="7"/>
  <c r="S80" i="7"/>
  <c r="T80" i="7"/>
  <c r="U80" i="7"/>
  <c r="Z80" i="7"/>
  <c r="AA80" i="7"/>
  <c r="AC80" i="7"/>
  <c r="AD80" i="7"/>
  <c r="AE80" i="7"/>
  <c r="AF80" i="7"/>
  <c r="AG80" i="7"/>
  <c r="AH80" i="7"/>
  <c r="AI80" i="7"/>
  <c r="AJ80" i="7"/>
  <c r="AK80" i="7"/>
  <c r="AN80" i="7"/>
  <c r="AO80" i="7"/>
  <c r="AX80" i="7"/>
  <c r="AY80" i="7"/>
  <c r="AZ80" i="7"/>
  <c r="BA80" i="7"/>
  <c r="BB80" i="7"/>
  <c r="BE80" i="7"/>
  <c r="BF80" i="7"/>
  <c r="BG80" i="7"/>
  <c r="BH80" i="7"/>
  <c r="BJ80" i="7"/>
  <c r="D81" i="7"/>
  <c r="E81" i="7"/>
  <c r="H81" i="7"/>
  <c r="I81" i="7"/>
  <c r="L81" i="7"/>
  <c r="O81" i="7"/>
  <c r="P81" i="7"/>
  <c r="S81" i="7"/>
  <c r="T81" i="7"/>
  <c r="U81" i="7"/>
  <c r="Z81" i="7"/>
  <c r="AA81" i="7"/>
  <c r="AC81" i="7"/>
  <c r="AD81" i="7"/>
  <c r="AE81" i="7"/>
  <c r="AF81" i="7"/>
  <c r="AG81" i="7"/>
  <c r="AH81" i="7"/>
  <c r="AI81" i="7"/>
  <c r="AJ81" i="7"/>
  <c r="AK81" i="7"/>
  <c r="AN81" i="7"/>
  <c r="AO81" i="7"/>
  <c r="AX81" i="7"/>
  <c r="AY81" i="7"/>
  <c r="AZ81" i="7"/>
  <c r="BA81" i="7"/>
  <c r="BB81" i="7"/>
  <c r="BE81" i="7"/>
  <c r="BF81" i="7"/>
  <c r="BG81" i="7"/>
  <c r="BH81" i="7"/>
  <c r="BJ81" i="7"/>
  <c r="D82" i="7"/>
  <c r="E82" i="7"/>
  <c r="H82" i="7"/>
  <c r="I82" i="7"/>
  <c r="L82" i="7"/>
  <c r="O82" i="7"/>
  <c r="P82" i="7"/>
  <c r="S82" i="7"/>
  <c r="T82" i="7"/>
  <c r="U82" i="7"/>
  <c r="Z82" i="7"/>
  <c r="AA82" i="7"/>
  <c r="AC82" i="7"/>
  <c r="AD82" i="7"/>
  <c r="AE82" i="7"/>
  <c r="AF82" i="7"/>
  <c r="AG82" i="7"/>
  <c r="AH82" i="7"/>
  <c r="AI82" i="7"/>
  <c r="AJ82" i="7"/>
  <c r="AK82" i="7"/>
  <c r="AN82" i="7"/>
  <c r="AO82" i="7"/>
  <c r="AX82" i="7"/>
  <c r="AY82" i="7"/>
  <c r="AZ82" i="7"/>
  <c r="BA82" i="7"/>
  <c r="BB82" i="7"/>
  <c r="BE82" i="7"/>
  <c r="BF82" i="7"/>
  <c r="BG82" i="7"/>
  <c r="BH82" i="7"/>
  <c r="BJ82" i="7"/>
  <c r="D83" i="7"/>
  <c r="E83" i="7"/>
  <c r="H83" i="7"/>
  <c r="I83" i="7"/>
  <c r="L83" i="7"/>
  <c r="O83" i="7"/>
  <c r="P83" i="7"/>
  <c r="S83" i="7"/>
  <c r="T83" i="7"/>
  <c r="U83" i="7"/>
  <c r="Z83" i="7"/>
  <c r="AA83" i="7"/>
  <c r="AC83" i="7"/>
  <c r="AD83" i="7"/>
  <c r="AE83" i="7"/>
  <c r="AF83" i="7"/>
  <c r="AG83" i="7"/>
  <c r="AH83" i="7"/>
  <c r="AI83" i="7"/>
  <c r="AJ83" i="7"/>
  <c r="AK83" i="7"/>
  <c r="AN83" i="7"/>
  <c r="AO83" i="7"/>
  <c r="AX83" i="7"/>
  <c r="AY83" i="7"/>
  <c r="AZ83" i="7"/>
  <c r="BA83" i="7"/>
  <c r="BB83" i="7"/>
  <c r="BE83" i="7"/>
  <c r="BF83" i="7"/>
  <c r="BG83" i="7"/>
  <c r="BH83" i="7"/>
  <c r="BJ83" i="7"/>
  <c r="D84" i="7"/>
  <c r="E84" i="7"/>
  <c r="H84" i="7"/>
  <c r="I84" i="7"/>
  <c r="L84" i="7"/>
  <c r="O84" i="7"/>
  <c r="P84" i="7"/>
  <c r="S84" i="7"/>
  <c r="T84" i="7"/>
  <c r="U84" i="7"/>
  <c r="Z84" i="7"/>
  <c r="AA84" i="7"/>
  <c r="AC84" i="7"/>
  <c r="AD84" i="7"/>
  <c r="AE84" i="7"/>
  <c r="AF84" i="7"/>
  <c r="AG84" i="7"/>
  <c r="AH84" i="7"/>
  <c r="AI84" i="7"/>
  <c r="AJ84" i="7"/>
  <c r="AK84" i="7"/>
  <c r="AN84" i="7"/>
  <c r="AO84" i="7"/>
  <c r="AX84" i="7"/>
  <c r="AY84" i="7"/>
  <c r="AZ84" i="7"/>
  <c r="BA84" i="7"/>
  <c r="BB84" i="7"/>
  <c r="BE84" i="7"/>
  <c r="BF84" i="7"/>
  <c r="BG84" i="7"/>
  <c r="BH84" i="7"/>
  <c r="BJ84" i="7"/>
  <c r="D85" i="7"/>
  <c r="E85" i="7"/>
  <c r="H85" i="7"/>
  <c r="I85" i="7"/>
  <c r="L85" i="7"/>
  <c r="O85" i="7"/>
  <c r="P85" i="7"/>
  <c r="S85" i="7"/>
  <c r="T85" i="7"/>
  <c r="U85" i="7"/>
  <c r="Z85" i="7"/>
  <c r="AA85" i="7"/>
  <c r="AC85" i="7"/>
  <c r="AD85" i="7"/>
  <c r="AE85" i="7"/>
  <c r="AF85" i="7"/>
  <c r="AG85" i="7"/>
  <c r="AH85" i="7"/>
  <c r="AI85" i="7"/>
  <c r="AJ85" i="7"/>
  <c r="AK85" i="7"/>
  <c r="AN85" i="7"/>
  <c r="AO85" i="7"/>
  <c r="AX85" i="7"/>
  <c r="AY85" i="7"/>
  <c r="AZ85" i="7"/>
  <c r="BA85" i="7"/>
  <c r="BB85" i="7"/>
  <c r="BE85" i="7"/>
  <c r="BF85" i="7"/>
  <c r="BG85" i="7"/>
  <c r="BH85" i="7"/>
  <c r="BJ85" i="7"/>
  <c r="D86" i="7"/>
  <c r="E86" i="7"/>
  <c r="H86" i="7"/>
  <c r="I86" i="7"/>
  <c r="L86" i="7"/>
  <c r="O86" i="7"/>
  <c r="P86" i="7"/>
  <c r="S86" i="7"/>
  <c r="T86" i="7"/>
  <c r="U86" i="7"/>
  <c r="Z86" i="7"/>
  <c r="AA86" i="7"/>
  <c r="AC86" i="7"/>
  <c r="AD86" i="7"/>
  <c r="AE86" i="7"/>
  <c r="AF86" i="7"/>
  <c r="AG86" i="7"/>
  <c r="AH86" i="7"/>
  <c r="AI86" i="7"/>
  <c r="AJ86" i="7"/>
  <c r="AK86" i="7"/>
  <c r="AN86" i="7"/>
  <c r="AO86" i="7"/>
  <c r="AX86" i="7"/>
  <c r="AY86" i="7"/>
  <c r="AZ86" i="7"/>
  <c r="BA86" i="7"/>
  <c r="BB86" i="7"/>
  <c r="BE86" i="7"/>
  <c r="BF86" i="7"/>
  <c r="BG86" i="7"/>
  <c r="BH86" i="7"/>
  <c r="BJ86" i="7"/>
  <c r="D87" i="7"/>
  <c r="E87" i="7"/>
  <c r="H87" i="7"/>
  <c r="I87" i="7"/>
  <c r="L87" i="7"/>
  <c r="O87" i="7"/>
  <c r="P87" i="7"/>
  <c r="S87" i="7"/>
  <c r="T87" i="7"/>
  <c r="U87" i="7"/>
  <c r="Z87" i="7"/>
  <c r="AA87" i="7"/>
  <c r="AC87" i="7"/>
  <c r="AD87" i="7"/>
  <c r="AE87" i="7"/>
  <c r="AF87" i="7"/>
  <c r="AG87" i="7"/>
  <c r="AH87" i="7"/>
  <c r="AI87" i="7"/>
  <c r="AJ87" i="7"/>
  <c r="AK87" i="7"/>
  <c r="AN87" i="7"/>
  <c r="AO87" i="7"/>
  <c r="AX87" i="7"/>
  <c r="AY87" i="7"/>
  <c r="AZ87" i="7"/>
  <c r="BA87" i="7"/>
  <c r="BB87" i="7"/>
  <c r="BE87" i="7"/>
  <c r="BF87" i="7"/>
  <c r="BG87" i="7"/>
  <c r="BH87" i="7"/>
  <c r="BJ87" i="7"/>
  <c r="D88" i="7"/>
  <c r="E88" i="7"/>
  <c r="H88" i="7"/>
  <c r="I88" i="7"/>
  <c r="L88" i="7"/>
  <c r="O88" i="7"/>
  <c r="P88" i="7"/>
  <c r="S88" i="7"/>
  <c r="T88" i="7"/>
  <c r="U88" i="7"/>
  <c r="Z88" i="7"/>
  <c r="AA88" i="7"/>
  <c r="AC88" i="7"/>
  <c r="AD88" i="7"/>
  <c r="AE88" i="7"/>
  <c r="AF88" i="7"/>
  <c r="AG88" i="7"/>
  <c r="AH88" i="7"/>
  <c r="AI88" i="7"/>
  <c r="AJ88" i="7"/>
  <c r="AK88" i="7"/>
  <c r="AN88" i="7"/>
  <c r="AO88" i="7"/>
  <c r="AX88" i="7"/>
  <c r="AY88" i="7"/>
  <c r="AZ88" i="7"/>
  <c r="BA88" i="7"/>
  <c r="BB88" i="7"/>
  <c r="BE88" i="7"/>
  <c r="BF88" i="7"/>
  <c r="BG88" i="7"/>
  <c r="BH88" i="7"/>
  <c r="BJ88" i="7"/>
  <c r="D89" i="7"/>
  <c r="E89" i="7"/>
  <c r="H89" i="7"/>
  <c r="I89" i="7"/>
  <c r="L89" i="7"/>
  <c r="O89" i="7"/>
  <c r="P89" i="7"/>
  <c r="S89" i="7"/>
  <c r="T89" i="7"/>
  <c r="U89" i="7"/>
  <c r="Z89" i="7"/>
  <c r="AA89" i="7"/>
  <c r="AC89" i="7"/>
  <c r="AD89" i="7"/>
  <c r="AE89" i="7"/>
  <c r="AF89" i="7"/>
  <c r="AG89" i="7"/>
  <c r="AH89" i="7"/>
  <c r="AI89" i="7"/>
  <c r="AJ89" i="7"/>
  <c r="AK89" i="7"/>
  <c r="AN89" i="7"/>
  <c r="AO89" i="7"/>
  <c r="AX89" i="7"/>
  <c r="AY89" i="7"/>
  <c r="AZ89" i="7"/>
  <c r="BA89" i="7"/>
  <c r="BB89" i="7"/>
  <c r="BE89" i="7"/>
  <c r="BF89" i="7"/>
  <c r="BG89" i="7"/>
  <c r="BH89" i="7"/>
  <c r="BJ89" i="7"/>
  <c r="D90" i="7"/>
  <c r="E90" i="7"/>
  <c r="H90" i="7"/>
  <c r="I90" i="7"/>
  <c r="L90" i="7"/>
  <c r="O90" i="7"/>
  <c r="P90" i="7"/>
  <c r="S90" i="7"/>
  <c r="T90" i="7"/>
  <c r="U90" i="7"/>
  <c r="Z90" i="7"/>
  <c r="AA90" i="7"/>
  <c r="AC90" i="7"/>
  <c r="AD90" i="7"/>
  <c r="AE90" i="7"/>
  <c r="AF90" i="7"/>
  <c r="AG90" i="7"/>
  <c r="AH90" i="7"/>
  <c r="AI90" i="7"/>
  <c r="AJ90" i="7"/>
  <c r="AK90" i="7"/>
  <c r="AN90" i="7"/>
  <c r="AO90" i="7"/>
  <c r="AX90" i="7"/>
  <c r="AY90" i="7"/>
  <c r="AZ90" i="7"/>
  <c r="BA90" i="7"/>
  <c r="BB90" i="7"/>
  <c r="BE90" i="7"/>
  <c r="BF90" i="7"/>
  <c r="BG90" i="7"/>
  <c r="BH90" i="7"/>
  <c r="BJ90" i="7"/>
  <c r="D91" i="7"/>
  <c r="E91" i="7"/>
  <c r="H91" i="7"/>
  <c r="I91" i="7"/>
  <c r="L91" i="7"/>
  <c r="O91" i="7"/>
  <c r="P91" i="7"/>
  <c r="S91" i="7"/>
  <c r="T91" i="7"/>
  <c r="U91" i="7"/>
  <c r="Z91" i="7"/>
  <c r="AA91" i="7"/>
  <c r="AC91" i="7"/>
  <c r="AD91" i="7"/>
  <c r="AE91" i="7"/>
  <c r="AF91" i="7"/>
  <c r="AG91" i="7"/>
  <c r="AH91" i="7"/>
  <c r="AI91" i="7"/>
  <c r="AJ91" i="7"/>
  <c r="AK91" i="7"/>
  <c r="AN91" i="7"/>
  <c r="AO91" i="7"/>
  <c r="AX91" i="7"/>
  <c r="AY91" i="7"/>
  <c r="AZ91" i="7"/>
  <c r="BA91" i="7"/>
  <c r="BB91" i="7"/>
  <c r="BE91" i="7"/>
  <c r="BF91" i="7"/>
  <c r="BG91" i="7"/>
  <c r="BH91" i="7"/>
  <c r="BJ91" i="7"/>
  <c r="D92" i="7"/>
  <c r="E92" i="7"/>
  <c r="H92" i="7"/>
  <c r="I92" i="7"/>
  <c r="L92" i="7"/>
  <c r="O92" i="7"/>
  <c r="P92" i="7"/>
  <c r="S92" i="7"/>
  <c r="T92" i="7"/>
  <c r="U92" i="7"/>
  <c r="Z92" i="7"/>
  <c r="AA92" i="7"/>
  <c r="AC92" i="7"/>
  <c r="AD92" i="7"/>
  <c r="AE92" i="7"/>
  <c r="AF92" i="7"/>
  <c r="AG92" i="7"/>
  <c r="AH92" i="7"/>
  <c r="AI92" i="7"/>
  <c r="AJ92" i="7"/>
  <c r="AK92" i="7"/>
  <c r="AN92" i="7"/>
  <c r="AO92" i="7"/>
  <c r="AX92" i="7"/>
  <c r="AY92" i="7"/>
  <c r="AZ92" i="7"/>
  <c r="BA92" i="7"/>
  <c r="BB92" i="7"/>
  <c r="BE92" i="7"/>
  <c r="BF92" i="7"/>
  <c r="BG92" i="7"/>
  <c r="BH92" i="7"/>
  <c r="BJ92" i="7"/>
  <c r="D93" i="7"/>
  <c r="E93" i="7"/>
  <c r="H93" i="7"/>
  <c r="I93" i="7"/>
  <c r="L93" i="7"/>
  <c r="O93" i="7"/>
  <c r="P93" i="7"/>
  <c r="S93" i="7"/>
  <c r="T93" i="7"/>
  <c r="U93" i="7"/>
  <c r="Z93" i="7"/>
  <c r="AA93" i="7"/>
  <c r="AC93" i="7"/>
  <c r="AD93" i="7"/>
  <c r="AE93" i="7"/>
  <c r="AF93" i="7"/>
  <c r="AG93" i="7"/>
  <c r="AH93" i="7"/>
  <c r="AI93" i="7"/>
  <c r="AJ93" i="7"/>
  <c r="AK93" i="7"/>
  <c r="AN93" i="7"/>
  <c r="AO93" i="7"/>
  <c r="AX93" i="7"/>
  <c r="AY93" i="7"/>
  <c r="AZ93" i="7"/>
  <c r="BA93" i="7"/>
  <c r="BB93" i="7"/>
  <c r="BE93" i="7"/>
  <c r="BF93" i="7"/>
  <c r="BG93" i="7"/>
  <c r="BH93" i="7"/>
  <c r="BJ93" i="7"/>
  <c r="D94" i="7"/>
  <c r="E94" i="7"/>
  <c r="H94" i="7"/>
  <c r="I94" i="7"/>
  <c r="L94" i="7"/>
  <c r="O94" i="7"/>
  <c r="P94" i="7"/>
  <c r="S94" i="7"/>
  <c r="T94" i="7"/>
  <c r="U94" i="7"/>
  <c r="Z94" i="7"/>
  <c r="AA94" i="7"/>
  <c r="AC94" i="7"/>
  <c r="AD94" i="7"/>
  <c r="AE94" i="7"/>
  <c r="AF94" i="7"/>
  <c r="AG94" i="7"/>
  <c r="AH94" i="7"/>
  <c r="AI94" i="7"/>
  <c r="AJ94" i="7"/>
  <c r="AK94" i="7"/>
  <c r="AN94" i="7"/>
  <c r="AO94" i="7"/>
  <c r="AX94" i="7"/>
  <c r="AY94" i="7"/>
  <c r="AZ94" i="7"/>
  <c r="BA94" i="7"/>
  <c r="BB94" i="7"/>
  <c r="BE94" i="7"/>
  <c r="BF94" i="7"/>
  <c r="BG94" i="7"/>
  <c r="BH94" i="7"/>
  <c r="BJ94" i="7"/>
  <c r="D95" i="7"/>
  <c r="E95" i="7"/>
  <c r="H95" i="7"/>
  <c r="I95" i="7"/>
  <c r="L95" i="7"/>
  <c r="O95" i="7"/>
  <c r="P95" i="7"/>
  <c r="S95" i="7"/>
  <c r="T95" i="7"/>
  <c r="U95" i="7"/>
  <c r="Z95" i="7"/>
  <c r="AA95" i="7"/>
  <c r="AC95" i="7"/>
  <c r="AD95" i="7"/>
  <c r="AE95" i="7"/>
  <c r="AF95" i="7"/>
  <c r="AG95" i="7"/>
  <c r="AH95" i="7"/>
  <c r="AI95" i="7"/>
  <c r="AJ95" i="7"/>
  <c r="AK95" i="7"/>
  <c r="AN95" i="7"/>
  <c r="AO95" i="7"/>
  <c r="AX95" i="7"/>
  <c r="AY95" i="7"/>
  <c r="AZ95" i="7"/>
  <c r="BA95" i="7"/>
  <c r="BB95" i="7"/>
  <c r="BE95" i="7"/>
  <c r="BF95" i="7"/>
  <c r="BG95" i="7"/>
  <c r="BH95" i="7"/>
  <c r="BJ95" i="7"/>
  <c r="D96" i="7"/>
  <c r="E96" i="7"/>
  <c r="H96" i="7"/>
  <c r="I96" i="7"/>
  <c r="L96" i="7"/>
  <c r="O96" i="7"/>
  <c r="P96" i="7"/>
  <c r="S96" i="7"/>
  <c r="T96" i="7"/>
  <c r="U96" i="7"/>
  <c r="Z96" i="7"/>
  <c r="AA96" i="7"/>
  <c r="AC96" i="7"/>
  <c r="AD96" i="7"/>
  <c r="AE96" i="7"/>
  <c r="AF96" i="7"/>
  <c r="AG96" i="7"/>
  <c r="AH96" i="7"/>
  <c r="AI96" i="7"/>
  <c r="AJ96" i="7"/>
  <c r="AK96" i="7"/>
  <c r="AN96" i="7"/>
  <c r="AO96" i="7"/>
  <c r="AX96" i="7"/>
  <c r="AY96" i="7"/>
  <c r="AZ96" i="7"/>
  <c r="BA96" i="7"/>
  <c r="BB96" i="7"/>
  <c r="BE96" i="7"/>
  <c r="BF96" i="7"/>
  <c r="BG96" i="7"/>
  <c r="BH96" i="7"/>
  <c r="BJ96" i="7"/>
  <c r="D97" i="7"/>
  <c r="E97" i="7"/>
  <c r="H97" i="7"/>
  <c r="I97" i="7"/>
  <c r="L97" i="7"/>
  <c r="O97" i="7"/>
  <c r="P97" i="7"/>
  <c r="S97" i="7"/>
  <c r="T97" i="7"/>
  <c r="U97" i="7"/>
  <c r="Z97" i="7"/>
  <c r="AA97" i="7"/>
  <c r="AC97" i="7"/>
  <c r="AD97" i="7"/>
  <c r="AE97" i="7"/>
  <c r="AF97" i="7"/>
  <c r="AG97" i="7"/>
  <c r="AH97" i="7"/>
  <c r="AI97" i="7"/>
  <c r="AJ97" i="7"/>
  <c r="AK97" i="7"/>
  <c r="AN97" i="7"/>
  <c r="AO97" i="7"/>
  <c r="AX97" i="7"/>
  <c r="AY97" i="7"/>
  <c r="AZ97" i="7"/>
  <c r="BA97" i="7"/>
  <c r="BB97" i="7"/>
  <c r="BE97" i="7"/>
  <c r="BF97" i="7"/>
  <c r="BG97" i="7"/>
  <c r="BH97" i="7"/>
  <c r="BJ97" i="7"/>
  <c r="D98" i="7"/>
  <c r="E98" i="7"/>
  <c r="H98" i="7"/>
  <c r="I98" i="7"/>
  <c r="L98" i="7"/>
  <c r="O98" i="7"/>
  <c r="P98" i="7"/>
  <c r="S98" i="7"/>
  <c r="T98" i="7"/>
  <c r="U98" i="7"/>
  <c r="Z98" i="7"/>
  <c r="AA98" i="7"/>
  <c r="AC98" i="7"/>
  <c r="AD98" i="7"/>
  <c r="AE98" i="7"/>
  <c r="AF98" i="7"/>
  <c r="AG98" i="7"/>
  <c r="AH98" i="7"/>
  <c r="AI98" i="7"/>
  <c r="AJ98" i="7"/>
  <c r="AK98" i="7"/>
  <c r="AN98" i="7"/>
  <c r="AO98" i="7"/>
  <c r="AX98" i="7"/>
  <c r="AY98" i="7"/>
  <c r="AZ98" i="7"/>
  <c r="BA98" i="7"/>
  <c r="BB98" i="7"/>
  <c r="BE98" i="7"/>
  <c r="BF98" i="7"/>
  <c r="BG98" i="7"/>
  <c r="BH98" i="7"/>
  <c r="BJ98" i="7"/>
  <c r="D99" i="7"/>
  <c r="E99" i="7"/>
  <c r="H99" i="7"/>
  <c r="I99" i="7"/>
  <c r="L99" i="7"/>
  <c r="O99" i="7"/>
  <c r="P99" i="7"/>
  <c r="S99" i="7"/>
  <c r="T99" i="7"/>
  <c r="U99" i="7"/>
  <c r="Z99" i="7"/>
  <c r="AA99" i="7"/>
  <c r="AC99" i="7"/>
  <c r="AD99" i="7"/>
  <c r="AE99" i="7"/>
  <c r="AF99" i="7"/>
  <c r="AG99" i="7"/>
  <c r="AH99" i="7"/>
  <c r="AI99" i="7"/>
  <c r="AJ99" i="7"/>
  <c r="AK99" i="7"/>
  <c r="AN99" i="7"/>
  <c r="AO99" i="7"/>
  <c r="AX99" i="7"/>
  <c r="AY99" i="7"/>
  <c r="AZ99" i="7"/>
  <c r="BA99" i="7"/>
  <c r="BB99" i="7"/>
  <c r="BE99" i="7"/>
  <c r="BF99" i="7"/>
  <c r="BG99" i="7"/>
  <c r="BH99" i="7"/>
  <c r="BJ99" i="7"/>
  <c r="D100" i="7"/>
  <c r="E100" i="7"/>
  <c r="H100" i="7"/>
  <c r="I100" i="7"/>
  <c r="L100" i="7"/>
  <c r="O100" i="7"/>
  <c r="P100" i="7"/>
  <c r="S100" i="7"/>
  <c r="T100" i="7"/>
  <c r="U100" i="7"/>
  <c r="Z100" i="7"/>
  <c r="AA100" i="7"/>
  <c r="AC100" i="7"/>
  <c r="AD100" i="7"/>
  <c r="AE100" i="7"/>
  <c r="AF100" i="7"/>
  <c r="AG100" i="7"/>
  <c r="AH100" i="7"/>
  <c r="AI100" i="7"/>
  <c r="AJ100" i="7"/>
  <c r="AK100" i="7"/>
  <c r="AN100" i="7"/>
  <c r="AO100" i="7"/>
  <c r="AX100" i="7"/>
  <c r="AY100" i="7"/>
  <c r="AZ100" i="7"/>
  <c r="BA100" i="7"/>
  <c r="BB100" i="7"/>
  <c r="BE100" i="7"/>
  <c r="BF100" i="7"/>
  <c r="BG100" i="7"/>
  <c r="BH100" i="7"/>
  <c r="BJ100" i="7"/>
  <c r="D101" i="7"/>
  <c r="E101" i="7"/>
  <c r="H101" i="7"/>
  <c r="I101" i="7"/>
  <c r="L101" i="7"/>
  <c r="O101" i="7"/>
  <c r="P101" i="7"/>
  <c r="S101" i="7"/>
  <c r="T101" i="7"/>
  <c r="U101" i="7"/>
  <c r="Z101" i="7"/>
  <c r="AA101" i="7"/>
  <c r="AC101" i="7"/>
  <c r="AD101" i="7"/>
  <c r="AE101" i="7"/>
  <c r="AF101" i="7"/>
  <c r="AG101" i="7"/>
  <c r="AH101" i="7"/>
  <c r="AI101" i="7"/>
  <c r="AJ101" i="7"/>
  <c r="AK101" i="7"/>
  <c r="AN101" i="7"/>
  <c r="AO101" i="7"/>
  <c r="AX101" i="7"/>
  <c r="AY101" i="7"/>
  <c r="AZ101" i="7"/>
  <c r="BA101" i="7"/>
  <c r="BB101" i="7"/>
  <c r="BE101" i="7"/>
  <c r="BF101" i="7"/>
  <c r="BG101" i="7"/>
  <c r="BH101" i="7"/>
  <c r="BJ101" i="7"/>
  <c r="D102" i="7"/>
  <c r="E102" i="7"/>
  <c r="H102" i="7"/>
  <c r="I102" i="7"/>
  <c r="L102" i="7"/>
  <c r="O102" i="7"/>
  <c r="P102" i="7"/>
  <c r="S102" i="7"/>
  <c r="T102" i="7"/>
  <c r="U102" i="7"/>
  <c r="Z102" i="7"/>
  <c r="AA102" i="7"/>
  <c r="AC102" i="7"/>
  <c r="AD102" i="7"/>
  <c r="AE102" i="7"/>
  <c r="AF102" i="7"/>
  <c r="AG102" i="7"/>
  <c r="AH102" i="7"/>
  <c r="AI102" i="7"/>
  <c r="AJ102" i="7"/>
  <c r="AK102" i="7"/>
  <c r="AN102" i="7"/>
  <c r="AO102" i="7"/>
  <c r="AX102" i="7"/>
  <c r="AY102" i="7"/>
  <c r="AZ102" i="7"/>
  <c r="BA102" i="7"/>
  <c r="BB102" i="7"/>
  <c r="BE102" i="7"/>
  <c r="BF102" i="7"/>
  <c r="BG102" i="7"/>
  <c r="BH102" i="7"/>
  <c r="BJ102" i="7"/>
  <c r="D103" i="7"/>
  <c r="E103" i="7"/>
  <c r="H103" i="7"/>
  <c r="I103" i="7"/>
  <c r="L103" i="7"/>
  <c r="O103" i="7"/>
  <c r="P103" i="7"/>
  <c r="S103" i="7"/>
  <c r="T103" i="7"/>
  <c r="U103" i="7"/>
  <c r="Z103" i="7"/>
  <c r="AA103" i="7"/>
  <c r="AC103" i="7"/>
  <c r="AD103" i="7"/>
  <c r="AE103" i="7"/>
  <c r="AF103" i="7"/>
  <c r="AG103" i="7"/>
  <c r="AH103" i="7"/>
  <c r="AI103" i="7"/>
  <c r="AJ103" i="7"/>
  <c r="AK103" i="7"/>
  <c r="AN103" i="7"/>
  <c r="AO103" i="7"/>
  <c r="AX103" i="7"/>
  <c r="AY103" i="7"/>
  <c r="AZ103" i="7"/>
  <c r="BA103" i="7"/>
  <c r="BB103" i="7"/>
  <c r="BE103" i="7"/>
  <c r="BF103" i="7"/>
  <c r="BG103" i="7"/>
  <c r="BH103" i="7"/>
  <c r="BJ103" i="7"/>
  <c r="D104" i="7"/>
  <c r="E104" i="7"/>
  <c r="H104" i="7"/>
  <c r="I104" i="7"/>
  <c r="L104" i="7"/>
  <c r="O104" i="7"/>
  <c r="P104" i="7"/>
  <c r="S104" i="7"/>
  <c r="T104" i="7"/>
  <c r="U104" i="7"/>
  <c r="Z104" i="7"/>
  <c r="AA104" i="7"/>
  <c r="AC104" i="7"/>
  <c r="AD104" i="7"/>
  <c r="AE104" i="7"/>
  <c r="AF104" i="7"/>
  <c r="AG104" i="7"/>
  <c r="AH104" i="7"/>
  <c r="AI104" i="7"/>
  <c r="AJ104" i="7"/>
  <c r="AK104" i="7"/>
  <c r="AN104" i="7"/>
  <c r="AO104" i="7"/>
  <c r="AX104" i="7"/>
  <c r="AY104" i="7"/>
  <c r="AZ104" i="7"/>
  <c r="BA104" i="7"/>
  <c r="BB104" i="7"/>
  <c r="BE104" i="7"/>
  <c r="BF104" i="7"/>
  <c r="BG104" i="7"/>
  <c r="BH104" i="7"/>
  <c r="BJ104" i="7"/>
  <c r="D105" i="7"/>
  <c r="E105" i="7"/>
  <c r="H105" i="7"/>
  <c r="I105" i="7"/>
  <c r="L105" i="7"/>
  <c r="O105" i="7"/>
  <c r="P105" i="7"/>
  <c r="S105" i="7"/>
  <c r="T105" i="7"/>
  <c r="U105" i="7"/>
  <c r="Z105" i="7"/>
  <c r="AA105" i="7"/>
  <c r="AC105" i="7"/>
  <c r="AD105" i="7"/>
  <c r="AE105" i="7"/>
  <c r="AF105" i="7"/>
  <c r="AG105" i="7"/>
  <c r="AH105" i="7"/>
  <c r="AI105" i="7"/>
  <c r="AJ105" i="7"/>
  <c r="AK105" i="7"/>
  <c r="AN105" i="7"/>
  <c r="AO105" i="7"/>
  <c r="AX105" i="7"/>
  <c r="AY105" i="7"/>
  <c r="AZ105" i="7"/>
  <c r="BA105" i="7"/>
  <c r="BB105" i="7"/>
  <c r="BE105" i="7"/>
  <c r="BF105" i="7"/>
  <c r="BG105" i="7"/>
  <c r="BH105" i="7"/>
  <c r="BJ105" i="7"/>
  <c r="D106" i="7"/>
  <c r="E106" i="7"/>
  <c r="H106" i="7"/>
  <c r="I106" i="7"/>
  <c r="L106" i="7"/>
  <c r="O106" i="7"/>
  <c r="P106" i="7"/>
  <c r="S106" i="7"/>
  <c r="T106" i="7"/>
  <c r="U106" i="7"/>
  <c r="Z106" i="7"/>
  <c r="AA106" i="7"/>
  <c r="AC106" i="7"/>
  <c r="AD106" i="7"/>
  <c r="AE106" i="7"/>
  <c r="AF106" i="7"/>
  <c r="AG106" i="7"/>
  <c r="AH106" i="7"/>
  <c r="AI106" i="7"/>
  <c r="AJ106" i="7"/>
  <c r="AK106" i="7"/>
  <c r="AN106" i="7"/>
  <c r="AO106" i="7"/>
  <c r="AX106" i="7"/>
  <c r="AY106" i="7"/>
  <c r="AZ106" i="7"/>
  <c r="BA106" i="7"/>
  <c r="BB106" i="7"/>
  <c r="BE106" i="7"/>
  <c r="BF106" i="7"/>
  <c r="BG106" i="7"/>
  <c r="BH106" i="7"/>
  <c r="BJ106" i="7"/>
  <c r="D107" i="7"/>
  <c r="E107" i="7"/>
  <c r="H107" i="7"/>
  <c r="I107" i="7"/>
  <c r="L107" i="7"/>
  <c r="O107" i="7"/>
  <c r="P107" i="7"/>
  <c r="S107" i="7"/>
  <c r="T107" i="7"/>
  <c r="U107" i="7"/>
  <c r="Z107" i="7"/>
  <c r="AA107" i="7"/>
  <c r="AC107" i="7"/>
  <c r="AD107" i="7"/>
  <c r="AE107" i="7"/>
  <c r="AF107" i="7"/>
  <c r="AG107" i="7"/>
  <c r="AH107" i="7"/>
  <c r="AI107" i="7"/>
  <c r="AJ107" i="7"/>
  <c r="AK107" i="7"/>
  <c r="AN107" i="7"/>
  <c r="AO107" i="7"/>
  <c r="AX107" i="7"/>
  <c r="AY107" i="7"/>
  <c r="AZ107" i="7"/>
  <c r="BA107" i="7"/>
  <c r="BB107" i="7"/>
  <c r="BE107" i="7"/>
  <c r="BF107" i="7"/>
  <c r="BG107" i="7"/>
  <c r="BH107" i="7"/>
  <c r="BJ107" i="7"/>
  <c r="D108" i="7"/>
  <c r="E108" i="7"/>
  <c r="H108" i="7"/>
  <c r="I108" i="7"/>
  <c r="L108" i="7"/>
  <c r="O108" i="7"/>
  <c r="P108" i="7"/>
  <c r="S108" i="7"/>
  <c r="T108" i="7"/>
  <c r="U108" i="7"/>
  <c r="Z108" i="7"/>
  <c r="AA108" i="7"/>
  <c r="AC108" i="7"/>
  <c r="AD108" i="7"/>
  <c r="AE108" i="7"/>
  <c r="AF108" i="7"/>
  <c r="AG108" i="7"/>
  <c r="AH108" i="7"/>
  <c r="AI108" i="7"/>
  <c r="AJ108" i="7"/>
  <c r="AK108" i="7"/>
  <c r="AN108" i="7"/>
  <c r="AO108" i="7"/>
  <c r="AX108" i="7"/>
  <c r="AY108" i="7"/>
  <c r="AZ108" i="7"/>
  <c r="BA108" i="7"/>
  <c r="BB108" i="7"/>
  <c r="BE108" i="7"/>
  <c r="BF108" i="7"/>
  <c r="BG108" i="7"/>
  <c r="BH108" i="7"/>
  <c r="BJ108" i="7"/>
  <c r="D109" i="7"/>
  <c r="E109" i="7"/>
  <c r="H109" i="7"/>
  <c r="I109" i="7"/>
  <c r="L109" i="7"/>
  <c r="O109" i="7"/>
  <c r="P109" i="7"/>
  <c r="S109" i="7"/>
  <c r="T109" i="7"/>
  <c r="U109" i="7"/>
  <c r="Z109" i="7"/>
  <c r="AA109" i="7"/>
  <c r="AC109" i="7"/>
  <c r="AD109" i="7"/>
  <c r="AE109" i="7"/>
  <c r="AF109" i="7"/>
  <c r="AG109" i="7"/>
  <c r="AH109" i="7"/>
  <c r="AI109" i="7"/>
  <c r="AJ109" i="7"/>
  <c r="AK109" i="7"/>
  <c r="AN109" i="7"/>
  <c r="AO109" i="7"/>
  <c r="AX109" i="7"/>
  <c r="AY109" i="7"/>
  <c r="AZ109" i="7"/>
  <c r="BA109" i="7"/>
  <c r="BB109" i="7"/>
  <c r="BE109" i="7"/>
  <c r="BF109" i="7"/>
  <c r="BG109" i="7"/>
  <c r="BH109" i="7"/>
  <c r="BJ109" i="7"/>
  <c r="D110" i="7"/>
  <c r="E110" i="7"/>
  <c r="H110" i="7"/>
  <c r="I110" i="7"/>
  <c r="L110" i="7"/>
  <c r="O110" i="7"/>
  <c r="P110" i="7"/>
  <c r="S110" i="7"/>
  <c r="T110" i="7"/>
  <c r="U110" i="7"/>
  <c r="Z110" i="7"/>
  <c r="AA110" i="7"/>
  <c r="AC110" i="7"/>
  <c r="AD110" i="7"/>
  <c r="AE110" i="7"/>
  <c r="AF110" i="7"/>
  <c r="AG110" i="7"/>
  <c r="AH110" i="7"/>
  <c r="AI110" i="7"/>
  <c r="AJ110" i="7"/>
  <c r="AK110" i="7"/>
  <c r="AN110" i="7"/>
  <c r="AO110" i="7"/>
  <c r="AX110" i="7"/>
  <c r="AY110" i="7"/>
  <c r="AZ110" i="7"/>
  <c r="BA110" i="7"/>
  <c r="BB110" i="7"/>
  <c r="BE110" i="7"/>
  <c r="BF110" i="7"/>
  <c r="BG110" i="7"/>
  <c r="BH110" i="7"/>
  <c r="BJ110" i="7"/>
  <c r="D111" i="7"/>
  <c r="E111" i="7"/>
  <c r="H111" i="7"/>
  <c r="I111" i="7"/>
  <c r="L111" i="7"/>
  <c r="O111" i="7"/>
  <c r="P111" i="7"/>
  <c r="S111" i="7"/>
  <c r="T111" i="7"/>
  <c r="U111" i="7"/>
  <c r="Z111" i="7"/>
  <c r="AA111" i="7"/>
  <c r="AC111" i="7"/>
  <c r="AD111" i="7"/>
  <c r="AE111" i="7"/>
  <c r="AF111" i="7"/>
  <c r="AG111" i="7"/>
  <c r="AH111" i="7"/>
  <c r="AI111" i="7"/>
  <c r="AJ111" i="7"/>
  <c r="AK111" i="7"/>
  <c r="AN111" i="7"/>
  <c r="AO111" i="7"/>
  <c r="AX111" i="7"/>
  <c r="AY111" i="7"/>
  <c r="AZ111" i="7"/>
  <c r="BA111" i="7"/>
  <c r="BB111" i="7"/>
  <c r="BE111" i="7"/>
  <c r="BF111" i="7"/>
  <c r="BG111" i="7"/>
  <c r="BH111" i="7"/>
  <c r="BJ111" i="7"/>
  <c r="D112" i="7"/>
  <c r="E112" i="7"/>
  <c r="H112" i="7"/>
  <c r="I112" i="7"/>
  <c r="L112" i="7"/>
  <c r="O112" i="7"/>
  <c r="P112" i="7"/>
  <c r="S112" i="7"/>
  <c r="T112" i="7"/>
  <c r="U112" i="7"/>
  <c r="Z112" i="7"/>
  <c r="AA112" i="7"/>
  <c r="AC112" i="7"/>
  <c r="AD112" i="7"/>
  <c r="AE112" i="7"/>
  <c r="AF112" i="7"/>
  <c r="AG112" i="7"/>
  <c r="AH112" i="7"/>
  <c r="AI112" i="7"/>
  <c r="AJ112" i="7"/>
  <c r="AK112" i="7"/>
  <c r="AN112" i="7"/>
  <c r="AO112" i="7"/>
  <c r="AX112" i="7"/>
  <c r="AY112" i="7"/>
  <c r="AZ112" i="7"/>
  <c r="BA112" i="7"/>
  <c r="BB112" i="7"/>
  <c r="BE112" i="7"/>
  <c r="BF112" i="7"/>
  <c r="BG112" i="7"/>
  <c r="BH112" i="7"/>
  <c r="BJ112" i="7"/>
  <c r="D113" i="7"/>
  <c r="E113" i="7"/>
  <c r="H113" i="7"/>
  <c r="I113" i="7"/>
  <c r="L113" i="7"/>
  <c r="O113" i="7"/>
  <c r="P113" i="7"/>
  <c r="S113" i="7"/>
  <c r="T113" i="7"/>
  <c r="U113" i="7"/>
  <c r="Z113" i="7"/>
  <c r="AA113" i="7"/>
  <c r="AC113" i="7"/>
  <c r="AD113" i="7"/>
  <c r="AE113" i="7"/>
  <c r="AF113" i="7"/>
  <c r="AG113" i="7"/>
  <c r="AH113" i="7"/>
  <c r="AI113" i="7"/>
  <c r="AJ113" i="7"/>
  <c r="AK113" i="7"/>
  <c r="AN113" i="7"/>
  <c r="AO113" i="7"/>
  <c r="AX113" i="7"/>
  <c r="AY113" i="7"/>
  <c r="AZ113" i="7"/>
  <c r="BA113" i="7"/>
  <c r="BB113" i="7"/>
  <c r="BE113" i="7"/>
  <c r="BF113" i="7"/>
  <c r="BG113" i="7"/>
  <c r="BH113" i="7"/>
  <c r="BJ113" i="7"/>
  <c r="D114" i="7"/>
  <c r="E114" i="7"/>
  <c r="H114" i="7"/>
  <c r="I114" i="7"/>
  <c r="L114" i="7"/>
  <c r="O114" i="7"/>
  <c r="P114" i="7"/>
  <c r="S114" i="7"/>
  <c r="T114" i="7"/>
  <c r="U114" i="7"/>
  <c r="Z114" i="7"/>
  <c r="AA114" i="7"/>
  <c r="AC114" i="7"/>
  <c r="AD114" i="7"/>
  <c r="AE114" i="7"/>
  <c r="AF114" i="7"/>
  <c r="AG114" i="7"/>
  <c r="AH114" i="7"/>
  <c r="AI114" i="7"/>
  <c r="AJ114" i="7"/>
  <c r="AK114" i="7"/>
  <c r="AN114" i="7"/>
  <c r="AO114" i="7"/>
  <c r="AX114" i="7"/>
  <c r="AY114" i="7"/>
  <c r="AZ114" i="7"/>
  <c r="BA114" i="7"/>
  <c r="BB114" i="7"/>
  <c r="BE114" i="7"/>
  <c r="BF114" i="7"/>
  <c r="BG114" i="7"/>
  <c r="BH114" i="7"/>
  <c r="BJ114" i="7"/>
  <c r="D115" i="7"/>
  <c r="E115" i="7"/>
  <c r="H115" i="7"/>
  <c r="I115" i="7"/>
  <c r="L115" i="7"/>
  <c r="O115" i="7"/>
  <c r="P115" i="7"/>
  <c r="S115" i="7"/>
  <c r="T115" i="7"/>
  <c r="U115" i="7"/>
  <c r="Z115" i="7"/>
  <c r="AA115" i="7"/>
  <c r="AC115" i="7"/>
  <c r="AD115" i="7"/>
  <c r="AE115" i="7"/>
  <c r="AF115" i="7"/>
  <c r="AG115" i="7"/>
  <c r="AH115" i="7"/>
  <c r="AI115" i="7"/>
  <c r="AJ115" i="7"/>
  <c r="AK115" i="7"/>
  <c r="AN115" i="7"/>
  <c r="AO115" i="7"/>
  <c r="AX115" i="7"/>
  <c r="AY115" i="7"/>
  <c r="AZ115" i="7"/>
  <c r="BA115" i="7"/>
  <c r="BB115" i="7"/>
  <c r="BE115" i="7"/>
  <c r="BF115" i="7"/>
  <c r="BG115" i="7"/>
  <c r="BH115" i="7"/>
  <c r="BJ115" i="7"/>
  <c r="D116" i="7"/>
  <c r="E116" i="7"/>
  <c r="H116" i="7"/>
  <c r="I116" i="7"/>
  <c r="L116" i="7"/>
  <c r="O116" i="7"/>
  <c r="P116" i="7"/>
  <c r="S116" i="7"/>
  <c r="T116" i="7"/>
  <c r="U116" i="7"/>
  <c r="Z116" i="7"/>
  <c r="AA116" i="7"/>
  <c r="AC116" i="7"/>
  <c r="AD116" i="7"/>
  <c r="AE116" i="7"/>
  <c r="AF116" i="7"/>
  <c r="AG116" i="7"/>
  <c r="AH116" i="7"/>
  <c r="AI116" i="7"/>
  <c r="AJ116" i="7"/>
  <c r="AK116" i="7"/>
  <c r="AN116" i="7"/>
  <c r="AO116" i="7"/>
  <c r="AX116" i="7"/>
  <c r="AY116" i="7"/>
  <c r="AZ116" i="7"/>
  <c r="BA116" i="7"/>
  <c r="BB116" i="7"/>
  <c r="BE116" i="7"/>
  <c r="BF116" i="7"/>
  <c r="BG116" i="7"/>
  <c r="BH116" i="7"/>
  <c r="BJ116" i="7"/>
  <c r="D117" i="7"/>
  <c r="E117" i="7"/>
  <c r="H117" i="7"/>
  <c r="I117" i="7"/>
  <c r="L117" i="7"/>
  <c r="O117" i="7"/>
  <c r="P117" i="7"/>
  <c r="S117" i="7"/>
  <c r="T117" i="7"/>
  <c r="U117" i="7"/>
  <c r="Z117" i="7"/>
  <c r="AA117" i="7"/>
  <c r="AC117" i="7"/>
  <c r="AD117" i="7"/>
  <c r="AE117" i="7"/>
  <c r="AF117" i="7"/>
  <c r="AG117" i="7"/>
  <c r="AH117" i="7"/>
  <c r="AI117" i="7"/>
  <c r="AJ117" i="7"/>
  <c r="AK117" i="7"/>
  <c r="AN117" i="7"/>
  <c r="AO117" i="7"/>
  <c r="AX117" i="7"/>
  <c r="AY117" i="7"/>
  <c r="AZ117" i="7"/>
  <c r="BA117" i="7"/>
  <c r="BB117" i="7"/>
  <c r="BE117" i="7"/>
  <c r="BF117" i="7"/>
  <c r="BG117" i="7"/>
  <c r="BH117" i="7"/>
  <c r="BJ117" i="7"/>
  <c r="D118" i="7"/>
  <c r="E118" i="7"/>
  <c r="H118" i="7"/>
  <c r="I118" i="7"/>
  <c r="L118" i="7"/>
  <c r="O118" i="7"/>
  <c r="P118" i="7"/>
  <c r="S118" i="7"/>
  <c r="T118" i="7"/>
  <c r="U118" i="7"/>
  <c r="Z118" i="7"/>
  <c r="AA118" i="7"/>
  <c r="AC118" i="7"/>
  <c r="AD118" i="7"/>
  <c r="AE118" i="7"/>
  <c r="AF118" i="7"/>
  <c r="AG118" i="7"/>
  <c r="AH118" i="7"/>
  <c r="AI118" i="7"/>
  <c r="AJ118" i="7"/>
  <c r="AK118" i="7"/>
  <c r="AN118" i="7"/>
  <c r="AO118" i="7"/>
  <c r="AX118" i="7"/>
  <c r="AY118" i="7"/>
  <c r="AZ118" i="7"/>
  <c r="BA118" i="7"/>
  <c r="BB118" i="7"/>
  <c r="BE118" i="7"/>
  <c r="BF118" i="7"/>
  <c r="BG118" i="7"/>
  <c r="BH118" i="7"/>
  <c r="BJ118" i="7"/>
  <c r="D119" i="7"/>
  <c r="E119" i="7"/>
  <c r="H119" i="7"/>
  <c r="I119" i="7"/>
  <c r="L119" i="7"/>
  <c r="O119" i="7"/>
  <c r="P119" i="7"/>
  <c r="S119" i="7"/>
  <c r="T119" i="7"/>
  <c r="U119" i="7"/>
  <c r="Z119" i="7"/>
  <c r="AA119" i="7"/>
  <c r="AC119" i="7"/>
  <c r="AD119" i="7"/>
  <c r="AE119" i="7"/>
  <c r="AF119" i="7"/>
  <c r="AG119" i="7"/>
  <c r="AH119" i="7"/>
  <c r="AI119" i="7"/>
  <c r="AJ119" i="7"/>
  <c r="AK119" i="7"/>
  <c r="AN119" i="7"/>
  <c r="AO119" i="7"/>
  <c r="AX119" i="7"/>
  <c r="AY119" i="7"/>
  <c r="AZ119" i="7"/>
  <c r="BA119" i="7"/>
  <c r="BB119" i="7"/>
  <c r="BE119" i="7"/>
  <c r="BF119" i="7"/>
  <c r="BG119" i="7"/>
  <c r="BH119" i="7"/>
  <c r="BJ119" i="7"/>
  <c r="D120" i="7"/>
  <c r="E120" i="7"/>
  <c r="H120" i="7"/>
  <c r="I120" i="7"/>
  <c r="L120" i="7"/>
  <c r="O120" i="7"/>
  <c r="P120" i="7"/>
  <c r="S120" i="7"/>
  <c r="T120" i="7"/>
  <c r="U120" i="7"/>
  <c r="Z120" i="7"/>
  <c r="AA120" i="7"/>
  <c r="AC120" i="7"/>
  <c r="AD120" i="7"/>
  <c r="AE120" i="7"/>
  <c r="AF120" i="7"/>
  <c r="AG120" i="7"/>
  <c r="AH120" i="7"/>
  <c r="AI120" i="7"/>
  <c r="AJ120" i="7"/>
  <c r="AK120" i="7"/>
  <c r="AN120" i="7"/>
  <c r="AO120" i="7"/>
  <c r="AX120" i="7"/>
  <c r="AY120" i="7"/>
  <c r="AZ120" i="7"/>
  <c r="BA120" i="7"/>
  <c r="BB120" i="7"/>
  <c r="BE120" i="7"/>
  <c r="BF120" i="7"/>
  <c r="BG120" i="7"/>
  <c r="BH120" i="7"/>
  <c r="BJ120" i="7"/>
  <c r="D121" i="7"/>
  <c r="E121" i="7"/>
  <c r="H121" i="7"/>
  <c r="I121" i="7"/>
  <c r="L121" i="7"/>
  <c r="O121" i="7"/>
  <c r="P121" i="7"/>
  <c r="S121" i="7"/>
  <c r="T121" i="7"/>
  <c r="U121" i="7"/>
  <c r="Z121" i="7"/>
  <c r="AA121" i="7"/>
  <c r="AC121" i="7"/>
  <c r="AD121" i="7"/>
  <c r="AE121" i="7"/>
  <c r="AF121" i="7"/>
  <c r="AG121" i="7"/>
  <c r="AH121" i="7"/>
  <c r="AI121" i="7"/>
  <c r="AJ121" i="7"/>
  <c r="AK121" i="7"/>
  <c r="AN121" i="7"/>
  <c r="AO121" i="7"/>
  <c r="AX121" i="7"/>
  <c r="AY121" i="7"/>
  <c r="AZ121" i="7"/>
  <c r="BA121" i="7"/>
  <c r="BB121" i="7"/>
  <c r="BE121" i="7"/>
  <c r="BF121" i="7"/>
  <c r="BG121" i="7"/>
  <c r="BH121" i="7"/>
  <c r="BJ121" i="7"/>
  <c r="D122" i="7"/>
  <c r="E122" i="7"/>
  <c r="H122" i="7"/>
  <c r="I122" i="7"/>
  <c r="L122" i="7"/>
  <c r="O122" i="7"/>
  <c r="P122" i="7"/>
  <c r="S122" i="7"/>
  <c r="T122" i="7"/>
  <c r="U122" i="7"/>
  <c r="Z122" i="7"/>
  <c r="AA122" i="7"/>
  <c r="AC122" i="7"/>
  <c r="AD122" i="7"/>
  <c r="AE122" i="7"/>
  <c r="AF122" i="7"/>
  <c r="AG122" i="7"/>
  <c r="AH122" i="7"/>
  <c r="AI122" i="7"/>
  <c r="AJ122" i="7"/>
  <c r="AK122" i="7"/>
  <c r="AN122" i="7"/>
  <c r="AO122" i="7"/>
  <c r="AX122" i="7"/>
  <c r="AY122" i="7"/>
  <c r="AZ122" i="7"/>
  <c r="BA122" i="7"/>
  <c r="BB122" i="7"/>
  <c r="BE122" i="7"/>
  <c r="BF122" i="7"/>
  <c r="BG122" i="7"/>
  <c r="BH122" i="7"/>
  <c r="BJ122" i="7"/>
  <c r="D123" i="7"/>
  <c r="E123" i="7"/>
  <c r="H123" i="7"/>
  <c r="I123" i="7"/>
  <c r="L123" i="7"/>
  <c r="O123" i="7"/>
  <c r="P123" i="7"/>
  <c r="S123" i="7"/>
  <c r="T123" i="7"/>
  <c r="U123" i="7"/>
  <c r="Z123" i="7"/>
  <c r="AA123" i="7"/>
  <c r="AC123" i="7"/>
  <c r="AD123" i="7"/>
  <c r="AE123" i="7"/>
  <c r="AF123" i="7"/>
  <c r="AG123" i="7"/>
  <c r="AH123" i="7"/>
  <c r="AI123" i="7"/>
  <c r="AJ123" i="7"/>
  <c r="AK123" i="7"/>
  <c r="AN123" i="7"/>
  <c r="AO123" i="7"/>
  <c r="AX123" i="7"/>
  <c r="AY123" i="7"/>
  <c r="AZ123" i="7"/>
  <c r="BA123" i="7"/>
  <c r="BB123" i="7"/>
  <c r="BE123" i="7"/>
  <c r="BF123" i="7"/>
  <c r="BG123" i="7"/>
  <c r="BH123" i="7"/>
  <c r="BJ123" i="7"/>
  <c r="D124" i="7"/>
  <c r="E124" i="7"/>
  <c r="H124" i="7"/>
  <c r="I124" i="7"/>
  <c r="L124" i="7"/>
  <c r="O124" i="7"/>
  <c r="P124" i="7"/>
  <c r="S124" i="7"/>
  <c r="T124" i="7"/>
  <c r="U124" i="7"/>
  <c r="Z124" i="7"/>
  <c r="AA124" i="7"/>
  <c r="AC124" i="7"/>
  <c r="AD124" i="7"/>
  <c r="AE124" i="7"/>
  <c r="AF124" i="7"/>
  <c r="AG124" i="7"/>
  <c r="AH124" i="7"/>
  <c r="AI124" i="7"/>
  <c r="AJ124" i="7"/>
  <c r="AK124" i="7"/>
  <c r="AN124" i="7"/>
  <c r="AO124" i="7"/>
  <c r="AX124" i="7"/>
  <c r="AY124" i="7"/>
  <c r="AZ124" i="7"/>
  <c r="BA124" i="7"/>
  <c r="BB124" i="7"/>
  <c r="BE124" i="7"/>
  <c r="BF124" i="7"/>
  <c r="BG124" i="7"/>
  <c r="BH124" i="7"/>
  <c r="BJ124" i="7"/>
  <c r="D125" i="7"/>
  <c r="E125" i="7"/>
  <c r="H125" i="7"/>
  <c r="I125" i="7"/>
  <c r="L125" i="7"/>
  <c r="O125" i="7"/>
  <c r="P125" i="7"/>
  <c r="S125" i="7"/>
  <c r="T125" i="7"/>
  <c r="U125" i="7"/>
  <c r="Z125" i="7"/>
  <c r="AA125" i="7"/>
  <c r="AC125" i="7"/>
  <c r="AD125" i="7"/>
  <c r="AE125" i="7"/>
  <c r="AF125" i="7"/>
  <c r="AG125" i="7"/>
  <c r="AH125" i="7"/>
  <c r="AI125" i="7"/>
  <c r="AJ125" i="7"/>
  <c r="AK125" i="7"/>
  <c r="AN125" i="7"/>
  <c r="AO125" i="7"/>
  <c r="AX125" i="7"/>
  <c r="AY125" i="7"/>
  <c r="AZ125" i="7"/>
  <c r="BA125" i="7"/>
  <c r="BB125" i="7"/>
  <c r="BE125" i="7"/>
  <c r="BF125" i="7"/>
  <c r="BG125" i="7"/>
  <c r="BH125" i="7"/>
  <c r="BJ125" i="7"/>
  <c r="D126" i="7"/>
  <c r="E126" i="7"/>
  <c r="H126" i="7"/>
  <c r="I126" i="7"/>
  <c r="L126" i="7"/>
  <c r="O126" i="7"/>
  <c r="P126" i="7"/>
  <c r="S126" i="7"/>
  <c r="T126" i="7"/>
  <c r="U126" i="7"/>
  <c r="Z126" i="7"/>
  <c r="AA126" i="7"/>
  <c r="AC126" i="7"/>
  <c r="AD126" i="7"/>
  <c r="AE126" i="7"/>
  <c r="AF126" i="7"/>
  <c r="AG126" i="7"/>
  <c r="AH126" i="7"/>
  <c r="AI126" i="7"/>
  <c r="AJ126" i="7"/>
  <c r="AK126" i="7"/>
  <c r="AN126" i="7"/>
  <c r="AO126" i="7"/>
  <c r="AX126" i="7"/>
  <c r="AY126" i="7"/>
  <c r="AZ126" i="7"/>
  <c r="BA126" i="7"/>
  <c r="BB126" i="7"/>
  <c r="BE126" i="7"/>
  <c r="BF126" i="7"/>
  <c r="BG126" i="7"/>
  <c r="BH126" i="7"/>
  <c r="BJ126" i="7"/>
  <c r="D127" i="7"/>
  <c r="E127" i="7"/>
  <c r="H127" i="7"/>
  <c r="I127" i="7"/>
  <c r="L127" i="7"/>
  <c r="O127" i="7"/>
  <c r="P127" i="7"/>
  <c r="S127" i="7"/>
  <c r="T127" i="7"/>
  <c r="U127" i="7"/>
  <c r="Z127" i="7"/>
  <c r="AA127" i="7"/>
  <c r="AC127" i="7"/>
  <c r="AD127" i="7"/>
  <c r="AE127" i="7"/>
  <c r="AF127" i="7"/>
  <c r="AG127" i="7"/>
  <c r="AH127" i="7"/>
  <c r="AI127" i="7"/>
  <c r="AJ127" i="7"/>
  <c r="AK127" i="7"/>
  <c r="AN127" i="7"/>
  <c r="AO127" i="7"/>
  <c r="AX127" i="7"/>
  <c r="AY127" i="7"/>
  <c r="AZ127" i="7"/>
  <c r="BA127" i="7"/>
  <c r="BB127" i="7"/>
  <c r="BE127" i="7"/>
  <c r="BF127" i="7"/>
  <c r="BG127" i="7"/>
  <c r="BH127" i="7"/>
  <c r="BJ127" i="7"/>
  <c r="D128" i="7"/>
  <c r="E128" i="7"/>
  <c r="H128" i="7"/>
  <c r="I128" i="7"/>
  <c r="L128" i="7"/>
  <c r="O128" i="7"/>
  <c r="P128" i="7"/>
  <c r="S128" i="7"/>
  <c r="T128" i="7"/>
  <c r="U128" i="7"/>
  <c r="Z128" i="7"/>
  <c r="AA128" i="7"/>
  <c r="AC128" i="7"/>
  <c r="AD128" i="7"/>
  <c r="AE128" i="7"/>
  <c r="AF128" i="7"/>
  <c r="AG128" i="7"/>
  <c r="AH128" i="7"/>
  <c r="AI128" i="7"/>
  <c r="AJ128" i="7"/>
  <c r="AK128" i="7"/>
  <c r="AN128" i="7"/>
  <c r="AO128" i="7"/>
  <c r="AX128" i="7"/>
  <c r="AY128" i="7"/>
  <c r="AZ128" i="7"/>
  <c r="BA128" i="7"/>
  <c r="BB128" i="7"/>
  <c r="BE128" i="7"/>
  <c r="BF128" i="7"/>
  <c r="BG128" i="7"/>
  <c r="BH128" i="7"/>
  <c r="BJ128" i="7"/>
  <c r="D129" i="7"/>
  <c r="E129" i="7"/>
  <c r="H129" i="7"/>
  <c r="I129" i="7"/>
  <c r="L129" i="7"/>
  <c r="O129" i="7"/>
  <c r="P129" i="7"/>
  <c r="S129" i="7"/>
  <c r="T129" i="7"/>
  <c r="U129" i="7"/>
  <c r="Z129" i="7"/>
  <c r="AA129" i="7"/>
  <c r="AC129" i="7"/>
  <c r="AD129" i="7"/>
  <c r="AE129" i="7"/>
  <c r="AF129" i="7"/>
  <c r="AG129" i="7"/>
  <c r="AH129" i="7"/>
  <c r="AI129" i="7"/>
  <c r="AJ129" i="7"/>
  <c r="AK129" i="7"/>
  <c r="AN129" i="7"/>
  <c r="AO129" i="7"/>
  <c r="AX129" i="7"/>
  <c r="AY129" i="7"/>
  <c r="AZ129" i="7"/>
  <c r="BA129" i="7"/>
  <c r="BB129" i="7"/>
  <c r="BE129" i="7"/>
  <c r="BF129" i="7"/>
  <c r="BG129" i="7"/>
  <c r="BH129" i="7"/>
  <c r="BJ129" i="7"/>
  <c r="D130" i="7"/>
  <c r="E130" i="7"/>
  <c r="H130" i="7"/>
  <c r="I130" i="7"/>
  <c r="L130" i="7"/>
  <c r="O130" i="7"/>
  <c r="P130" i="7"/>
  <c r="S130" i="7"/>
  <c r="T130" i="7"/>
  <c r="U130" i="7"/>
  <c r="Z130" i="7"/>
  <c r="AA130" i="7"/>
  <c r="AC130" i="7"/>
  <c r="AD130" i="7"/>
  <c r="AE130" i="7"/>
  <c r="AF130" i="7"/>
  <c r="AG130" i="7"/>
  <c r="AH130" i="7"/>
  <c r="AI130" i="7"/>
  <c r="AJ130" i="7"/>
  <c r="AK130" i="7"/>
  <c r="AN130" i="7"/>
  <c r="AO130" i="7"/>
  <c r="AX130" i="7"/>
  <c r="AY130" i="7"/>
  <c r="AZ130" i="7"/>
  <c r="BA130" i="7"/>
  <c r="BB130" i="7"/>
  <c r="BE130" i="7"/>
  <c r="BF130" i="7"/>
  <c r="BG130" i="7"/>
  <c r="BH130" i="7"/>
  <c r="BJ130" i="7"/>
  <c r="D131" i="7"/>
  <c r="E131" i="7"/>
  <c r="H131" i="7"/>
  <c r="I131" i="7"/>
  <c r="L131" i="7"/>
  <c r="O131" i="7"/>
  <c r="P131" i="7"/>
  <c r="S131" i="7"/>
  <c r="T131" i="7"/>
  <c r="U131" i="7"/>
  <c r="Z131" i="7"/>
  <c r="AA131" i="7"/>
  <c r="AC131" i="7"/>
  <c r="AD131" i="7"/>
  <c r="AE131" i="7"/>
  <c r="AF131" i="7"/>
  <c r="AG131" i="7"/>
  <c r="AH131" i="7"/>
  <c r="AI131" i="7"/>
  <c r="AJ131" i="7"/>
  <c r="AK131" i="7"/>
  <c r="AN131" i="7"/>
  <c r="AO131" i="7"/>
  <c r="AX131" i="7"/>
  <c r="AY131" i="7"/>
  <c r="AZ131" i="7"/>
  <c r="BA131" i="7"/>
  <c r="BB131" i="7"/>
  <c r="BE131" i="7"/>
  <c r="BF131" i="7"/>
  <c r="BG131" i="7"/>
  <c r="BH131" i="7"/>
  <c r="BJ131" i="7"/>
  <c r="D132" i="7"/>
  <c r="E132" i="7"/>
  <c r="H132" i="7"/>
  <c r="I132" i="7"/>
  <c r="L132" i="7"/>
  <c r="O132" i="7"/>
  <c r="P132" i="7"/>
  <c r="S132" i="7"/>
  <c r="T132" i="7"/>
  <c r="U132" i="7"/>
  <c r="Z132" i="7"/>
  <c r="AA132" i="7"/>
  <c r="AC132" i="7"/>
  <c r="AD132" i="7"/>
  <c r="AE132" i="7"/>
  <c r="AF132" i="7"/>
  <c r="AG132" i="7"/>
  <c r="AH132" i="7"/>
  <c r="AI132" i="7"/>
  <c r="AJ132" i="7"/>
  <c r="AK132" i="7"/>
  <c r="AN132" i="7"/>
  <c r="AO132" i="7"/>
  <c r="AX132" i="7"/>
  <c r="AY132" i="7"/>
  <c r="AZ132" i="7"/>
  <c r="BA132" i="7"/>
  <c r="BB132" i="7"/>
  <c r="BE132" i="7"/>
  <c r="BF132" i="7"/>
  <c r="BG132" i="7"/>
  <c r="BH132" i="7"/>
  <c r="BJ132" i="7"/>
  <c r="D133" i="7"/>
  <c r="E133" i="7"/>
  <c r="H133" i="7"/>
  <c r="I133" i="7"/>
  <c r="L133" i="7"/>
  <c r="O133" i="7"/>
  <c r="P133" i="7"/>
  <c r="S133" i="7"/>
  <c r="T133" i="7"/>
  <c r="U133" i="7"/>
  <c r="Z133" i="7"/>
  <c r="AA133" i="7"/>
  <c r="AC133" i="7"/>
  <c r="AD133" i="7"/>
  <c r="AE133" i="7"/>
  <c r="AF133" i="7"/>
  <c r="AG133" i="7"/>
  <c r="AH133" i="7"/>
  <c r="AI133" i="7"/>
  <c r="AJ133" i="7"/>
  <c r="AK133" i="7"/>
  <c r="AN133" i="7"/>
  <c r="AO133" i="7"/>
  <c r="AX133" i="7"/>
  <c r="AY133" i="7"/>
  <c r="AZ133" i="7"/>
  <c r="BA133" i="7"/>
  <c r="BB133" i="7"/>
  <c r="BE133" i="7"/>
  <c r="BF133" i="7"/>
  <c r="BG133" i="7"/>
  <c r="BH133" i="7"/>
  <c r="BJ133" i="7"/>
  <c r="D134" i="7"/>
  <c r="E134" i="7"/>
  <c r="H134" i="7"/>
  <c r="I134" i="7"/>
  <c r="L134" i="7"/>
  <c r="O134" i="7"/>
  <c r="P134" i="7"/>
  <c r="S134" i="7"/>
  <c r="T134" i="7"/>
  <c r="U134" i="7"/>
  <c r="Z134" i="7"/>
  <c r="AA134" i="7"/>
  <c r="AC134" i="7"/>
  <c r="AD134" i="7"/>
  <c r="AE134" i="7"/>
  <c r="AF134" i="7"/>
  <c r="AG134" i="7"/>
  <c r="AH134" i="7"/>
  <c r="AI134" i="7"/>
  <c r="AJ134" i="7"/>
  <c r="AK134" i="7"/>
  <c r="AN134" i="7"/>
  <c r="AO134" i="7"/>
  <c r="AX134" i="7"/>
  <c r="AY134" i="7"/>
  <c r="AZ134" i="7"/>
  <c r="BA134" i="7"/>
  <c r="BB134" i="7"/>
  <c r="BE134" i="7"/>
  <c r="BF134" i="7"/>
  <c r="BG134" i="7"/>
  <c r="BH134" i="7"/>
  <c r="BJ134" i="7"/>
  <c r="D135" i="7"/>
  <c r="E135" i="7"/>
  <c r="H135" i="7"/>
  <c r="I135" i="7"/>
  <c r="L135" i="7"/>
  <c r="O135" i="7"/>
  <c r="P135" i="7"/>
  <c r="S135" i="7"/>
  <c r="T135" i="7"/>
  <c r="U135" i="7"/>
  <c r="Z135" i="7"/>
  <c r="AA135" i="7"/>
  <c r="AC135" i="7"/>
  <c r="AD135" i="7"/>
  <c r="AE135" i="7"/>
  <c r="AF135" i="7"/>
  <c r="AG135" i="7"/>
  <c r="AH135" i="7"/>
  <c r="AI135" i="7"/>
  <c r="AJ135" i="7"/>
  <c r="AK135" i="7"/>
  <c r="AN135" i="7"/>
  <c r="AO135" i="7"/>
  <c r="AX135" i="7"/>
  <c r="AY135" i="7"/>
  <c r="AZ135" i="7"/>
  <c r="BA135" i="7"/>
  <c r="BB135" i="7"/>
  <c r="BE135" i="7"/>
  <c r="BF135" i="7"/>
  <c r="BG135" i="7"/>
  <c r="BH135" i="7"/>
  <c r="BJ135" i="7"/>
  <c r="D136" i="7"/>
  <c r="E136" i="7"/>
  <c r="H136" i="7"/>
  <c r="I136" i="7"/>
  <c r="L136" i="7"/>
  <c r="O136" i="7"/>
  <c r="P136" i="7"/>
  <c r="S136" i="7"/>
  <c r="T136" i="7"/>
  <c r="U136" i="7"/>
  <c r="Z136" i="7"/>
  <c r="AA136" i="7"/>
  <c r="AC136" i="7"/>
  <c r="AD136" i="7"/>
  <c r="AE136" i="7"/>
  <c r="AF136" i="7"/>
  <c r="AG136" i="7"/>
  <c r="AH136" i="7"/>
  <c r="AI136" i="7"/>
  <c r="AJ136" i="7"/>
  <c r="AK136" i="7"/>
  <c r="AN136" i="7"/>
  <c r="AO136" i="7"/>
  <c r="AX136" i="7"/>
  <c r="AY136" i="7"/>
  <c r="AZ136" i="7"/>
  <c r="BA136" i="7"/>
  <c r="BB136" i="7"/>
  <c r="BE136" i="7"/>
  <c r="BF136" i="7"/>
  <c r="BG136" i="7"/>
  <c r="BH136" i="7"/>
  <c r="BJ136" i="7"/>
  <c r="D137" i="7"/>
  <c r="E137" i="7"/>
  <c r="H137" i="7"/>
  <c r="I137" i="7"/>
  <c r="L137" i="7"/>
  <c r="O137" i="7"/>
  <c r="P137" i="7"/>
  <c r="S137" i="7"/>
  <c r="T137" i="7"/>
  <c r="U137" i="7"/>
  <c r="Z137" i="7"/>
  <c r="AA137" i="7"/>
  <c r="AC137" i="7"/>
  <c r="AD137" i="7"/>
  <c r="AE137" i="7"/>
  <c r="AF137" i="7"/>
  <c r="AG137" i="7"/>
  <c r="AH137" i="7"/>
  <c r="AI137" i="7"/>
  <c r="AJ137" i="7"/>
  <c r="AK137" i="7"/>
  <c r="AN137" i="7"/>
  <c r="AO137" i="7"/>
  <c r="AX137" i="7"/>
  <c r="AY137" i="7"/>
  <c r="AZ137" i="7"/>
  <c r="BA137" i="7"/>
  <c r="BB137" i="7"/>
  <c r="BE137" i="7"/>
  <c r="BF137" i="7"/>
  <c r="BG137" i="7"/>
  <c r="BH137" i="7"/>
  <c r="BJ137" i="7"/>
  <c r="D138" i="7"/>
  <c r="E138" i="7"/>
  <c r="H138" i="7"/>
  <c r="I138" i="7"/>
  <c r="L138" i="7"/>
  <c r="O138" i="7"/>
  <c r="P138" i="7"/>
  <c r="S138" i="7"/>
  <c r="T138" i="7"/>
  <c r="U138" i="7"/>
  <c r="Z138" i="7"/>
  <c r="AA138" i="7"/>
  <c r="AC138" i="7"/>
  <c r="AD138" i="7"/>
  <c r="AE138" i="7"/>
  <c r="AF138" i="7"/>
  <c r="AG138" i="7"/>
  <c r="AH138" i="7"/>
  <c r="AI138" i="7"/>
  <c r="AJ138" i="7"/>
  <c r="AK138" i="7"/>
  <c r="AN138" i="7"/>
  <c r="AO138" i="7"/>
  <c r="AX138" i="7"/>
  <c r="AY138" i="7"/>
  <c r="AZ138" i="7"/>
  <c r="BA138" i="7"/>
  <c r="BB138" i="7"/>
  <c r="BE138" i="7"/>
  <c r="BF138" i="7"/>
  <c r="BG138" i="7"/>
  <c r="BH138" i="7"/>
  <c r="BJ138" i="7"/>
  <c r="D139" i="7"/>
  <c r="E139" i="7"/>
  <c r="H139" i="7"/>
  <c r="I139" i="7"/>
  <c r="L139" i="7"/>
  <c r="O139" i="7"/>
  <c r="P139" i="7"/>
  <c r="S139" i="7"/>
  <c r="T139" i="7"/>
  <c r="U139" i="7"/>
  <c r="Z139" i="7"/>
  <c r="AA139" i="7"/>
  <c r="AC139" i="7"/>
  <c r="AD139" i="7"/>
  <c r="AE139" i="7"/>
  <c r="AF139" i="7"/>
  <c r="AG139" i="7"/>
  <c r="AH139" i="7"/>
  <c r="AI139" i="7"/>
  <c r="AJ139" i="7"/>
  <c r="AK139" i="7"/>
  <c r="AN139" i="7"/>
  <c r="AO139" i="7"/>
  <c r="AX139" i="7"/>
  <c r="AY139" i="7"/>
  <c r="AZ139" i="7"/>
  <c r="BA139" i="7"/>
  <c r="BB139" i="7"/>
  <c r="BE139" i="7"/>
  <c r="BF139" i="7"/>
  <c r="BG139" i="7"/>
  <c r="BH139" i="7"/>
  <c r="BJ139" i="7"/>
  <c r="D140" i="7"/>
  <c r="E140" i="7"/>
  <c r="H140" i="7"/>
  <c r="I140" i="7"/>
  <c r="L140" i="7"/>
  <c r="O140" i="7"/>
  <c r="P140" i="7"/>
  <c r="S140" i="7"/>
  <c r="T140" i="7"/>
  <c r="U140" i="7"/>
  <c r="Z140" i="7"/>
  <c r="AA140" i="7"/>
  <c r="AC140" i="7"/>
  <c r="AD140" i="7"/>
  <c r="AE140" i="7"/>
  <c r="AF140" i="7"/>
  <c r="AG140" i="7"/>
  <c r="AH140" i="7"/>
  <c r="AI140" i="7"/>
  <c r="AJ140" i="7"/>
  <c r="AK140" i="7"/>
  <c r="AN140" i="7"/>
  <c r="AO140" i="7"/>
  <c r="AX140" i="7"/>
  <c r="AY140" i="7"/>
  <c r="AZ140" i="7"/>
  <c r="BA140" i="7"/>
  <c r="BB140" i="7"/>
  <c r="BE140" i="7"/>
  <c r="BF140" i="7"/>
  <c r="BG140" i="7"/>
  <c r="BH140" i="7"/>
  <c r="BJ140" i="7"/>
  <c r="D141" i="7"/>
  <c r="E141" i="7"/>
  <c r="H141" i="7"/>
  <c r="I141" i="7"/>
  <c r="L141" i="7"/>
  <c r="O141" i="7"/>
  <c r="P141" i="7"/>
  <c r="S141" i="7"/>
  <c r="T141" i="7"/>
  <c r="U141" i="7"/>
  <c r="Z141" i="7"/>
  <c r="AA141" i="7"/>
  <c r="AC141" i="7"/>
  <c r="AD141" i="7"/>
  <c r="AE141" i="7"/>
  <c r="AF141" i="7"/>
  <c r="AG141" i="7"/>
  <c r="AH141" i="7"/>
  <c r="AI141" i="7"/>
  <c r="AJ141" i="7"/>
  <c r="AK141" i="7"/>
  <c r="AN141" i="7"/>
  <c r="AO141" i="7"/>
  <c r="AX141" i="7"/>
  <c r="AY141" i="7"/>
  <c r="AZ141" i="7"/>
  <c r="BA141" i="7"/>
  <c r="BB141" i="7"/>
  <c r="BE141" i="7"/>
  <c r="BF141" i="7"/>
  <c r="BG141" i="7"/>
  <c r="BH141" i="7"/>
  <c r="BJ141" i="7"/>
  <c r="D142" i="7"/>
  <c r="E142" i="7"/>
  <c r="H142" i="7"/>
  <c r="I142" i="7"/>
  <c r="L142" i="7"/>
  <c r="O142" i="7"/>
  <c r="P142" i="7"/>
  <c r="S142" i="7"/>
  <c r="T142" i="7"/>
  <c r="U142" i="7"/>
  <c r="Z142" i="7"/>
  <c r="AA142" i="7"/>
  <c r="AC142" i="7"/>
  <c r="AD142" i="7"/>
  <c r="AE142" i="7"/>
  <c r="AF142" i="7"/>
  <c r="AG142" i="7"/>
  <c r="AH142" i="7"/>
  <c r="AI142" i="7"/>
  <c r="AJ142" i="7"/>
  <c r="AK142" i="7"/>
  <c r="AN142" i="7"/>
  <c r="AO142" i="7"/>
  <c r="AX142" i="7"/>
  <c r="AY142" i="7"/>
  <c r="AZ142" i="7"/>
  <c r="BA142" i="7"/>
  <c r="BB142" i="7"/>
  <c r="BE142" i="7"/>
  <c r="BF142" i="7"/>
  <c r="BG142" i="7"/>
  <c r="BH142" i="7"/>
  <c r="BJ142" i="7"/>
  <c r="D143" i="7"/>
  <c r="E143" i="7"/>
  <c r="H143" i="7"/>
  <c r="I143" i="7"/>
  <c r="L143" i="7"/>
  <c r="O143" i="7"/>
  <c r="P143" i="7"/>
  <c r="S143" i="7"/>
  <c r="T143" i="7"/>
  <c r="U143" i="7"/>
  <c r="Z143" i="7"/>
  <c r="AA143" i="7"/>
  <c r="AC143" i="7"/>
  <c r="AD143" i="7"/>
  <c r="AE143" i="7"/>
  <c r="AF143" i="7"/>
  <c r="AG143" i="7"/>
  <c r="AH143" i="7"/>
  <c r="AI143" i="7"/>
  <c r="AJ143" i="7"/>
  <c r="AK143" i="7"/>
  <c r="AN143" i="7"/>
  <c r="AO143" i="7"/>
  <c r="AX143" i="7"/>
  <c r="AY143" i="7"/>
  <c r="AZ143" i="7"/>
  <c r="BA143" i="7"/>
  <c r="BB143" i="7"/>
  <c r="BE143" i="7"/>
  <c r="BF143" i="7"/>
  <c r="BG143" i="7"/>
  <c r="BH143" i="7"/>
  <c r="BJ143" i="7"/>
  <c r="D144" i="7"/>
  <c r="E144" i="7"/>
  <c r="H144" i="7"/>
  <c r="I144" i="7"/>
  <c r="L144" i="7"/>
  <c r="O144" i="7"/>
  <c r="P144" i="7"/>
  <c r="S144" i="7"/>
  <c r="T144" i="7"/>
  <c r="U144" i="7"/>
  <c r="Z144" i="7"/>
  <c r="AA144" i="7"/>
  <c r="AC144" i="7"/>
  <c r="AD144" i="7"/>
  <c r="AE144" i="7"/>
  <c r="AF144" i="7"/>
  <c r="AG144" i="7"/>
  <c r="AH144" i="7"/>
  <c r="AI144" i="7"/>
  <c r="AJ144" i="7"/>
  <c r="AK144" i="7"/>
  <c r="AN144" i="7"/>
  <c r="AO144" i="7"/>
  <c r="AX144" i="7"/>
  <c r="AY144" i="7"/>
  <c r="AZ144" i="7"/>
  <c r="BA144" i="7"/>
  <c r="BB144" i="7"/>
  <c r="BE144" i="7"/>
  <c r="BF144" i="7"/>
  <c r="BG144" i="7"/>
  <c r="BH144" i="7"/>
  <c r="BJ144" i="7"/>
  <c r="D145" i="7"/>
  <c r="E145" i="7"/>
  <c r="H145" i="7"/>
  <c r="I145" i="7"/>
  <c r="L145" i="7"/>
  <c r="O145" i="7"/>
  <c r="P145" i="7"/>
  <c r="S145" i="7"/>
  <c r="T145" i="7"/>
  <c r="U145" i="7"/>
  <c r="Z145" i="7"/>
  <c r="AA145" i="7"/>
  <c r="AC145" i="7"/>
  <c r="AD145" i="7"/>
  <c r="AE145" i="7"/>
  <c r="AF145" i="7"/>
  <c r="AG145" i="7"/>
  <c r="AH145" i="7"/>
  <c r="AI145" i="7"/>
  <c r="AJ145" i="7"/>
  <c r="AK145" i="7"/>
  <c r="AN145" i="7"/>
  <c r="AO145" i="7"/>
  <c r="AX145" i="7"/>
  <c r="AY145" i="7"/>
  <c r="AZ145" i="7"/>
  <c r="BA145" i="7"/>
  <c r="BB145" i="7"/>
  <c r="BE145" i="7"/>
  <c r="BF145" i="7"/>
  <c r="BG145" i="7"/>
  <c r="BH145" i="7"/>
  <c r="BJ145" i="7"/>
  <c r="D146" i="7"/>
  <c r="E146" i="7"/>
  <c r="H146" i="7"/>
  <c r="I146" i="7"/>
  <c r="L146" i="7"/>
  <c r="O146" i="7"/>
  <c r="P146" i="7"/>
  <c r="S146" i="7"/>
  <c r="T146" i="7"/>
  <c r="U146" i="7"/>
  <c r="Z146" i="7"/>
  <c r="AA146" i="7"/>
  <c r="AC146" i="7"/>
  <c r="AD146" i="7"/>
  <c r="AE146" i="7"/>
  <c r="AF146" i="7"/>
  <c r="AG146" i="7"/>
  <c r="AH146" i="7"/>
  <c r="AI146" i="7"/>
  <c r="AJ146" i="7"/>
  <c r="AK146" i="7"/>
  <c r="AN146" i="7"/>
  <c r="AO146" i="7"/>
  <c r="AX146" i="7"/>
  <c r="AY146" i="7"/>
  <c r="AZ146" i="7"/>
  <c r="BA146" i="7"/>
  <c r="BB146" i="7"/>
  <c r="BE146" i="7"/>
  <c r="BF146" i="7"/>
  <c r="BG146" i="7"/>
  <c r="BH146" i="7"/>
  <c r="BJ146" i="7"/>
  <c r="D147" i="7"/>
  <c r="E147" i="7"/>
  <c r="H147" i="7"/>
  <c r="I147" i="7"/>
  <c r="L147" i="7"/>
  <c r="O147" i="7"/>
  <c r="P147" i="7"/>
  <c r="S147" i="7"/>
  <c r="T147" i="7"/>
  <c r="U147" i="7"/>
  <c r="Z147" i="7"/>
  <c r="AA147" i="7"/>
  <c r="AC147" i="7"/>
  <c r="AD147" i="7"/>
  <c r="AE147" i="7"/>
  <c r="AF147" i="7"/>
  <c r="AG147" i="7"/>
  <c r="AH147" i="7"/>
  <c r="AI147" i="7"/>
  <c r="AJ147" i="7"/>
  <c r="AK147" i="7"/>
  <c r="AN147" i="7"/>
  <c r="AO147" i="7"/>
  <c r="AX147" i="7"/>
  <c r="AY147" i="7"/>
  <c r="AZ147" i="7"/>
  <c r="BA147" i="7"/>
  <c r="BB147" i="7"/>
  <c r="BE147" i="7"/>
  <c r="BF147" i="7"/>
  <c r="BG147" i="7"/>
  <c r="BH147" i="7"/>
  <c r="BJ147" i="7"/>
  <c r="D148" i="7"/>
  <c r="E148" i="7"/>
  <c r="H148" i="7"/>
  <c r="I148" i="7"/>
  <c r="L148" i="7"/>
  <c r="O148" i="7"/>
  <c r="P148" i="7"/>
  <c r="S148" i="7"/>
  <c r="T148" i="7"/>
  <c r="U148" i="7"/>
  <c r="Z148" i="7"/>
  <c r="AA148" i="7"/>
  <c r="AC148" i="7"/>
  <c r="AD148" i="7"/>
  <c r="AE148" i="7"/>
  <c r="AF148" i="7"/>
  <c r="AG148" i="7"/>
  <c r="AH148" i="7"/>
  <c r="AI148" i="7"/>
  <c r="AJ148" i="7"/>
  <c r="AK148" i="7"/>
  <c r="AN148" i="7"/>
  <c r="AO148" i="7"/>
  <c r="AX148" i="7"/>
  <c r="AY148" i="7"/>
  <c r="AZ148" i="7"/>
  <c r="BA148" i="7"/>
  <c r="BB148" i="7"/>
  <c r="BE148" i="7"/>
  <c r="BF148" i="7"/>
  <c r="BG148" i="7"/>
  <c r="BH148" i="7"/>
  <c r="BJ148" i="7"/>
  <c r="D149" i="7"/>
  <c r="E149" i="7"/>
  <c r="H149" i="7"/>
  <c r="I149" i="7"/>
  <c r="L149" i="7"/>
  <c r="O149" i="7"/>
  <c r="P149" i="7"/>
  <c r="S149" i="7"/>
  <c r="T149" i="7"/>
  <c r="U149" i="7"/>
  <c r="Z149" i="7"/>
  <c r="AA149" i="7"/>
  <c r="AC149" i="7"/>
  <c r="AD149" i="7"/>
  <c r="AE149" i="7"/>
  <c r="AF149" i="7"/>
  <c r="AG149" i="7"/>
  <c r="AH149" i="7"/>
  <c r="AI149" i="7"/>
  <c r="AJ149" i="7"/>
  <c r="AK149" i="7"/>
  <c r="AN149" i="7"/>
  <c r="AO149" i="7"/>
  <c r="AX149" i="7"/>
  <c r="AY149" i="7"/>
  <c r="AZ149" i="7"/>
  <c r="BA149" i="7"/>
  <c r="BB149" i="7"/>
  <c r="BE149" i="7"/>
  <c r="BF149" i="7"/>
  <c r="BG149" i="7"/>
  <c r="BH149" i="7"/>
  <c r="BJ149" i="7"/>
  <c r="D150" i="7"/>
  <c r="E150" i="7"/>
  <c r="H150" i="7"/>
  <c r="I150" i="7"/>
  <c r="L150" i="7"/>
  <c r="O150" i="7"/>
  <c r="P150" i="7"/>
  <c r="S150" i="7"/>
  <c r="T150" i="7"/>
  <c r="U150" i="7"/>
  <c r="Z150" i="7"/>
  <c r="AA150" i="7"/>
  <c r="AC150" i="7"/>
  <c r="AD150" i="7"/>
  <c r="AE150" i="7"/>
  <c r="AF150" i="7"/>
  <c r="AG150" i="7"/>
  <c r="AH150" i="7"/>
  <c r="AI150" i="7"/>
  <c r="AJ150" i="7"/>
  <c r="AK150" i="7"/>
  <c r="AN150" i="7"/>
  <c r="AO150" i="7"/>
  <c r="AX150" i="7"/>
  <c r="AY150" i="7"/>
  <c r="AZ150" i="7"/>
  <c r="BA150" i="7"/>
  <c r="BB150" i="7"/>
  <c r="BE150" i="7"/>
  <c r="BF150" i="7"/>
  <c r="BG150" i="7"/>
  <c r="BH150" i="7"/>
  <c r="BJ150" i="7"/>
  <c r="D151" i="7"/>
  <c r="E151" i="7"/>
  <c r="H151" i="7"/>
  <c r="I151" i="7"/>
  <c r="L151" i="7"/>
  <c r="O151" i="7"/>
  <c r="P151" i="7"/>
  <c r="S151" i="7"/>
  <c r="T151" i="7"/>
  <c r="U151" i="7"/>
  <c r="Z151" i="7"/>
  <c r="AA151" i="7"/>
  <c r="AC151" i="7"/>
  <c r="AD151" i="7"/>
  <c r="AE151" i="7"/>
  <c r="AF151" i="7"/>
  <c r="AG151" i="7"/>
  <c r="AH151" i="7"/>
  <c r="AI151" i="7"/>
  <c r="AJ151" i="7"/>
  <c r="AK151" i="7"/>
  <c r="AN151" i="7"/>
  <c r="AO151" i="7"/>
  <c r="AX151" i="7"/>
  <c r="AY151" i="7"/>
  <c r="AZ151" i="7"/>
  <c r="BA151" i="7"/>
  <c r="BB151" i="7"/>
  <c r="BE151" i="7"/>
  <c r="BF151" i="7"/>
  <c r="BG151" i="7"/>
  <c r="BH151" i="7"/>
  <c r="BJ151" i="7"/>
  <c r="D152" i="7"/>
  <c r="E152" i="7"/>
  <c r="H152" i="7"/>
  <c r="I152" i="7"/>
  <c r="L152" i="7"/>
  <c r="O152" i="7"/>
  <c r="P152" i="7"/>
  <c r="S152" i="7"/>
  <c r="T152" i="7"/>
  <c r="U152" i="7"/>
  <c r="Z152" i="7"/>
  <c r="AA152" i="7"/>
  <c r="AC152" i="7"/>
  <c r="AD152" i="7"/>
  <c r="AE152" i="7"/>
  <c r="AF152" i="7"/>
  <c r="AG152" i="7"/>
  <c r="AH152" i="7"/>
  <c r="AI152" i="7"/>
  <c r="AJ152" i="7"/>
  <c r="AK152" i="7"/>
  <c r="AN152" i="7"/>
  <c r="AO152" i="7"/>
  <c r="AX152" i="7"/>
  <c r="AY152" i="7"/>
  <c r="AZ152" i="7"/>
  <c r="BA152" i="7"/>
  <c r="BB152" i="7"/>
  <c r="BE152" i="7"/>
  <c r="BF152" i="7"/>
  <c r="BG152" i="7"/>
  <c r="BH152" i="7"/>
  <c r="BJ152" i="7"/>
  <c r="D153" i="7"/>
  <c r="E153" i="7"/>
  <c r="H153" i="7"/>
  <c r="I153" i="7"/>
  <c r="L153" i="7"/>
  <c r="O153" i="7"/>
  <c r="P153" i="7"/>
  <c r="S153" i="7"/>
  <c r="T153" i="7"/>
  <c r="U153" i="7"/>
  <c r="Z153" i="7"/>
  <c r="AA153" i="7"/>
  <c r="AC153" i="7"/>
  <c r="AD153" i="7"/>
  <c r="AE153" i="7"/>
  <c r="AF153" i="7"/>
  <c r="AG153" i="7"/>
  <c r="AH153" i="7"/>
  <c r="AI153" i="7"/>
  <c r="AJ153" i="7"/>
  <c r="AK153" i="7"/>
  <c r="AN153" i="7"/>
  <c r="AO153" i="7"/>
  <c r="AX153" i="7"/>
  <c r="AY153" i="7"/>
  <c r="AZ153" i="7"/>
  <c r="BA153" i="7"/>
  <c r="BB153" i="7"/>
  <c r="BE153" i="7"/>
  <c r="BF153" i="7"/>
  <c r="BG153" i="7"/>
  <c r="BH153" i="7"/>
  <c r="BJ153" i="7"/>
  <c r="D154" i="7"/>
  <c r="E154" i="7"/>
  <c r="H154" i="7"/>
  <c r="I154" i="7"/>
  <c r="L154" i="7"/>
  <c r="O154" i="7"/>
  <c r="P154" i="7"/>
  <c r="S154" i="7"/>
  <c r="T154" i="7"/>
  <c r="U154" i="7"/>
  <c r="Z154" i="7"/>
  <c r="AA154" i="7"/>
  <c r="AC154" i="7"/>
  <c r="AD154" i="7"/>
  <c r="AE154" i="7"/>
  <c r="AF154" i="7"/>
  <c r="AG154" i="7"/>
  <c r="AH154" i="7"/>
  <c r="AI154" i="7"/>
  <c r="AJ154" i="7"/>
  <c r="AK154" i="7"/>
  <c r="AN154" i="7"/>
  <c r="AO154" i="7"/>
  <c r="AX154" i="7"/>
  <c r="AY154" i="7"/>
  <c r="AZ154" i="7"/>
  <c r="BA154" i="7"/>
  <c r="BB154" i="7"/>
  <c r="BE154" i="7"/>
  <c r="BF154" i="7"/>
  <c r="BG154" i="7"/>
  <c r="BH154" i="7"/>
  <c r="BJ154" i="7"/>
  <c r="D155" i="7"/>
  <c r="E155" i="7"/>
  <c r="H155" i="7"/>
  <c r="I155" i="7"/>
  <c r="L155" i="7"/>
  <c r="O155" i="7"/>
  <c r="P155" i="7"/>
  <c r="S155" i="7"/>
  <c r="T155" i="7"/>
  <c r="U155" i="7"/>
  <c r="Z155" i="7"/>
  <c r="AA155" i="7"/>
  <c r="AC155" i="7"/>
  <c r="AD155" i="7"/>
  <c r="AE155" i="7"/>
  <c r="AF155" i="7"/>
  <c r="AG155" i="7"/>
  <c r="AH155" i="7"/>
  <c r="AI155" i="7"/>
  <c r="AJ155" i="7"/>
  <c r="AK155" i="7"/>
  <c r="AN155" i="7"/>
  <c r="AO155" i="7"/>
  <c r="AX155" i="7"/>
  <c r="AY155" i="7"/>
  <c r="AZ155" i="7"/>
  <c r="BA155" i="7"/>
  <c r="BB155" i="7"/>
  <c r="BE155" i="7"/>
  <c r="BF155" i="7"/>
  <c r="BG155" i="7"/>
  <c r="BH155" i="7"/>
  <c r="BJ155" i="7"/>
  <c r="D156" i="7"/>
  <c r="E156" i="7"/>
  <c r="H156" i="7"/>
  <c r="I156" i="7"/>
  <c r="L156" i="7"/>
  <c r="O156" i="7"/>
  <c r="P156" i="7"/>
  <c r="S156" i="7"/>
  <c r="T156" i="7"/>
  <c r="U156" i="7"/>
  <c r="Z156" i="7"/>
  <c r="AA156" i="7"/>
  <c r="AC156" i="7"/>
  <c r="AD156" i="7"/>
  <c r="AE156" i="7"/>
  <c r="AF156" i="7"/>
  <c r="AG156" i="7"/>
  <c r="AH156" i="7"/>
  <c r="AI156" i="7"/>
  <c r="AJ156" i="7"/>
  <c r="AK156" i="7"/>
  <c r="AN156" i="7"/>
  <c r="AO156" i="7"/>
  <c r="AX156" i="7"/>
  <c r="AY156" i="7"/>
  <c r="AZ156" i="7"/>
  <c r="BA156" i="7"/>
  <c r="BB156" i="7"/>
  <c r="BE156" i="7"/>
  <c r="BF156" i="7"/>
  <c r="BG156" i="7"/>
  <c r="BH156" i="7"/>
  <c r="BJ156" i="7"/>
  <c r="D157" i="7"/>
  <c r="E157" i="7"/>
  <c r="H157" i="7"/>
  <c r="I157" i="7"/>
  <c r="L157" i="7"/>
  <c r="O157" i="7"/>
  <c r="P157" i="7"/>
  <c r="S157" i="7"/>
  <c r="T157" i="7"/>
  <c r="U157" i="7"/>
  <c r="Z157" i="7"/>
  <c r="AA157" i="7"/>
  <c r="AC157" i="7"/>
  <c r="AD157" i="7"/>
  <c r="AE157" i="7"/>
  <c r="AF157" i="7"/>
  <c r="AG157" i="7"/>
  <c r="AH157" i="7"/>
  <c r="AI157" i="7"/>
  <c r="AJ157" i="7"/>
  <c r="AK157" i="7"/>
  <c r="AN157" i="7"/>
  <c r="AO157" i="7"/>
  <c r="AX157" i="7"/>
  <c r="AY157" i="7"/>
  <c r="AZ157" i="7"/>
  <c r="BA157" i="7"/>
  <c r="BB157" i="7"/>
  <c r="BE157" i="7"/>
  <c r="BF157" i="7"/>
  <c r="BG157" i="7"/>
  <c r="BH157" i="7"/>
  <c r="BJ157" i="7"/>
  <c r="D158" i="7"/>
  <c r="E158" i="7"/>
  <c r="H158" i="7"/>
  <c r="I158" i="7"/>
  <c r="L158" i="7"/>
  <c r="O158" i="7"/>
  <c r="P158" i="7"/>
  <c r="S158" i="7"/>
  <c r="T158" i="7"/>
  <c r="U158" i="7"/>
  <c r="Z158" i="7"/>
  <c r="AA158" i="7"/>
  <c r="AC158" i="7"/>
  <c r="AD158" i="7"/>
  <c r="AE158" i="7"/>
  <c r="AF158" i="7"/>
  <c r="AG158" i="7"/>
  <c r="AH158" i="7"/>
  <c r="AI158" i="7"/>
  <c r="AJ158" i="7"/>
  <c r="AK158" i="7"/>
  <c r="AN158" i="7"/>
  <c r="AO158" i="7"/>
  <c r="AX158" i="7"/>
  <c r="AY158" i="7"/>
  <c r="AZ158" i="7"/>
  <c r="BA158" i="7"/>
  <c r="BB158" i="7"/>
  <c r="BE158" i="7"/>
  <c r="BF158" i="7"/>
  <c r="BG158" i="7"/>
  <c r="BH158" i="7"/>
  <c r="BJ158" i="7"/>
  <c r="D159" i="7"/>
  <c r="E159" i="7"/>
  <c r="H159" i="7"/>
  <c r="I159" i="7"/>
  <c r="L159" i="7"/>
  <c r="O159" i="7"/>
  <c r="P159" i="7"/>
  <c r="S159" i="7"/>
  <c r="T159" i="7"/>
  <c r="U159" i="7"/>
  <c r="Z159" i="7"/>
  <c r="AA159" i="7"/>
  <c r="AC159" i="7"/>
  <c r="AD159" i="7"/>
  <c r="AE159" i="7"/>
  <c r="AF159" i="7"/>
  <c r="AG159" i="7"/>
  <c r="AH159" i="7"/>
  <c r="AI159" i="7"/>
  <c r="AJ159" i="7"/>
  <c r="AK159" i="7"/>
  <c r="AN159" i="7"/>
  <c r="AO159" i="7"/>
  <c r="AX159" i="7"/>
  <c r="AY159" i="7"/>
  <c r="AZ159" i="7"/>
  <c r="BA159" i="7"/>
  <c r="BB159" i="7"/>
  <c r="BE159" i="7"/>
  <c r="BF159" i="7"/>
  <c r="BG159" i="7"/>
  <c r="BH159" i="7"/>
  <c r="BJ159" i="7"/>
  <c r="D160" i="7"/>
  <c r="E160" i="7"/>
  <c r="H160" i="7"/>
  <c r="I160" i="7"/>
  <c r="L160" i="7"/>
  <c r="O160" i="7"/>
  <c r="P160" i="7"/>
  <c r="S160" i="7"/>
  <c r="T160" i="7"/>
  <c r="U160" i="7"/>
  <c r="Z160" i="7"/>
  <c r="AA160" i="7"/>
  <c r="AC160" i="7"/>
  <c r="AD160" i="7"/>
  <c r="AE160" i="7"/>
  <c r="AF160" i="7"/>
  <c r="AG160" i="7"/>
  <c r="AH160" i="7"/>
  <c r="AI160" i="7"/>
  <c r="AJ160" i="7"/>
  <c r="AK160" i="7"/>
  <c r="AN160" i="7"/>
  <c r="AO160" i="7"/>
  <c r="AX160" i="7"/>
  <c r="AY160" i="7"/>
  <c r="AZ160" i="7"/>
  <c r="BA160" i="7"/>
  <c r="BB160" i="7"/>
  <c r="BE160" i="7"/>
  <c r="BF160" i="7"/>
  <c r="BG160" i="7"/>
  <c r="BH160" i="7"/>
  <c r="BJ160" i="7"/>
  <c r="D161" i="7"/>
  <c r="E161" i="7"/>
  <c r="H161" i="7"/>
  <c r="I161" i="7"/>
  <c r="L161" i="7"/>
  <c r="O161" i="7"/>
  <c r="P161" i="7"/>
  <c r="S161" i="7"/>
  <c r="T161" i="7"/>
  <c r="U161" i="7"/>
  <c r="Z161" i="7"/>
  <c r="AA161" i="7"/>
  <c r="AC161" i="7"/>
  <c r="AD161" i="7"/>
  <c r="AE161" i="7"/>
  <c r="AF161" i="7"/>
  <c r="AG161" i="7"/>
  <c r="AH161" i="7"/>
  <c r="AI161" i="7"/>
  <c r="AJ161" i="7"/>
  <c r="AK161" i="7"/>
  <c r="AN161" i="7"/>
  <c r="AO161" i="7"/>
  <c r="AX161" i="7"/>
  <c r="AY161" i="7"/>
  <c r="AZ161" i="7"/>
  <c r="BA161" i="7"/>
  <c r="BB161" i="7"/>
  <c r="BE161" i="7"/>
  <c r="BF161" i="7"/>
  <c r="BG161" i="7"/>
  <c r="BH161" i="7"/>
  <c r="BJ161" i="7"/>
  <c r="D162" i="7"/>
  <c r="E162" i="7"/>
  <c r="H162" i="7"/>
  <c r="I162" i="7"/>
  <c r="L162" i="7"/>
  <c r="O162" i="7"/>
  <c r="P162" i="7"/>
  <c r="S162" i="7"/>
  <c r="T162" i="7"/>
  <c r="U162" i="7"/>
  <c r="Z162" i="7"/>
  <c r="AA162" i="7"/>
  <c r="AC162" i="7"/>
  <c r="AD162" i="7"/>
  <c r="AE162" i="7"/>
  <c r="AF162" i="7"/>
  <c r="AG162" i="7"/>
  <c r="AH162" i="7"/>
  <c r="AI162" i="7"/>
  <c r="AJ162" i="7"/>
  <c r="AK162" i="7"/>
  <c r="AN162" i="7"/>
  <c r="AO162" i="7"/>
  <c r="AX162" i="7"/>
  <c r="AY162" i="7"/>
  <c r="AZ162" i="7"/>
  <c r="BA162" i="7"/>
  <c r="BB162" i="7"/>
  <c r="BE162" i="7"/>
  <c r="BF162" i="7"/>
  <c r="BG162" i="7"/>
  <c r="BH162" i="7"/>
  <c r="BJ162" i="7"/>
  <c r="D163" i="7"/>
  <c r="E163" i="7"/>
  <c r="H163" i="7"/>
  <c r="I163" i="7"/>
  <c r="L163" i="7"/>
  <c r="O163" i="7"/>
  <c r="P163" i="7"/>
  <c r="S163" i="7"/>
  <c r="T163" i="7"/>
  <c r="U163" i="7"/>
  <c r="Z163" i="7"/>
  <c r="AA163" i="7"/>
  <c r="AC163" i="7"/>
  <c r="AD163" i="7"/>
  <c r="AE163" i="7"/>
  <c r="AF163" i="7"/>
  <c r="AG163" i="7"/>
  <c r="AH163" i="7"/>
  <c r="AI163" i="7"/>
  <c r="AJ163" i="7"/>
  <c r="AK163" i="7"/>
  <c r="AN163" i="7"/>
  <c r="AO163" i="7"/>
  <c r="AX163" i="7"/>
  <c r="AY163" i="7"/>
  <c r="AZ163" i="7"/>
  <c r="BA163" i="7"/>
  <c r="BB163" i="7"/>
  <c r="BE163" i="7"/>
  <c r="BF163" i="7"/>
  <c r="BG163" i="7"/>
  <c r="BH163" i="7"/>
  <c r="BJ163" i="7"/>
  <c r="D164" i="7"/>
  <c r="E164" i="7"/>
  <c r="H164" i="7"/>
  <c r="I164" i="7"/>
  <c r="L164" i="7"/>
  <c r="O164" i="7"/>
  <c r="P164" i="7"/>
  <c r="S164" i="7"/>
  <c r="T164" i="7"/>
  <c r="U164" i="7"/>
  <c r="Z164" i="7"/>
  <c r="AA164" i="7"/>
  <c r="AC164" i="7"/>
  <c r="AD164" i="7"/>
  <c r="AE164" i="7"/>
  <c r="AF164" i="7"/>
  <c r="AG164" i="7"/>
  <c r="AH164" i="7"/>
  <c r="AI164" i="7"/>
  <c r="AJ164" i="7"/>
  <c r="AK164" i="7"/>
  <c r="AN164" i="7"/>
  <c r="AO164" i="7"/>
  <c r="AX164" i="7"/>
  <c r="AY164" i="7"/>
  <c r="AZ164" i="7"/>
  <c r="BA164" i="7"/>
  <c r="BB164" i="7"/>
  <c r="BE164" i="7"/>
  <c r="BF164" i="7"/>
  <c r="BG164" i="7"/>
  <c r="BH164" i="7"/>
  <c r="BJ164" i="7"/>
  <c r="D165" i="7"/>
  <c r="E165" i="7"/>
  <c r="H165" i="7"/>
  <c r="I165" i="7"/>
  <c r="L165" i="7"/>
  <c r="O165" i="7"/>
  <c r="P165" i="7"/>
  <c r="S165" i="7"/>
  <c r="T165" i="7"/>
  <c r="U165" i="7"/>
  <c r="Z165" i="7"/>
  <c r="AA165" i="7"/>
  <c r="AC165" i="7"/>
  <c r="AD165" i="7"/>
  <c r="AE165" i="7"/>
  <c r="AF165" i="7"/>
  <c r="AG165" i="7"/>
  <c r="AH165" i="7"/>
  <c r="AI165" i="7"/>
  <c r="AJ165" i="7"/>
  <c r="AK165" i="7"/>
  <c r="AN165" i="7"/>
  <c r="AO165" i="7"/>
  <c r="AX165" i="7"/>
  <c r="AY165" i="7"/>
  <c r="AZ165" i="7"/>
  <c r="BA165" i="7"/>
  <c r="BB165" i="7"/>
  <c r="BE165" i="7"/>
  <c r="BF165" i="7"/>
  <c r="BG165" i="7"/>
  <c r="BH165" i="7"/>
  <c r="BJ165" i="7"/>
  <c r="D166" i="7"/>
  <c r="E166" i="7"/>
  <c r="H166" i="7"/>
  <c r="I166" i="7"/>
  <c r="L166" i="7"/>
  <c r="O166" i="7"/>
  <c r="P166" i="7"/>
  <c r="S166" i="7"/>
  <c r="T166" i="7"/>
  <c r="U166" i="7"/>
  <c r="Z166" i="7"/>
  <c r="AA166" i="7"/>
  <c r="AC166" i="7"/>
  <c r="AD166" i="7"/>
  <c r="AE166" i="7"/>
  <c r="AF166" i="7"/>
  <c r="AG166" i="7"/>
  <c r="AH166" i="7"/>
  <c r="AI166" i="7"/>
  <c r="AJ166" i="7"/>
  <c r="AK166" i="7"/>
  <c r="AN166" i="7"/>
  <c r="AO166" i="7"/>
  <c r="AX166" i="7"/>
  <c r="AY166" i="7"/>
  <c r="AZ166" i="7"/>
  <c r="BA166" i="7"/>
  <c r="BB166" i="7"/>
  <c r="BE166" i="7"/>
  <c r="BF166" i="7"/>
  <c r="BG166" i="7"/>
  <c r="BH166" i="7"/>
  <c r="BJ166" i="7"/>
  <c r="D167" i="7"/>
  <c r="E167" i="7"/>
  <c r="H167" i="7"/>
  <c r="I167" i="7"/>
  <c r="L167" i="7"/>
  <c r="O167" i="7"/>
  <c r="P167" i="7"/>
  <c r="S167" i="7"/>
  <c r="T167" i="7"/>
  <c r="U167" i="7"/>
  <c r="Z167" i="7"/>
  <c r="AA167" i="7"/>
  <c r="AC167" i="7"/>
  <c r="AD167" i="7"/>
  <c r="AE167" i="7"/>
  <c r="AF167" i="7"/>
  <c r="AG167" i="7"/>
  <c r="AH167" i="7"/>
  <c r="AI167" i="7"/>
  <c r="AJ167" i="7"/>
  <c r="AK167" i="7"/>
  <c r="AN167" i="7"/>
  <c r="AO167" i="7"/>
  <c r="AX167" i="7"/>
  <c r="AY167" i="7"/>
  <c r="AZ167" i="7"/>
  <c r="BA167" i="7"/>
  <c r="BB167" i="7"/>
  <c r="BE167" i="7"/>
  <c r="BF167" i="7"/>
  <c r="BG167" i="7"/>
  <c r="BH167" i="7"/>
  <c r="BJ167" i="7"/>
  <c r="D168" i="7"/>
  <c r="E168" i="7"/>
  <c r="H168" i="7"/>
  <c r="I168" i="7"/>
  <c r="L168" i="7"/>
  <c r="O168" i="7"/>
  <c r="P168" i="7"/>
  <c r="S168" i="7"/>
  <c r="T168" i="7"/>
  <c r="U168" i="7"/>
  <c r="Z168" i="7"/>
  <c r="AA168" i="7"/>
  <c r="AC168" i="7"/>
  <c r="AD168" i="7"/>
  <c r="AE168" i="7"/>
  <c r="AF168" i="7"/>
  <c r="AG168" i="7"/>
  <c r="AH168" i="7"/>
  <c r="AI168" i="7"/>
  <c r="AJ168" i="7"/>
  <c r="AK168" i="7"/>
  <c r="AN168" i="7"/>
  <c r="AO168" i="7"/>
  <c r="AX168" i="7"/>
  <c r="AY168" i="7"/>
  <c r="AZ168" i="7"/>
  <c r="BA168" i="7"/>
  <c r="BB168" i="7"/>
  <c r="BE168" i="7"/>
  <c r="BF168" i="7"/>
  <c r="BG168" i="7"/>
  <c r="BH168" i="7"/>
  <c r="BJ168" i="7"/>
  <c r="D169" i="7"/>
  <c r="E169" i="7"/>
  <c r="H169" i="7"/>
  <c r="I169" i="7"/>
  <c r="L169" i="7"/>
  <c r="O169" i="7"/>
  <c r="P169" i="7"/>
  <c r="S169" i="7"/>
  <c r="T169" i="7"/>
  <c r="U169" i="7"/>
  <c r="Z169" i="7"/>
  <c r="AA169" i="7"/>
  <c r="AC169" i="7"/>
  <c r="AD169" i="7"/>
  <c r="AE169" i="7"/>
  <c r="AF169" i="7"/>
  <c r="AG169" i="7"/>
  <c r="AH169" i="7"/>
  <c r="AI169" i="7"/>
  <c r="AJ169" i="7"/>
  <c r="AK169" i="7"/>
  <c r="AN169" i="7"/>
  <c r="AO169" i="7"/>
  <c r="AX169" i="7"/>
  <c r="AY169" i="7"/>
  <c r="AZ169" i="7"/>
  <c r="BA169" i="7"/>
  <c r="BB169" i="7"/>
  <c r="BE169" i="7"/>
  <c r="BF169" i="7"/>
  <c r="BG169" i="7"/>
  <c r="BH169" i="7"/>
  <c r="BJ169" i="7"/>
  <c r="D170" i="7"/>
  <c r="E170" i="7"/>
  <c r="H170" i="7"/>
  <c r="I170" i="7"/>
  <c r="L170" i="7"/>
  <c r="O170" i="7"/>
  <c r="P170" i="7"/>
  <c r="S170" i="7"/>
  <c r="T170" i="7"/>
  <c r="U170" i="7"/>
  <c r="Z170" i="7"/>
  <c r="AA170" i="7"/>
  <c r="AC170" i="7"/>
  <c r="AD170" i="7"/>
  <c r="AE170" i="7"/>
  <c r="AF170" i="7"/>
  <c r="AG170" i="7"/>
  <c r="AH170" i="7"/>
  <c r="AI170" i="7"/>
  <c r="AJ170" i="7"/>
  <c r="AK170" i="7"/>
  <c r="AN170" i="7"/>
  <c r="AO170" i="7"/>
  <c r="AX170" i="7"/>
  <c r="AY170" i="7"/>
  <c r="AZ170" i="7"/>
  <c r="BA170" i="7"/>
  <c r="BB170" i="7"/>
  <c r="BE170" i="7"/>
  <c r="BF170" i="7"/>
  <c r="BG170" i="7"/>
  <c r="BH170" i="7"/>
  <c r="BJ170" i="7"/>
  <c r="D171" i="7"/>
  <c r="E171" i="7"/>
  <c r="H171" i="7"/>
  <c r="I171" i="7"/>
  <c r="L171" i="7"/>
  <c r="O171" i="7"/>
  <c r="P171" i="7"/>
  <c r="S171" i="7"/>
  <c r="T171" i="7"/>
  <c r="U171" i="7"/>
  <c r="Z171" i="7"/>
  <c r="AA171" i="7"/>
  <c r="AC171" i="7"/>
  <c r="AD171" i="7"/>
  <c r="AE171" i="7"/>
  <c r="AF171" i="7"/>
  <c r="AG171" i="7"/>
  <c r="AH171" i="7"/>
  <c r="AI171" i="7"/>
  <c r="AJ171" i="7"/>
  <c r="AK171" i="7"/>
  <c r="AN171" i="7"/>
  <c r="AO171" i="7"/>
  <c r="AX171" i="7"/>
  <c r="AY171" i="7"/>
  <c r="AZ171" i="7"/>
  <c r="BA171" i="7"/>
  <c r="BB171" i="7"/>
  <c r="BE171" i="7"/>
  <c r="BF171" i="7"/>
  <c r="BG171" i="7"/>
  <c r="BH171" i="7"/>
  <c r="BJ171" i="7"/>
  <c r="D172" i="7"/>
  <c r="E172" i="7"/>
  <c r="H172" i="7"/>
  <c r="I172" i="7"/>
  <c r="L172" i="7"/>
  <c r="O172" i="7"/>
  <c r="P172" i="7"/>
  <c r="S172" i="7"/>
  <c r="T172" i="7"/>
  <c r="U172" i="7"/>
  <c r="Z172" i="7"/>
  <c r="AA172" i="7"/>
  <c r="AC172" i="7"/>
  <c r="AD172" i="7"/>
  <c r="AE172" i="7"/>
  <c r="AF172" i="7"/>
  <c r="AG172" i="7"/>
  <c r="AH172" i="7"/>
  <c r="AI172" i="7"/>
  <c r="AJ172" i="7"/>
  <c r="AK172" i="7"/>
  <c r="AN172" i="7"/>
  <c r="AO172" i="7"/>
  <c r="AX172" i="7"/>
  <c r="AY172" i="7"/>
  <c r="AZ172" i="7"/>
  <c r="BA172" i="7"/>
  <c r="BB172" i="7"/>
  <c r="BE172" i="7"/>
  <c r="BF172" i="7"/>
  <c r="BG172" i="7"/>
  <c r="BH172" i="7"/>
  <c r="BJ172" i="7"/>
  <c r="D173" i="7"/>
  <c r="E173" i="7"/>
  <c r="H173" i="7"/>
  <c r="I173" i="7"/>
  <c r="L173" i="7"/>
  <c r="O173" i="7"/>
  <c r="P173" i="7"/>
  <c r="S173" i="7"/>
  <c r="T173" i="7"/>
  <c r="U173" i="7"/>
  <c r="Z173" i="7"/>
  <c r="AA173" i="7"/>
  <c r="AC173" i="7"/>
  <c r="AD173" i="7"/>
  <c r="AE173" i="7"/>
  <c r="AF173" i="7"/>
  <c r="AG173" i="7"/>
  <c r="AH173" i="7"/>
  <c r="AI173" i="7"/>
  <c r="AJ173" i="7"/>
  <c r="AK173" i="7"/>
  <c r="AN173" i="7"/>
  <c r="AO173" i="7"/>
  <c r="AX173" i="7"/>
  <c r="AY173" i="7"/>
  <c r="AZ173" i="7"/>
  <c r="BA173" i="7"/>
  <c r="BB173" i="7"/>
  <c r="BE173" i="7"/>
  <c r="BF173" i="7"/>
  <c r="BG173" i="7"/>
  <c r="BH173" i="7"/>
  <c r="BJ173" i="7"/>
  <c r="D174" i="7"/>
  <c r="E174" i="7"/>
  <c r="H174" i="7"/>
  <c r="I174" i="7"/>
  <c r="L174" i="7"/>
  <c r="O174" i="7"/>
  <c r="P174" i="7"/>
  <c r="S174" i="7"/>
  <c r="T174" i="7"/>
  <c r="U174" i="7"/>
  <c r="Z174" i="7"/>
  <c r="AA174" i="7"/>
  <c r="AC174" i="7"/>
  <c r="AD174" i="7"/>
  <c r="AE174" i="7"/>
  <c r="AF174" i="7"/>
  <c r="AG174" i="7"/>
  <c r="AH174" i="7"/>
  <c r="AI174" i="7"/>
  <c r="AJ174" i="7"/>
  <c r="AK174" i="7"/>
  <c r="AN174" i="7"/>
  <c r="AO174" i="7"/>
  <c r="AX174" i="7"/>
  <c r="AY174" i="7"/>
  <c r="AZ174" i="7"/>
  <c r="BA174" i="7"/>
  <c r="BB174" i="7"/>
  <c r="BE174" i="7"/>
  <c r="BF174" i="7"/>
  <c r="BG174" i="7"/>
  <c r="BH174" i="7"/>
  <c r="BJ174" i="7"/>
  <c r="D175" i="7"/>
  <c r="E175" i="7"/>
  <c r="H175" i="7"/>
  <c r="I175" i="7"/>
  <c r="L175" i="7"/>
  <c r="O175" i="7"/>
  <c r="P175" i="7"/>
  <c r="S175" i="7"/>
  <c r="T175" i="7"/>
  <c r="U175" i="7"/>
  <c r="Z175" i="7"/>
  <c r="AA175" i="7"/>
  <c r="AC175" i="7"/>
  <c r="AD175" i="7"/>
  <c r="AE175" i="7"/>
  <c r="AF175" i="7"/>
  <c r="AG175" i="7"/>
  <c r="AH175" i="7"/>
  <c r="AI175" i="7"/>
  <c r="AJ175" i="7"/>
  <c r="AK175" i="7"/>
  <c r="AN175" i="7"/>
  <c r="AO175" i="7"/>
  <c r="AX175" i="7"/>
  <c r="AY175" i="7"/>
  <c r="AZ175" i="7"/>
  <c r="BA175" i="7"/>
  <c r="BB175" i="7"/>
  <c r="BE175" i="7"/>
  <c r="BF175" i="7"/>
  <c r="BG175" i="7"/>
  <c r="BH175" i="7"/>
  <c r="BJ175" i="7"/>
  <c r="D176" i="7"/>
  <c r="E176" i="7"/>
  <c r="H176" i="7"/>
  <c r="I176" i="7"/>
  <c r="L176" i="7"/>
  <c r="O176" i="7"/>
  <c r="P176" i="7"/>
  <c r="S176" i="7"/>
  <c r="T176" i="7"/>
  <c r="U176" i="7"/>
  <c r="Z176" i="7"/>
  <c r="AA176" i="7"/>
  <c r="AC176" i="7"/>
  <c r="AD176" i="7"/>
  <c r="AE176" i="7"/>
  <c r="AF176" i="7"/>
  <c r="AG176" i="7"/>
  <c r="AH176" i="7"/>
  <c r="AI176" i="7"/>
  <c r="AJ176" i="7"/>
  <c r="AK176" i="7"/>
  <c r="AN176" i="7"/>
  <c r="AO176" i="7"/>
  <c r="AX176" i="7"/>
  <c r="AY176" i="7"/>
  <c r="AZ176" i="7"/>
  <c r="BA176" i="7"/>
  <c r="BB176" i="7"/>
  <c r="BE176" i="7"/>
  <c r="BF176" i="7"/>
  <c r="BG176" i="7"/>
  <c r="BH176" i="7"/>
  <c r="BJ176" i="7"/>
  <c r="D177" i="7"/>
  <c r="E177" i="7"/>
  <c r="H177" i="7"/>
  <c r="I177" i="7"/>
  <c r="L177" i="7"/>
  <c r="O177" i="7"/>
  <c r="P177" i="7"/>
  <c r="S177" i="7"/>
  <c r="T177" i="7"/>
  <c r="U177" i="7"/>
  <c r="Z177" i="7"/>
  <c r="AA177" i="7"/>
  <c r="AC177" i="7"/>
  <c r="AD177" i="7"/>
  <c r="AE177" i="7"/>
  <c r="AF177" i="7"/>
  <c r="AG177" i="7"/>
  <c r="AH177" i="7"/>
  <c r="AI177" i="7"/>
  <c r="AJ177" i="7"/>
  <c r="AK177" i="7"/>
  <c r="AN177" i="7"/>
  <c r="AO177" i="7"/>
  <c r="AX177" i="7"/>
  <c r="AY177" i="7"/>
  <c r="AZ177" i="7"/>
  <c r="BA177" i="7"/>
  <c r="BB177" i="7"/>
  <c r="BE177" i="7"/>
  <c r="BF177" i="7"/>
  <c r="BG177" i="7"/>
  <c r="BH177" i="7"/>
  <c r="BJ177" i="7"/>
  <c r="D178" i="7"/>
  <c r="E178" i="7"/>
  <c r="H178" i="7"/>
  <c r="I178" i="7"/>
  <c r="L178" i="7"/>
  <c r="O178" i="7"/>
  <c r="P178" i="7"/>
  <c r="S178" i="7"/>
  <c r="T178" i="7"/>
  <c r="U178" i="7"/>
  <c r="Z178" i="7"/>
  <c r="AA178" i="7"/>
  <c r="AC178" i="7"/>
  <c r="AD178" i="7"/>
  <c r="AE178" i="7"/>
  <c r="AF178" i="7"/>
  <c r="AG178" i="7"/>
  <c r="AH178" i="7"/>
  <c r="AI178" i="7"/>
  <c r="AJ178" i="7"/>
  <c r="AK178" i="7"/>
  <c r="AN178" i="7"/>
  <c r="AO178" i="7"/>
  <c r="AX178" i="7"/>
  <c r="AY178" i="7"/>
  <c r="AZ178" i="7"/>
  <c r="BA178" i="7"/>
  <c r="BB178" i="7"/>
  <c r="BE178" i="7"/>
  <c r="BF178" i="7"/>
  <c r="BG178" i="7"/>
  <c r="BH178" i="7"/>
  <c r="BJ178" i="7"/>
  <c r="D179" i="7"/>
  <c r="E179" i="7"/>
  <c r="H179" i="7"/>
  <c r="I179" i="7"/>
  <c r="L179" i="7"/>
  <c r="O179" i="7"/>
  <c r="P179" i="7"/>
  <c r="S179" i="7"/>
  <c r="T179" i="7"/>
  <c r="U179" i="7"/>
  <c r="Z179" i="7"/>
  <c r="AA179" i="7"/>
  <c r="AC179" i="7"/>
  <c r="AD179" i="7"/>
  <c r="AE179" i="7"/>
  <c r="AF179" i="7"/>
  <c r="AG179" i="7"/>
  <c r="AH179" i="7"/>
  <c r="AI179" i="7"/>
  <c r="AJ179" i="7"/>
  <c r="AK179" i="7"/>
  <c r="AN179" i="7"/>
  <c r="AO179" i="7"/>
  <c r="AX179" i="7"/>
  <c r="AY179" i="7"/>
  <c r="AZ179" i="7"/>
  <c r="BA179" i="7"/>
  <c r="BB179" i="7"/>
  <c r="BE179" i="7"/>
  <c r="BF179" i="7"/>
  <c r="BG179" i="7"/>
  <c r="BH179" i="7"/>
  <c r="BJ179" i="7"/>
  <c r="D180" i="7"/>
  <c r="E180" i="7"/>
  <c r="H180" i="7"/>
  <c r="I180" i="7"/>
  <c r="L180" i="7"/>
  <c r="O180" i="7"/>
  <c r="P180" i="7"/>
  <c r="S180" i="7"/>
  <c r="T180" i="7"/>
  <c r="U180" i="7"/>
  <c r="Z180" i="7"/>
  <c r="AA180" i="7"/>
  <c r="AC180" i="7"/>
  <c r="AD180" i="7"/>
  <c r="AE180" i="7"/>
  <c r="AF180" i="7"/>
  <c r="AG180" i="7"/>
  <c r="AH180" i="7"/>
  <c r="AI180" i="7"/>
  <c r="AJ180" i="7"/>
  <c r="AK180" i="7"/>
  <c r="AN180" i="7"/>
  <c r="AO180" i="7"/>
  <c r="AX180" i="7"/>
  <c r="AY180" i="7"/>
  <c r="AZ180" i="7"/>
  <c r="BA180" i="7"/>
  <c r="BB180" i="7"/>
  <c r="BE180" i="7"/>
  <c r="BF180" i="7"/>
  <c r="BG180" i="7"/>
  <c r="BH180" i="7"/>
  <c r="BJ180" i="7"/>
  <c r="D181" i="7"/>
  <c r="E181" i="7"/>
  <c r="H181" i="7"/>
  <c r="I181" i="7"/>
  <c r="L181" i="7"/>
  <c r="O181" i="7"/>
  <c r="P181" i="7"/>
  <c r="S181" i="7"/>
  <c r="T181" i="7"/>
  <c r="U181" i="7"/>
  <c r="Z181" i="7"/>
  <c r="AA181" i="7"/>
  <c r="AC181" i="7"/>
  <c r="AD181" i="7"/>
  <c r="AE181" i="7"/>
  <c r="AF181" i="7"/>
  <c r="AG181" i="7"/>
  <c r="AH181" i="7"/>
  <c r="AI181" i="7"/>
  <c r="AJ181" i="7"/>
  <c r="AK181" i="7"/>
  <c r="AN181" i="7"/>
  <c r="AO181" i="7"/>
  <c r="AX181" i="7"/>
  <c r="AY181" i="7"/>
  <c r="AZ181" i="7"/>
  <c r="BA181" i="7"/>
  <c r="BB181" i="7"/>
  <c r="BE181" i="7"/>
  <c r="BF181" i="7"/>
  <c r="BG181" i="7"/>
  <c r="BH181" i="7"/>
  <c r="BJ181" i="7"/>
  <c r="D182" i="7"/>
  <c r="E182" i="7"/>
  <c r="H182" i="7"/>
  <c r="I182" i="7"/>
  <c r="L182" i="7"/>
  <c r="O182" i="7"/>
  <c r="P182" i="7"/>
  <c r="S182" i="7"/>
  <c r="T182" i="7"/>
  <c r="U182" i="7"/>
  <c r="Z182" i="7"/>
  <c r="AA182" i="7"/>
  <c r="AC182" i="7"/>
  <c r="AD182" i="7"/>
  <c r="AE182" i="7"/>
  <c r="AF182" i="7"/>
  <c r="AG182" i="7"/>
  <c r="AH182" i="7"/>
  <c r="AI182" i="7"/>
  <c r="AJ182" i="7"/>
  <c r="AK182" i="7"/>
  <c r="AN182" i="7"/>
  <c r="AO182" i="7"/>
  <c r="AX182" i="7"/>
  <c r="AY182" i="7"/>
  <c r="AZ182" i="7"/>
  <c r="BA182" i="7"/>
  <c r="BB182" i="7"/>
  <c r="BE182" i="7"/>
  <c r="BF182" i="7"/>
  <c r="BG182" i="7"/>
  <c r="BH182" i="7"/>
  <c r="BJ182" i="7"/>
  <c r="D183" i="7"/>
  <c r="E183" i="7"/>
  <c r="H183" i="7"/>
  <c r="I183" i="7"/>
  <c r="L183" i="7"/>
  <c r="O183" i="7"/>
  <c r="P183" i="7"/>
  <c r="S183" i="7"/>
  <c r="T183" i="7"/>
  <c r="U183" i="7"/>
  <c r="Z183" i="7"/>
  <c r="AA183" i="7"/>
  <c r="AC183" i="7"/>
  <c r="AD183" i="7"/>
  <c r="AE183" i="7"/>
  <c r="AF183" i="7"/>
  <c r="AG183" i="7"/>
  <c r="AH183" i="7"/>
  <c r="AI183" i="7"/>
  <c r="AJ183" i="7"/>
  <c r="AK183" i="7"/>
  <c r="AN183" i="7"/>
  <c r="AO183" i="7"/>
  <c r="AX183" i="7"/>
  <c r="AY183" i="7"/>
  <c r="AZ183" i="7"/>
  <c r="BA183" i="7"/>
  <c r="BB183" i="7"/>
  <c r="BE183" i="7"/>
  <c r="BF183" i="7"/>
  <c r="BG183" i="7"/>
  <c r="BH183" i="7"/>
  <c r="BJ183" i="7"/>
  <c r="D184" i="7"/>
  <c r="E184" i="7"/>
  <c r="H184" i="7"/>
  <c r="I184" i="7"/>
  <c r="L184" i="7"/>
  <c r="O184" i="7"/>
  <c r="P184" i="7"/>
  <c r="S184" i="7"/>
  <c r="T184" i="7"/>
  <c r="U184" i="7"/>
  <c r="Z184" i="7"/>
  <c r="AA184" i="7"/>
  <c r="AC184" i="7"/>
  <c r="AD184" i="7"/>
  <c r="AE184" i="7"/>
  <c r="AF184" i="7"/>
  <c r="AG184" i="7"/>
  <c r="AH184" i="7"/>
  <c r="AI184" i="7"/>
  <c r="AJ184" i="7"/>
  <c r="AK184" i="7"/>
  <c r="AN184" i="7"/>
  <c r="AO184" i="7"/>
  <c r="AX184" i="7"/>
  <c r="AY184" i="7"/>
  <c r="AZ184" i="7"/>
  <c r="BA184" i="7"/>
  <c r="BB184" i="7"/>
  <c r="BE184" i="7"/>
  <c r="BF184" i="7"/>
  <c r="BG184" i="7"/>
  <c r="BH184" i="7"/>
  <c r="BJ184" i="7"/>
  <c r="D185" i="7"/>
  <c r="E185" i="7"/>
  <c r="H185" i="7"/>
  <c r="I185" i="7"/>
  <c r="L185" i="7"/>
  <c r="O185" i="7"/>
  <c r="P185" i="7"/>
  <c r="S185" i="7"/>
  <c r="T185" i="7"/>
  <c r="U185" i="7"/>
  <c r="Z185" i="7"/>
  <c r="AA185" i="7"/>
  <c r="AC185" i="7"/>
  <c r="AD185" i="7"/>
  <c r="AE185" i="7"/>
  <c r="AF185" i="7"/>
  <c r="AG185" i="7"/>
  <c r="AH185" i="7"/>
  <c r="AI185" i="7"/>
  <c r="AJ185" i="7"/>
  <c r="AK185" i="7"/>
  <c r="AN185" i="7"/>
  <c r="AO185" i="7"/>
  <c r="AX185" i="7"/>
  <c r="AY185" i="7"/>
  <c r="AZ185" i="7"/>
  <c r="BA185" i="7"/>
  <c r="BB185" i="7"/>
  <c r="BE185" i="7"/>
  <c r="BF185" i="7"/>
  <c r="BG185" i="7"/>
  <c r="BH185" i="7"/>
  <c r="BJ185" i="7"/>
  <c r="D186" i="7"/>
  <c r="E186" i="7"/>
  <c r="H186" i="7"/>
  <c r="I186" i="7"/>
  <c r="L186" i="7"/>
  <c r="O186" i="7"/>
  <c r="P186" i="7"/>
  <c r="S186" i="7"/>
  <c r="T186" i="7"/>
  <c r="U186" i="7"/>
  <c r="Z186" i="7"/>
  <c r="AA186" i="7"/>
  <c r="AC186" i="7"/>
  <c r="AD186" i="7"/>
  <c r="AE186" i="7"/>
  <c r="AF186" i="7"/>
  <c r="AG186" i="7"/>
  <c r="AH186" i="7"/>
  <c r="AI186" i="7"/>
  <c r="AJ186" i="7"/>
  <c r="AK186" i="7"/>
  <c r="AN186" i="7"/>
  <c r="AO186" i="7"/>
  <c r="AX186" i="7"/>
  <c r="AY186" i="7"/>
  <c r="AZ186" i="7"/>
  <c r="BA186" i="7"/>
  <c r="BB186" i="7"/>
  <c r="BE186" i="7"/>
  <c r="BF186" i="7"/>
  <c r="BG186" i="7"/>
  <c r="BH186" i="7"/>
  <c r="BJ186" i="7"/>
  <c r="D187" i="7"/>
  <c r="E187" i="7"/>
  <c r="H187" i="7"/>
  <c r="I187" i="7"/>
  <c r="L187" i="7"/>
  <c r="O187" i="7"/>
  <c r="P187" i="7"/>
  <c r="S187" i="7"/>
  <c r="T187" i="7"/>
  <c r="U187" i="7"/>
  <c r="Z187" i="7"/>
  <c r="AA187" i="7"/>
  <c r="AC187" i="7"/>
  <c r="AD187" i="7"/>
  <c r="AE187" i="7"/>
  <c r="AF187" i="7"/>
  <c r="AG187" i="7"/>
  <c r="AH187" i="7"/>
  <c r="AI187" i="7"/>
  <c r="AJ187" i="7"/>
  <c r="AK187" i="7"/>
  <c r="AN187" i="7"/>
  <c r="AO187" i="7"/>
  <c r="AX187" i="7"/>
  <c r="AY187" i="7"/>
  <c r="AZ187" i="7"/>
  <c r="BA187" i="7"/>
  <c r="BB187" i="7"/>
  <c r="BE187" i="7"/>
  <c r="BF187" i="7"/>
  <c r="BG187" i="7"/>
  <c r="BH187" i="7"/>
  <c r="BJ187" i="7"/>
  <c r="D188" i="7"/>
  <c r="E188" i="7"/>
  <c r="H188" i="7"/>
  <c r="I188" i="7"/>
  <c r="L188" i="7"/>
  <c r="O188" i="7"/>
  <c r="P188" i="7"/>
  <c r="S188" i="7"/>
  <c r="T188" i="7"/>
  <c r="U188" i="7"/>
  <c r="Z188" i="7"/>
  <c r="AA188" i="7"/>
  <c r="AC188" i="7"/>
  <c r="AD188" i="7"/>
  <c r="AE188" i="7"/>
  <c r="AF188" i="7"/>
  <c r="AG188" i="7"/>
  <c r="AH188" i="7"/>
  <c r="AI188" i="7"/>
  <c r="AJ188" i="7"/>
  <c r="AK188" i="7"/>
  <c r="AN188" i="7"/>
  <c r="AO188" i="7"/>
  <c r="AX188" i="7"/>
  <c r="AY188" i="7"/>
  <c r="AZ188" i="7"/>
  <c r="BA188" i="7"/>
  <c r="BB188" i="7"/>
  <c r="BE188" i="7"/>
  <c r="BF188" i="7"/>
  <c r="BG188" i="7"/>
  <c r="BH188" i="7"/>
  <c r="BJ188" i="7"/>
  <c r="D189" i="7"/>
  <c r="E189" i="7"/>
  <c r="H189" i="7"/>
  <c r="I189" i="7"/>
  <c r="L189" i="7"/>
  <c r="O189" i="7"/>
  <c r="P189" i="7"/>
  <c r="S189" i="7"/>
  <c r="T189" i="7"/>
  <c r="U189" i="7"/>
  <c r="Z189" i="7"/>
  <c r="AA189" i="7"/>
  <c r="AC189" i="7"/>
  <c r="AD189" i="7"/>
  <c r="AE189" i="7"/>
  <c r="AF189" i="7"/>
  <c r="AG189" i="7"/>
  <c r="AH189" i="7"/>
  <c r="AI189" i="7"/>
  <c r="AJ189" i="7"/>
  <c r="AK189" i="7"/>
  <c r="AN189" i="7"/>
  <c r="AO189" i="7"/>
  <c r="AX189" i="7"/>
  <c r="AY189" i="7"/>
  <c r="AZ189" i="7"/>
  <c r="BA189" i="7"/>
  <c r="BB189" i="7"/>
  <c r="BE189" i="7"/>
  <c r="BF189" i="7"/>
  <c r="BG189" i="7"/>
  <c r="BH189" i="7"/>
  <c r="BJ189" i="7"/>
  <c r="D190" i="7"/>
  <c r="E190" i="7"/>
  <c r="H190" i="7"/>
  <c r="I190" i="7"/>
  <c r="L190" i="7"/>
  <c r="O190" i="7"/>
  <c r="P190" i="7"/>
  <c r="S190" i="7"/>
  <c r="T190" i="7"/>
  <c r="U190" i="7"/>
  <c r="Z190" i="7"/>
  <c r="AA190" i="7"/>
  <c r="AC190" i="7"/>
  <c r="AD190" i="7"/>
  <c r="AE190" i="7"/>
  <c r="AF190" i="7"/>
  <c r="AG190" i="7"/>
  <c r="AH190" i="7"/>
  <c r="AI190" i="7"/>
  <c r="AJ190" i="7"/>
  <c r="AK190" i="7"/>
  <c r="AN190" i="7"/>
  <c r="AO190" i="7"/>
  <c r="AX190" i="7"/>
  <c r="AY190" i="7"/>
  <c r="AZ190" i="7"/>
  <c r="BA190" i="7"/>
  <c r="BB190" i="7"/>
  <c r="BE190" i="7"/>
  <c r="BF190" i="7"/>
  <c r="BG190" i="7"/>
  <c r="BH190" i="7"/>
  <c r="BJ190" i="7"/>
  <c r="D191" i="7"/>
  <c r="E191" i="7"/>
  <c r="H191" i="7"/>
  <c r="I191" i="7"/>
  <c r="L191" i="7"/>
  <c r="O191" i="7"/>
  <c r="P191" i="7"/>
  <c r="S191" i="7"/>
  <c r="T191" i="7"/>
  <c r="U191" i="7"/>
  <c r="Z191" i="7"/>
  <c r="AA191" i="7"/>
  <c r="AC191" i="7"/>
  <c r="AD191" i="7"/>
  <c r="AE191" i="7"/>
  <c r="AF191" i="7"/>
  <c r="AG191" i="7"/>
  <c r="AH191" i="7"/>
  <c r="AI191" i="7"/>
  <c r="AJ191" i="7"/>
  <c r="AK191" i="7"/>
  <c r="AN191" i="7"/>
  <c r="AO191" i="7"/>
  <c r="AX191" i="7"/>
  <c r="AY191" i="7"/>
  <c r="AZ191" i="7"/>
  <c r="BA191" i="7"/>
  <c r="BB191" i="7"/>
  <c r="BE191" i="7"/>
  <c r="BF191" i="7"/>
  <c r="BG191" i="7"/>
  <c r="BH191" i="7"/>
  <c r="BJ191" i="7"/>
  <c r="D192" i="7"/>
  <c r="E192" i="7"/>
  <c r="H192" i="7"/>
  <c r="I192" i="7"/>
  <c r="L192" i="7"/>
  <c r="O192" i="7"/>
  <c r="P192" i="7"/>
  <c r="S192" i="7"/>
  <c r="T192" i="7"/>
  <c r="U192" i="7"/>
  <c r="Z192" i="7"/>
  <c r="AA192" i="7"/>
  <c r="AC192" i="7"/>
  <c r="AD192" i="7"/>
  <c r="AE192" i="7"/>
  <c r="AF192" i="7"/>
  <c r="AG192" i="7"/>
  <c r="AH192" i="7"/>
  <c r="AI192" i="7"/>
  <c r="AJ192" i="7"/>
  <c r="AK192" i="7"/>
  <c r="AN192" i="7"/>
  <c r="AO192" i="7"/>
  <c r="AX192" i="7"/>
  <c r="AY192" i="7"/>
  <c r="AZ192" i="7"/>
  <c r="BA192" i="7"/>
  <c r="BB192" i="7"/>
  <c r="BE192" i="7"/>
  <c r="BF192" i="7"/>
  <c r="BG192" i="7"/>
  <c r="BH192" i="7"/>
  <c r="BJ192" i="7"/>
  <c r="D193" i="7"/>
  <c r="E193" i="7"/>
  <c r="H193" i="7"/>
  <c r="I193" i="7"/>
  <c r="L193" i="7"/>
  <c r="O193" i="7"/>
  <c r="P193" i="7"/>
  <c r="S193" i="7"/>
  <c r="T193" i="7"/>
  <c r="U193" i="7"/>
  <c r="Z193" i="7"/>
  <c r="AA193" i="7"/>
  <c r="AC193" i="7"/>
  <c r="AD193" i="7"/>
  <c r="AE193" i="7"/>
  <c r="AF193" i="7"/>
  <c r="AG193" i="7"/>
  <c r="AH193" i="7"/>
  <c r="AI193" i="7"/>
  <c r="AJ193" i="7"/>
  <c r="AK193" i="7"/>
  <c r="AN193" i="7"/>
  <c r="AO193" i="7"/>
  <c r="AX193" i="7"/>
  <c r="AY193" i="7"/>
  <c r="AZ193" i="7"/>
  <c r="BA193" i="7"/>
  <c r="BB193" i="7"/>
  <c r="BE193" i="7"/>
  <c r="BF193" i="7"/>
  <c r="BG193" i="7"/>
  <c r="BH193" i="7"/>
  <c r="BJ193" i="7"/>
  <c r="D194" i="7"/>
  <c r="E194" i="7"/>
  <c r="H194" i="7"/>
  <c r="I194" i="7"/>
  <c r="L194" i="7"/>
  <c r="O194" i="7"/>
  <c r="P194" i="7"/>
  <c r="S194" i="7"/>
  <c r="T194" i="7"/>
  <c r="U194" i="7"/>
  <c r="Z194" i="7"/>
  <c r="AA194" i="7"/>
  <c r="AC194" i="7"/>
  <c r="AD194" i="7"/>
  <c r="AE194" i="7"/>
  <c r="AF194" i="7"/>
  <c r="AG194" i="7"/>
  <c r="AH194" i="7"/>
  <c r="AI194" i="7"/>
  <c r="AJ194" i="7"/>
  <c r="AK194" i="7"/>
  <c r="AN194" i="7"/>
  <c r="AO194" i="7"/>
  <c r="AX194" i="7"/>
  <c r="AY194" i="7"/>
  <c r="AZ194" i="7"/>
  <c r="BA194" i="7"/>
  <c r="BB194" i="7"/>
  <c r="BE194" i="7"/>
  <c r="BF194" i="7"/>
  <c r="BG194" i="7"/>
  <c r="BH194" i="7"/>
  <c r="BJ194" i="7"/>
  <c r="D195" i="7"/>
  <c r="E195" i="7"/>
  <c r="H195" i="7"/>
  <c r="I195" i="7"/>
  <c r="L195" i="7"/>
  <c r="O195" i="7"/>
  <c r="P195" i="7"/>
  <c r="S195" i="7"/>
  <c r="T195" i="7"/>
  <c r="U195" i="7"/>
  <c r="Z195" i="7"/>
  <c r="AA195" i="7"/>
  <c r="AC195" i="7"/>
  <c r="AD195" i="7"/>
  <c r="AE195" i="7"/>
  <c r="AF195" i="7"/>
  <c r="AG195" i="7"/>
  <c r="AH195" i="7"/>
  <c r="AI195" i="7"/>
  <c r="AJ195" i="7"/>
  <c r="AK195" i="7"/>
  <c r="AN195" i="7"/>
  <c r="AO195" i="7"/>
  <c r="AX195" i="7"/>
  <c r="AY195" i="7"/>
  <c r="AZ195" i="7"/>
  <c r="BA195" i="7"/>
  <c r="BB195" i="7"/>
  <c r="BE195" i="7"/>
  <c r="BF195" i="7"/>
  <c r="BG195" i="7"/>
  <c r="BH195" i="7"/>
  <c r="BJ195" i="7"/>
  <c r="D196" i="7"/>
  <c r="E196" i="7"/>
  <c r="H196" i="7"/>
  <c r="I196" i="7"/>
  <c r="L196" i="7"/>
  <c r="O196" i="7"/>
  <c r="P196" i="7"/>
  <c r="S196" i="7"/>
  <c r="T196" i="7"/>
  <c r="U196" i="7"/>
  <c r="Z196" i="7"/>
  <c r="AA196" i="7"/>
  <c r="AC196" i="7"/>
  <c r="AD196" i="7"/>
  <c r="AE196" i="7"/>
  <c r="AF196" i="7"/>
  <c r="AG196" i="7"/>
  <c r="AH196" i="7"/>
  <c r="AI196" i="7"/>
  <c r="AJ196" i="7"/>
  <c r="AK196" i="7"/>
  <c r="AN196" i="7"/>
  <c r="AO196" i="7"/>
  <c r="AX196" i="7"/>
  <c r="AY196" i="7"/>
  <c r="AZ196" i="7"/>
  <c r="BA196" i="7"/>
  <c r="BB196" i="7"/>
  <c r="BE196" i="7"/>
  <c r="BF196" i="7"/>
  <c r="BG196" i="7"/>
  <c r="BH196" i="7"/>
  <c r="BJ196" i="7"/>
  <c r="D197" i="7"/>
  <c r="E197" i="7"/>
  <c r="H197" i="7"/>
  <c r="I197" i="7"/>
  <c r="L197" i="7"/>
  <c r="O197" i="7"/>
  <c r="P197" i="7"/>
  <c r="S197" i="7"/>
  <c r="T197" i="7"/>
  <c r="U197" i="7"/>
  <c r="Z197" i="7"/>
  <c r="AA197" i="7"/>
  <c r="AC197" i="7"/>
  <c r="AD197" i="7"/>
  <c r="AE197" i="7"/>
  <c r="AF197" i="7"/>
  <c r="AG197" i="7"/>
  <c r="AH197" i="7"/>
  <c r="AI197" i="7"/>
  <c r="AJ197" i="7"/>
  <c r="AK197" i="7"/>
  <c r="AN197" i="7"/>
  <c r="AO197" i="7"/>
  <c r="AX197" i="7"/>
  <c r="AY197" i="7"/>
  <c r="AZ197" i="7"/>
  <c r="BA197" i="7"/>
  <c r="BB197" i="7"/>
  <c r="BE197" i="7"/>
  <c r="BF197" i="7"/>
  <c r="BG197" i="7"/>
  <c r="BH197" i="7"/>
  <c r="BJ197" i="7"/>
  <c r="D198" i="7"/>
  <c r="E198" i="7"/>
  <c r="H198" i="7"/>
  <c r="I198" i="7"/>
  <c r="L198" i="7"/>
  <c r="O198" i="7"/>
  <c r="P198" i="7"/>
  <c r="S198" i="7"/>
  <c r="T198" i="7"/>
  <c r="U198" i="7"/>
  <c r="Z198" i="7"/>
  <c r="AA198" i="7"/>
  <c r="AC198" i="7"/>
  <c r="AD198" i="7"/>
  <c r="AE198" i="7"/>
  <c r="AF198" i="7"/>
  <c r="AG198" i="7"/>
  <c r="AH198" i="7"/>
  <c r="AI198" i="7"/>
  <c r="AJ198" i="7"/>
  <c r="AK198" i="7"/>
  <c r="AN198" i="7"/>
  <c r="AO198" i="7"/>
  <c r="AX198" i="7"/>
  <c r="AY198" i="7"/>
  <c r="AZ198" i="7"/>
  <c r="BA198" i="7"/>
  <c r="BB198" i="7"/>
  <c r="BE198" i="7"/>
  <c r="BF198" i="7"/>
  <c r="BG198" i="7"/>
  <c r="BH198" i="7"/>
  <c r="BJ198" i="7"/>
  <c r="D199" i="7"/>
  <c r="E199" i="7"/>
  <c r="H199" i="7"/>
  <c r="I199" i="7"/>
  <c r="L199" i="7"/>
  <c r="O199" i="7"/>
  <c r="P199" i="7"/>
  <c r="S199" i="7"/>
  <c r="T199" i="7"/>
  <c r="U199" i="7"/>
  <c r="Z199" i="7"/>
  <c r="AA199" i="7"/>
  <c r="AC199" i="7"/>
  <c r="AD199" i="7"/>
  <c r="AE199" i="7"/>
  <c r="AF199" i="7"/>
  <c r="AG199" i="7"/>
  <c r="AH199" i="7"/>
  <c r="AI199" i="7"/>
  <c r="AJ199" i="7"/>
  <c r="AK199" i="7"/>
  <c r="AN199" i="7"/>
  <c r="AO199" i="7"/>
  <c r="AX199" i="7"/>
  <c r="AY199" i="7"/>
  <c r="AZ199" i="7"/>
  <c r="BA199" i="7"/>
  <c r="BB199" i="7"/>
  <c r="BE199" i="7"/>
  <c r="BF199" i="7"/>
  <c r="BG199" i="7"/>
  <c r="BH199" i="7"/>
  <c r="BJ199" i="7"/>
  <c r="D200" i="7"/>
  <c r="E200" i="7"/>
  <c r="H200" i="7"/>
  <c r="I200" i="7"/>
  <c r="L200" i="7"/>
  <c r="O200" i="7"/>
  <c r="P200" i="7"/>
  <c r="S200" i="7"/>
  <c r="T200" i="7"/>
  <c r="U200" i="7"/>
  <c r="Z200" i="7"/>
  <c r="AA200" i="7"/>
  <c r="AC200" i="7"/>
  <c r="AD200" i="7"/>
  <c r="AE200" i="7"/>
  <c r="AF200" i="7"/>
  <c r="AG200" i="7"/>
  <c r="AH200" i="7"/>
  <c r="AI200" i="7"/>
  <c r="AJ200" i="7"/>
  <c r="AK200" i="7"/>
  <c r="AN200" i="7"/>
  <c r="AO200" i="7"/>
  <c r="AX200" i="7"/>
  <c r="AY200" i="7"/>
  <c r="AZ200" i="7"/>
  <c r="BA200" i="7"/>
  <c r="BB200" i="7"/>
  <c r="BE200" i="7"/>
  <c r="BF200" i="7"/>
  <c r="BG200" i="7"/>
  <c r="BH200" i="7"/>
  <c r="BJ200" i="7"/>
  <c r="D201" i="7"/>
  <c r="E201" i="7"/>
  <c r="H201" i="7"/>
  <c r="I201" i="7"/>
  <c r="L201" i="7"/>
  <c r="O201" i="7"/>
  <c r="P201" i="7"/>
  <c r="S201" i="7"/>
  <c r="T201" i="7"/>
  <c r="U201" i="7"/>
  <c r="Z201" i="7"/>
  <c r="AA201" i="7"/>
  <c r="AC201" i="7"/>
  <c r="AD201" i="7"/>
  <c r="AE201" i="7"/>
  <c r="AF201" i="7"/>
  <c r="AG201" i="7"/>
  <c r="AH201" i="7"/>
  <c r="AI201" i="7"/>
  <c r="AJ201" i="7"/>
  <c r="AK201" i="7"/>
  <c r="AN201" i="7"/>
  <c r="AO201" i="7"/>
  <c r="AX201" i="7"/>
  <c r="AY201" i="7"/>
  <c r="AZ201" i="7"/>
  <c r="BA201" i="7"/>
  <c r="BB201" i="7"/>
  <c r="BE201" i="7"/>
  <c r="BF201" i="7"/>
  <c r="BG201" i="7"/>
  <c r="BH201" i="7"/>
  <c r="BJ201" i="7"/>
  <c r="D202" i="7"/>
  <c r="E202" i="7"/>
  <c r="H202" i="7"/>
  <c r="I202" i="7"/>
  <c r="L202" i="7"/>
  <c r="O202" i="7"/>
  <c r="P202" i="7"/>
  <c r="S202" i="7"/>
  <c r="T202" i="7"/>
  <c r="U202" i="7"/>
  <c r="Z202" i="7"/>
  <c r="AA202" i="7"/>
  <c r="AC202" i="7"/>
  <c r="AD202" i="7"/>
  <c r="AE202" i="7"/>
  <c r="AF202" i="7"/>
  <c r="AG202" i="7"/>
  <c r="AH202" i="7"/>
  <c r="AI202" i="7"/>
  <c r="AJ202" i="7"/>
  <c r="AK202" i="7"/>
  <c r="AN202" i="7"/>
  <c r="AO202" i="7"/>
  <c r="AX202" i="7"/>
  <c r="AY202" i="7"/>
  <c r="AZ202" i="7"/>
  <c r="BA202" i="7"/>
  <c r="BB202" i="7"/>
  <c r="BE202" i="7"/>
  <c r="BF202" i="7"/>
  <c r="BG202" i="7"/>
  <c r="BH202" i="7"/>
  <c r="BJ202" i="7"/>
  <c r="D203" i="7"/>
  <c r="E203" i="7"/>
  <c r="H203" i="7"/>
  <c r="I203" i="7"/>
  <c r="L203" i="7"/>
  <c r="O203" i="7"/>
  <c r="P203" i="7"/>
  <c r="S203" i="7"/>
  <c r="T203" i="7"/>
  <c r="U203" i="7"/>
  <c r="Z203" i="7"/>
  <c r="AA203" i="7"/>
  <c r="AC203" i="7"/>
  <c r="AD203" i="7"/>
  <c r="AE203" i="7"/>
  <c r="AF203" i="7"/>
  <c r="AG203" i="7"/>
  <c r="AH203" i="7"/>
  <c r="AI203" i="7"/>
  <c r="AJ203" i="7"/>
  <c r="AK203" i="7"/>
  <c r="AN203" i="7"/>
  <c r="AO203" i="7"/>
  <c r="AX203" i="7"/>
  <c r="AY203" i="7"/>
  <c r="AZ203" i="7"/>
  <c r="BA203" i="7"/>
  <c r="BB203" i="7"/>
  <c r="BE203" i="7"/>
  <c r="BF203" i="7"/>
  <c r="BG203" i="7"/>
  <c r="BH203" i="7"/>
  <c r="BJ203" i="7"/>
  <c r="D204" i="7"/>
  <c r="E204" i="7"/>
  <c r="H204" i="7"/>
  <c r="I204" i="7"/>
  <c r="L204" i="7"/>
  <c r="O204" i="7"/>
  <c r="P204" i="7"/>
  <c r="S204" i="7"/>
  <c r="T204" i="7"/>
  <c r="U204" i="7"/>
  <c r="Z204" i="7"/>
  <c r="AA204" i="7"/>
  <c r="AC204" i="7"/>
  <c r="AD204" i="7"/>
  <c r="AE204" i="7"/>
  <c r="AF204" i="7"/>
  <c r="AG204" i="7"/>
  <c r="AH204" i="7"/>
  <c r="AI204" i="7"/>
  <c r="AJ204" i="7"/>
  <c r="AK204" i="7"/>
  <c r="AN204" i="7"/>
  <c r="AO204" i="7"/>
  <c r="AX204" i="7"/>
  <c r="AY204" i="7"/>
  <c r="AZ204" i="7"/>
  <c r="BA204" i="7"/>
  <c r="BB204" i="7"/>
  <c r="BE204" i="7"/>
  <c r="BF204" i="7"/>
  <c r="BG204" i="7"/>
  <c r="BH204" i="7"/>
  <c r="BJ204" i="7"/>
  <c r="D205" i="7"/>
  <c r="E205" i="7"/>
  <c r="H205" i="7"/>
  <c r="I205" i="7"/>
  <c r="L205" i="7"/>
  <c r="O205" i="7"/>
  <c r="P205" i="7"/>
  <c r="S205" i="7"/>
  <c r="T205" i="7"/>
  <c r="U205" i="7"/>
  <c r="Z205" i="7"/>
  <c r="AA205" i="7"/>
  <c r="AC205" i="7"/>
  <c r="AD205" i="7"/>
  <c r="AE205" i="7"/>
  <c r="AF205" i="7"/>
  <c r="AG205" i="7"/>
  <c r="AH205" i="7"/>
  <c r="AI205" i="7"/>
  <c r="AJ205" i="7"/>
  <c r="AK205" i="7"/>
  <c r="AN205" i="7"/>
  <c r="AO205" i="7"/>
  <c r="AX205" i="7"/>
  <c r="AY205" i="7"/>
  <c r="AZ205" i="7"/>
  <c r="BA205" i="7"/>
  <c r="BB205" i="7"/>
  <c r="BE205" i="7"/>
  <c r="BF205" i="7"/>
  <c r="BG205" i="7"/>
  <c r="BH205" i="7"/>
  <c r="BJ205" i="7"/>
  <c r="D206" i="7"/>
  <c r="E206" i="7"/>
  <c r="H206" i="7"/>
  <c r="I206" i="7"/>
  <c r="L206" i="7"/>
  <c r="O206" i="7"/>
  <c r="P206" i="7"/>
  <c r="S206" i="7"/>
  <c r="T206" i="7"/>
  <c r="U206" i="7"/>
  <c r="Z206" i="7"/>
  <c r="AA206" i="7"/>
  <c r="AC206" i="7"/>
  <c r="AD206" i="7"/>
  <c r="AE206" i="7"/>
  <c r="AF206" i="7"/>
  <c r="AG206" i="7"/>
  <c r="AH206" i="7"/>
  <c r="AI206" i="7"/>
  <c r="AJ206" i="7"/>
  <c r="AK206" i="7"/>
  <c r="AN206" i="7"/>
  <c r="AO206" i="7"/>
  <c r="AX206" i="7"/>
  <c r="AY206" i="7"/>
  <c r="AZ206" i="7"/>
  <c r="BA206" i="7"/>
  <c r="BB206" i="7"/>
  <c r="BE206" i="7"/>
  <c r="BF206" i="7"/>
  <c r="BG206" i="7"/>
  <c r="BH206" i="7"/>
  <c r="BJ206" i="7"/>
  <c r="D207" i="7"/>
  <c r="E207" i="7"/>
  <c r="H207" i="7"/>
  <c r="I207" i="7"/>
  <c r="L207" i="7"/>
  <c r="O207" i="7"/>
  <c r="P207" i="7"/>
  <c r="S207" i="7"/>
  <c r="T207" i="7"/>
  <c r="U207" i="7"/>
  <c r="Z207" i="7"/>
  <c r="AA207" i="7"/>
  <c r="AC207" i="7"/>
  <c r="AD207" i="7"/>
  <c r="AE207" i="7"/>
  <c r="AF207" i="7"/>
  <c r="AG207" i="7"/>
  <c r="AH207" i="7"/>
  <c r="AI207" i="7"/>
  <c r="AJ207" i="7"/>
  <c r="AK207" i="7"/>
  <c r="AN207" i="7"/>
  <c r="AO207" i="7"/>
  <c r="AX207" i="7"/>
  <c r="AY207" i="7"/>
  <c r="AZ207" i="7"/>
  <c r="BA207" i="7"/>
  <c r="BB207" i="7"/>
  <c r="BE207" i="7"/>
  <c r="BF207" i="7"/>
  <c r="BG207" i="7"/>
  <c r="BH207" i="7"/>
  <c r="BJ207" i="7"/>
  <c r="D208" i="7"/>
  <c r="E208" i="7"/>
  <c r="H208" i="7"/>
  <c r="I208" i="7"/>
  <c r="L208" i="7"/>
  <c r="O208" i="7"/>
  <c r="P208" i="7"/>
  <c r="S208" i="7"/>
  <c r="T208" i="7"/>
  <c r="U208" i="7"/>
  <c r="Z208" i="7"/>
  <c r="AA208" i="7"/>
  <c r="AC208" i="7"/>
  <c r="AD208" i="7"/>
  <c r="AE208" i="7"/>
  <c r="AF208" i="7"/>
  <c r="AG208" i="7"/>
  <c r="AH208" i="7"/>
  <c r="AI208" i="7"/>
  <c r="AJ208" i="7"/>
  <c r="AK208" i="7"/>
  <c r="AN208" i="7"/>
  <c r="AO208" i="7"/>
  <c r="AX208" i="7"/>
  <c r="AY208" i="7"/>
  <c r="AZ208" i="7"/>
  <c r="BA208" i="7"/>
  <c r="BB208" i="7"/>
  <c r="BE208" i="7"/>
  <c r="BF208" i="7"/>
  <c r="BG208" i="7"/>
  <c r="BH208" i="7"/>
  <c r="BJ208" i="7"/>
  <c r="D209" i="7"/>
  <c r="E209" i="7"/>
  <c r="H209" i="7"/>
  <c r="I209" i="7"/>
  <c r="L209" i="7"/>
  <c r="O209" i="7"/>
  <c r="P209" i="7"/>
  <c r="S209" i="7"/>
  <c r="T209" i="7"/>
  <c r="U209" i="7"/>
  <c r="Z209" i="7"/>
  <c r="AA209" i="7"/>
  <c r="AC209" i="7"/>
  <c r="AD209" i="7"/>
  <c r="AE209" i="7"/>
  <c r="AF209" i="7"/>
  <c r="AG209" i="7"/>
  <c r="AH209" i="7"/>
  <c r="AI209" i="7"/>
  <c r="AJ209" i="7"/>
  <c r="AK209" i="7"/>
  <c r="AN209" i="7"/>
  <c r="AO209" i="7"/>
  <c r="AX209" i="7"/>
  <c r="AY209" i="7"/>
  <c r="AZ209" i="7"/>
  <c r="BA209" i="7"/>
  <c r="BB209" i="7"/>
  <c r="BE209" i="7"/>
  <c r="BF209" i="7"/>
  <c r="BG209" i="7"/>
  <c r="BH209" i="7"/>
  <c r="BJ209" i="7"/>
  <c r="D210" i="7"/>
  <c r="E210" i="7"/>
  <c r="H210" i="7"/>
  <c r="I210" i="7"/>
  <c r="L210" i="7"/>
  <c r="O210" i="7"/>
  <c r="P210" i="7"/>
  <c r="S210" i="7"/>
  <c r="T210" i="7"/>
  <c r="U210" i="7"/>
  <c r="Z210" i="7"/>
  <c r="AA210" i="7"/>
  <c r="AC210" i="7"/>
  <c r="AD210" i="7"/>
  <c r="AE210" i="7"/>
  <c r="AF210" i="7"/>
  <c r="AG210" i="7"/>
  <c r="AH210" i="7"/>
  <c r="AI210" i="7"/>
  <c r="AJ210" i="7"/>
  <c r="AK210" i="7"/>
  <c r="AN210" i="7"/>
  <c r="AO210" i="7"/>
  <c r="AX210" i="7"/>
  <c r="AY210" i="7"/>
  <c r="AZ210" i="7"/>
  <c r="BA210" i="7"/>
  <c r="BB210" i="7"/>
  <c r="BE210" i="7"/>
  <c r="BF210" i="7"/>
  <c r="BG210" i="7"/>
  <c r="BH210" i="7"/>
  <c r="BJ210" i="7"/>
  <c r="D211" i="7"/>
  <c r="E211" i="7"/>
  <c r="H211" i="7"/>
  <c r="I211" i="7"/>
  <c r="L211" i="7"/>
  <c r="O211" i="7"/>
  <c r="P211" i="7"/>
  <c r="S211" i="7"/>
  <c r="T211" i="7"/>
  <c r="U211" i="7"/>
  <c r="Z211" i="7"/>
  <c r="AA211" i="7"/>
  <c r="AC211" i="7"/>
  <c r="AD211" i="7"/>
  <c r="AE211" i="7"/>
  <c r="AF211" i="7"/>
  <c r="AG211" i="7"/>
  <c r="AH211" i="7"/>
  <c r="AI211" i="7"/>
  <c r="AJ211" i="7"/>
  <c r="AK211" i="7"/>
  <c r="AN211" i="7"/>
  <c r="AO211" i="7"/>
  <c r="AX211" i="7"/>
  <c r="AY211" i="7"/>
  <c r="AZ211" i="7"/>
  <c r="BA211" i="7"/>
  <c r="BB211" i="7"/>
  <c r="BE211" i="7"/>
  <c r="BF211" i="7"/>
  <c r="BG211" i="7"/>
  <c r="BH211" i="7"/>
  <c r="BJ211" i="7"/>
  <c r="D212" i="7"/>
  <c r="E212" i="7"/>
  <c r="H212" i="7"/>
  <c r="I212" i="7"/>
  <c r="L212" i="7"/>
  <c r="O212" i="7"/>
  <c r="P212" i="7"/>
  <c r="S212" i="7"/>
  <c r="T212" i="7"/>
  <c r="U212" i="7"/>
  <c r="Z212" i="7"/>
  <c r="AA212" i="7"/>
  <c r="AC212" i="7"/>
  <c r="AD212" i="7"/>
  <c r="AE212" i="7"/>
  <c r="AF212" i="7"/>
  <c r="AG212" i="7"/>
  <c r="AH212" i="7"/>
  <c r="AI212" i="7"/>
  <c r="AJ212" i="7"/>
  <c r="AK212" i="7"/>
  <c r="AN212" i="7"/>
  <c r="AO212" i="7"/>
  <c r="AX212" i="7"/>
  <c r="AY212" i="7"/>
  <c r="AZ212" i="7"/>
  <c r="BA212" i="7"/>
  <c r="BB212" i="7"/>
  <c r="BE212" i="7"/>
  <c r="BF212" i="7"/>
  <c r="BG212" i="7"/>
  <c r="BH212" i="7"/>
  <c r="BJ212" i="7"/>
  <c r="D213" i="7"/>
  <c r="E213" i="7"/>
  <c r="H213" i="7"/>
  <c r="I213" i="7"/>
  <c r="L213" i="7"/>
  <c r="O213" i="7"/>
  <c r="P213" i="7"/>
  <c r="S213" i="7"/>
  <c r="T213" i="7"/>
  <c r="U213" i="7"/>
  <c r="Z213" i="7"/>
  <c r="AA213" i="7"/>
  <c r="AC213" i="7"/>
  <c r="AD213" i="7"/>
  <c r="AE213" i="7"/>
  <c r="AF213" i="7"/>
  <c r="AG213" i="7"/>
  <c r="AH213" i="7"/>
  <c r="AI213" i="7"/>
  <c r="AJ213" i="7"/>
  <c r="AK213" i="7"/>
  <c r="AN213" i="7"/>
  <c r="AO213" i="7"/>
  <c r="AX213" i="7"/>
  <c r="AY213" i="7"/>
  <c r="AZ213" i="7"/>
  <c r="BA213" i="7"/>
  <c r="BB213" i="7"/>
  <c r="BE213" i="7"/>
  <c r="BF213" i="7"/>
  <c r="BG213" i="7"/>
  <c r="BH213" i="7"/>
  <c r="BJ213" i="7"/>
  <c r="D214" i="7"/>
  <c r="E214" i="7"/>
  <c r="H214" i="7"/>
  <c r="I214" i="7"/>
  <c r="L214" i="7"/>
  <c r="O214" i="7"/>
  <c r="P214" i="7"/>
  <c r="S214" i="7"/>
  <c r="T214" i="7"/>
  <c r="U214" i="7"/>
  <c r="Z214" i="7"/>
  <c r="AA214" i="7"/>
  <c r="AC214" i="7"/>
  <c r="AD214" i="7"/>
  <c r="AE214" i="7"/>
  <c r="AF214" i="7"/>
  <c r="AG214" i="7"/>
  <c r="AH214" i="7"/>
  <c r="AI214" i="7"/>
  <c r="AJ214" i="7"/>
  <c r="AK214" i="7"/>
  <c r="AN214" i="7"/>
  <c r="AO214" i="7"/>
  <c r="AX214" i="7"/>
  <c r="AY214" i="7"/>
  <c r="AZ214" i="7"/>
  <c r="BA214" i="7"/>
  <c r="BB214" i="7"/>
  <c r="BE214" i="7"/>
  <c r="BF214" i="7"/>
  <c r="BG214" i="7"/>
  <c r="BH214" i="7"/>
  <c r="BJ214" i="7"/>
  <c r="D215" i="7"/>
  <c r="E215" i="7"/>
  <c r="H215" i="7"/>
  <c r="I215" i="7"/>
  <c r="L215" i="7"/>
  <c r="O215" i="7"/>
  <c r="P215" i="7"/>
  <c r="S215" i="7"/>
  <c r="T215" i="7"/>
  <c r="U215" i="7"/>
  <c r="Z215" i="7"/>
  <c r="AA215" i="7"/>
  <c r="AC215" i="7"/>
  <c r="AD215" i="7"/>
  <c r="AE215" i="7"/>
  <c r="AF215" i="7"/>
  <c r="AG215" i="7"/>
  <c r="AH215" i="7"/>
  <c r="AI215" i="7"/>
  <c r="AJ215" i="7"/>
  <c r="AK215" i="7"/>
  <c r="AN215" i="7"/>
  <c r="AO215" i="7"/>
  <c r="AX215" i="7"/>
  <c r="AY215" i="7"/>
  <c r="AZ215" i="7"/>
  <c r="BA215" i="7"/>
  <c r="BB215" i="7"/>
  <c r="BE215" i="7"/>
  <c r="BF215" i="7"/>
  <c r="BG215" i="7"/>
  <c r="BH215" i="7"/>
  <c r="BJ215" i="7"/>
  <c r="D216" i="7"/>
  <c r="E216" i="7"/>
  <c r="H216" i="7"/>
  <c r="I216" i="7"/>
  <c r="L216" i="7"/>
  <c r="O216" i="7"/>
  <c r="P216" i="7"/>
  <c r="S216" i="7"/>
  <c r="T216" i="7"/>
  <c r="U216" i="7"/>
  <c r="Z216" i="7"/>
  <c r="AA216" i="7"/>
  <c r="AC216" i="7"/>
  <c r="AD216" i="7"/>
  <c r="AE216" i="7"/>
  <c r="AF216" i="7"/>
  <c r="AG216" i="7"/>
  <c r="AH216" i="7"/>
  <c r="AI216" i="7"/>
  <c r="AJ216" i="7"/>
  <c r="AK216" i="7"/>
  <c r="AN216" i="7"/>
  <c r="AO216" i="7"/>
  <c r="AX216" i="7"/>
  <c r="AY216" i="7"/>
  <c r="AZ216" i="7"/>
  <c r="BA216" i="7"/>
  <c r="BB216" i="7"/>
  <c r="BE216" i="7"/>
  <c r="BF216" i="7"/>
  <c r="BG216" i="7"/>
  <c r="BH216" i="7"/>
  <c r="BJ216" i="7"/>
  <c r="D217" i="7"/>
  <c r="E217" i="7"/>
  <c r="H217" i="7"/>
  <c r="I217" i="7"/>
  <c r="L217" i="7"/>
  <c r="O217" i="7"/>
  <c r="P217" i="7"/>
  <c r="S217" i="7"/>
  <c r="T217" i="7"/>
  <c r="U217" i="7"/>
  <c r="Z217" i="7"/>
  <c r="AA217" i="7"/>
  <c r="AC217" i="7"/>
  <c r="AD217" i="7"/>
  <c r="AE217" i="7"/>
  <c r="AF217" i="7"/>
  <c r="AG217" i="7"/>
  <c r="AH217" i="7"/>
  <c r="AI217" i="7"/>
  <c r="AJ217" i="7"/>
  <c r="AK217" i="7"/>
  <c r="AN217" i="7"/>
  <c r="AO217" i="7"/>
  <c r="AX217" i="7"/>
  <c r="AY217" i="7"/>
  <c r="AZ217" i="7"/>
  <c r="BA217" i="7"/>
  <c r="BB217" i="7"/>
  <c r="BE217" i="7"/>
  <c r="BF217" i="7"/>
  <c r="BG217" i="7"/>
  <c r="BH217" i="7"/>
  <c r="BJ217" i="7"/>
  <c r="D218" i="7"/>
  <c r="E218" i="7"/>
  <c r="H218" i="7"/>
  <c r="I218" i="7"/>
  <c r="L218" i="7"/>
  <c r="O218" i="7"/>
  <c r="P218" i="7"/>
  <c r="S218" i="7"/>
  <c r="T218" i="7"/>
  <c r="U218" i="7"/>
  <c r="Z218" i="7"/>
  <c r="AA218" i="7"/>
  <c r="AC218" i="7"/>
  <c r="AD218" i="7"/>
  <c r="AE218" i="7"/>
  <c r="AF218" i="7"/>
  <c r="AG218" i="7"/>
  <c r="AH218" i="7"/>
  <c r="AI218" i="7"/>
  <c r="AJ218" i="7"/>
  <c r="AK218" i="7"/>
  <c r="AN218" i="7"/>
  <c r="AO218" i="7"/>
  <c r="AX218" i="7"/>
  <c r="AY218" i="7"/>
  <c r="AZ218" i="7"/>
  <c r="BA218" i="7"/>
  <c r="BB218" i="7"/>
  <c r="BE218" i="7"/>
  <c r="BF218" i="7"/>
  <c r="BG218" i="7"/>
  <c r="BH218" i="7"/>
  <c r="BJ218" i="7"/>
  <c r="D219" i="7"/>
  <c r="E219" i="7"/>
  <c r="H219" i="7"/>
  <c r="I219" i="7"/>
  <c r="L219" i="7"/>
  <c r="O219" i="7"/>
  <c r="P219" i="7"/>
  <c r="S219" i="7"/>
  <c r="T219" i="7"/>
  <c r="U219" i="7"/>
  <c r="Z219" i="7"/>
  <c r="AA219" i="7"/>
  <c r="AC219" i="7"/>
  <c r="AD219" i="7"/>
  <c r="AE219" i="7"/>
  <c r="AF219" i="7"/>
  <c r="AG219" i="7"/>
  <c r="AH219" i="7"/>
  <c r="AI219" i="7"/>
  <c r="AJ219" i="7"/>
  <c r="AK219" i="7"/>
  <c r="AN219" i="7"/>
  <c r="AO219" i="7"/>
  <c r="AX219" i="7"/>
  <c r="AY219" i="7"/>
  <c r="AZ219" i="7"/>
  <c r="BA219" i="7"/>
  <c r="BB219" i="7"/>
  <c r="BE219" i="7"/>
  <c r="BF219" i="7"/>
  <c r="BG219" i="7"/>
  <c r="BH219" i="7"/>
  <c r="BJ219" i="7"/>
  <c r="D220" i="7"/>
  <c r="E220" i="7"/>
  <c r="H220" i="7"/>
  <c r="I220" i="7"/>
  <c r="L220" i="7"/>
  <c r="O220" i="7"/>
  <c r="P220" i="7"/>
  <c r="S220" i="7"/>
  <c r="T220" i="7"/>
  <c r="U220" i="7"/>
  <c r="Z220" i="7"/>
  <c r="AA220" i="7"/>
  <c r="AC220" i="7"/>
  <c r="AD220" i="7"/>
  <c r="AE220" i="7"/>
  <c r="AF220" i="7"/>
  <c r="AG220" i="7"/>
  <c r="AH220" i="7"/>
  <c r="AI220" i="7"/>
  <c r="AJ220" i="7"/>
  <c r="AK220" i="7"/>
  <c r="AN220" i="7"/>
  <c r="AO220" i="7"/>
  <c r="AX220" i="7"/>
  <c r="AY220" i="7"/>
  <c r="AZ220" i="7"/>
  <c r="BA220" i="7"/>
  <c r="BB220" i="7"/>
  <c r="BE220" i="7"/>
  <c r="BF220" i="7"/>
  <c r="BG220" i="7"/>
  <c r="BH220" i="7"/>
  <c r="BJ220" i="7"/>
  <c r="D221" i="7"/>
  <c r="E221" i="7"/>
  <c r="H221" i="7"/>
  <c r="I221" i="7"/>
  <c r="L221" i="7"/>
  <c r="O221" i="7"/>
  <c r="P221" i="7"/>
  <c r="S221" i="7"/>
  <c r="T221" i="7"/>
  <c r="U221" i="7"/>
  <c r="Z221" i="7"/>
  <c r="AA221" i="7"/>
  <c r="AC221" i="7"/>
  <c r="AD221" i="7"/>
  <c r="AE221" i="7"/>
  <c r="AF221" i="7"/>
  <c r="AG221" i="7"/>
  <c r="AH221" i="7"/>
  <c r="AI221" i="7"/>
  <c r="AJ221" i="7"/>
  <c r="AK221" i="7"/>
  <c r="AN221" i="7"/>
  <c r="AO221" i="7"/>
  <c r="AX221" i="7"/>
  <c r="AY221" i="7"/>
  <c r="AZ221" i="7"/>
  <c r="BA221" i="7"/>
  <c r="BB221" i="7"/>
  <c r="BE221" i="7"/>
  <c r="BF221" i="7"/>
  <c r="BG221" i="7"/>
  <c r="BH221" i="7"/>
  <c r="BJ221" i="7"/>
  <c r="D222" i="7"/>
  <c r="E222" i="7"/>
  <c r="H222" i="7"/>
  <c r="I222" i="7"/>
  <c r="L222" i="7"/>
  <c r="O222" i="7"/>
  <c r="P222" i="7"/>
  <c r="S222" i="7"/>
  <c r="T222" i="7"/>
  <c r="U222" i="7"/>
  <c r="Z222" i="7"/>
  <c r="AA222" i="7"/>
  <c r="AC222" i="7"/>
  <c r="AD222" i="7"/>
  <c r="AE222" i="7"/>
  <c r="AF222" i="7"/>
  <c r="AG222" i="7"/>
  <c r="AH222" i="7"/>
  <c r="AI222" i="7"/>
  <c r="AJ222" i="7"/>
  <c r="AK222" i="7"/>
  <c r="AN222" i="7"/>
  <c r="AO222" i="7"/>
  <c r="AX222" i="7"/>
  <c r="AY222" i="7"/>
  <c r="AZ222" i="7"/>
  <c r="BA222" i="7"/>
  <c r="BB222" i="7"/>
  <c r="BE222" i="7"/>
  <c r="BF222" i="7"/>
  <c r="BG222" i="7"/>
  <c r="BH222" i="7"/>
  <c r="BJ222" i="7"/>
  <c r="D223" i="7"/>
  <c r="E223" i="7"/>
  <c r="H223" i="7"/>
  <c r="I223" i="7"/>
  <c r="L223" i="7"/>
  <c r="O223" i="7"/>
  <c r="P223" i="7"/>
  <c r="S223" i="7"/>
  <c r="T223" i="7"/>
  <c r="U223" i="7"/>
  <c r="Z223" i="7"/>
  <c r="AA223" i="7"/>
  <c r="AC223" i="7"/>
  <c r="AD223" i="7"/>
  <c r="AE223" i="7"/>
  <c r="AF223" i="7"/>
  <c r="AG223" i="7"/>
  <c r="AH223" i="7"/>
  <c r="AI223" i="7"/>
  <c r="AJ223" i="7"/>
  <c r="AK223" i="7"/>
  <c r="AN223" i="7"/>
  <c r="AO223" i="7"/>
  <c r="AX223" i="7"/>
  <c r="AY223" i="7"/>
  <c r="AZ223" i="7"/>
  <c r="BA223" i="7"/>
  <c r="BB223" i="7"/>
  <c r="BE223" i="7"/>
  <c r="BF223" i="7"/>
  <c r="BG223" i="7"/>
  <c r="BH223" i="7"/>
  <c r="BJ223" i="7"/>
  <c r="D224" i="7"/>
  <c r="E224" i="7"/>
  <c r="H224" i="7"/>
  <c r="I224" i="7"/>
  <c r="L224" i="7"/>
  <c r="O224" i="7"/>
  <c r="P224" i="7"/>
  <c r="S224" i="7"/>
  <c r="T224" i="7"/>
  <c r="U224" i="7"/>
  <c r="Z224" i="7"/>
  <c r="AA224" i="7"/>
  <c r="AC224" i="7"/>
  <c r="AD224" i="7"/>
  <c r="AE224" i="7"/>
  <c r="AF224" i="7"/>
  <c r="AG224" i="7"/>
  <c r="AH224" i="7"/>
  <c r="AI224" i="7"/>
  <c r="AJ224" i="7"/>
  <c r="AK224" i="7"/>
  <c r="AN224" i="7"/>
  <c r="AO224" i="7"/>
  <c r="AX224" i="7"/>
  <c r="AY224" i="7"/>
  <c r="AZ224" i="7"/>
  <c r="BA224" i="7"/>
  <c r="BB224" i="7"/>
  <c r="BE224" i="7"/>
  <c r="BF224" i="7"/>
  <c r="BG224" i="7"/>
  <c r="BH224" i="7"/>
  <c r="BJ224" i="7"/>
  <c r="D225" i="7"/>
  <c r="E225" i="7"/>
  <c r="H225" i="7"/>
  <c r="I225" i="7"/>
  <c r="L225" i="7"/>
  <c r="O225" i="7"/>
  <c r="P225" i="7"/>
  <c r="S225" i="7"/>
  <c r="T225" i="7"/>
  <c r="U225" i="7"/>
  <c r="Z225" i="7"/>
  <c r="AA225" i="7"/>
  <c r="AC225" i="7"/>
  <c r="AD225" i="7"/>
  <c r="AE225" i="7"/>
  <c r="AF225" i="7"/>
  <c r="AG225" i="7"/>
  <c r="AH225" i="7"/>
  <c r="AI225" i="7"/>
  <c r="AJ225" i="7"/>
  <c r="AK225" i="7"/>
  <c r="AN225" i="7"/>
  <c r="AO225" i="7"/>
  <c r="AX225" i="7"/>
  <c r="AY225" i="7"/>
  <c r="AZ225" i="7"/>
  <c r="BA225" i="7"/>
  <c r="BB225" i="7"/>
  <c r="BE225" i="7"/>
  <c r="BF225" i="7"/>
  <c r="BG225" i="7"/>
  <c r="BH225" i="7"/>
  <c r="BJ225" i="7"/>
  <c r="D226" i="7"/>
  <c r="E226" i="7"/>
  <c r="H226" i="7"/>
  <c r="I226" i="7"/>
  <c r="L226" i="7"/>
  <c r="O226" i="7"/>
  <c r="P226" i="7"/>
  <c r="S226" i="7"/>
  <c r="T226" i="7"/>
  <c r="U226" i="7"/>
  <c r="Z226" i="7"/>
  <c r="AA226" i="7"/>
  <c r="AC226" i="7"/>
  <c r="AD226" i="7"/>
  <c r="AE226" i="7"/>
  <c r="AF226" i="7"/>
  <c r="AG226" i="7"/>
  <c r="AH226" i="7"/>
  <c r="AI226" i="7"/>
  <c r="AJ226" i="7"/>
  <c r="AK226" i="7"/>
  <c r="AN226" i="7"/>
  <c r="AO226" i="7"/>
  <c r="AX226" i="7"/>
  <c r="AY226" i="7"/>
  <c r="AZ226" i="7"/>
  <c r="BA226" i="7"/>
  <c r="BB226" i="7"/>
  <c r="BE226" i="7"/>
  <c r="BF226" i="7"/>
  <c r="BG226" i="7"/>
  <c r="BH226" i="7"/>
  <c r="BJ226" i="7"/>
  <c r="D227" i="7"/>
  <c r="E227" i="7"/>
  <c r="H227" i="7"/>
  <c r="I227" i="7"/>
  <c r="L227" i="7"/>
  <c r="O227" i="7"/>
  <c r="P227" i="7"/>
  <c r="S227" i="7"/>
  <c r="T227" i="7"/>
  <c r="U227" i="7"/>
  <c r="Z227" i="7"/>
  <c r="AA227" i="7"/>
  <c r="AC227" i="7"/>
  <c r="AD227" i="7"/>
  <c r="AE227" i="7"/>
  <c r="AF227" i="7"/>
  <c r="AG227" i="7"/>
  <c r="AH227" i="7"/>
  <c r="AI227" i="7"/>
  <c r="AJ227" i="7"/>
  <c r="AK227" i="7"/>
  <c r="AN227" i="7"/>
  <c r="AO227" i="7"/>
  <c r="AX227" i="7"/>
  <c r="AY227" i="7"/>
  <c r="AZ227" i="7"/>
  <c r="BA227" i="7"/>
  <c r="BB227" i="7"/>
  <c r="BE227" i="7"/>
  <c r="BF227" i="7"/>
  <c r="BG227" i="7"/>
  <c r="BH227" i="7"/>
  <c r="BJ227" i="7"/>
  <c r="D228" i="7"/>
  <c r="E228" i="7"/>
  <c r="H228" i="7"/>
  <c r="I228" i="7"/>
  <c r="L228" i="7"/>
  <c r="O228" i="7"/>
  <c r="P228" i="7"/>
  <c r="S228" i="7"/>
  <c r="T228" i="7"/>
  <c r="U228" i="7"/>
  <c r="Z228" i="7"/>
  <c r="AA228" i="7"/>
  <c r="AC228" i="7"/>
  <c r="AD228" i="7"/>
  <c r="AE228" i="7"/>
  <c r="AF228" i="7"/>
  <c r="AG228" i="7"/>
  <c r="AH228" i="7"/>
  <c r="AI228" i="7"/>
  <c r="AJ228" i="7"/>
  <c r="AK228" i="7"/>
  <c r="AN228" i="7"/>
  <c r="AO228" i="7"/>
  <c r="AX228" i="7"/>
  <c r="AY228" i="7"/>
  <c r="AZ228" i="7"/>
  <c r="BA228" i="7"/>
  <c r="BB228" i="7"/>
  <c r="BE228" i="7"/>
  <c r="BF228" i="7"/>
  <c r="BG228" i="7"/>
  <c r="BH228" i="7"/>
  <c r="BJ228" i="7"/>
  <c r="D229" i="7"/>
  <c r="E229" i="7"/>
  <c r="H229" i="7"/>
  <c r="I229" i="7"/>
  <c r="L229" i="7"/>
  <c r="O229" i="7"/>
  <c r="P229" i="7"/>
  <c r="S229" i="7"/>
  <c r="T229" i="7"/>
  <c r="U229" i="7"/>
  <c r="Z229" i="7"/>
  <c r="AA229" i="7"/>
  <c r="AC229" i="7"/>
  <c r="AD229" i="7"/>
  <c r="AE229" i="7"/>
  <c r="AF229" i="7"/>
  <c r="AG229" i="7"/>
  <c r="AH229" i="7"/>
  <c r="AI229" i="7"/>
  <c r="AJ229" i="7"/>
  <c r="AK229" i="7"/>
  <c r="AN229" i="7"/>
  <c r="AO229" i="7"/>
  <c r="AX229" i="7"/>
  <c r="AY229" i="7"/>
  <c r="AZ229" i="7"/>
  <c r="BA229" i="7"/>
  <c r="BB229" i="7"/>
  <c r="BE229" i="7"/>
  <c r="BF229" i="7"/>
  <c r="BG229" i="7"/>
  <c r="BH229" i="7"/>
  <c r="BJ229" i="7"/>
  <c r="D230" i="7"/>
  <c r="E230" i="7"/>
  <c r="H230" i="7"/>
  <c r="I230" i="7"/>
  <c r="L230" i="7"/>
  <c r="O230" i="7"/>
  <c r="P230" i="7"/>
  <c r="S230" i="7"/>
  <c r="T230" i="7"/>
  <c r="U230" i="7"/>
  <c r="Z230" i="7"/>
  <c r="AA230" i="7"/>
  <c r="AC230" i="7"/>
  <c r="AD230" i="7"/>
  <c r="AE230" i="7"/>
  <c r="AF230" i="7"/>
  <c r="AG230" i="7"/>
  <c r="AH230" i="7"/>
  <c r="AI230" i="7"/>
  <c r="AJ230" i="7"/>
  <c r="AK230" i="7"/>
  <c r="AN230" i="7"/>
  <c r="AO230" i="7"/>
  <c r="AX230" i="7"/>
  <c r="AY230" i="7"/>
  <c r="AZ230" i="7"/>
  <c r="BA230" i="7"/>
  <c r="BB230" i="7"/>
  <c r="BE230" i="7"/>
  <c r="BF230" i="7"/>
  <c r="BG230" i="7"/>
  <c r="BH230" i="7"/>
  <c r="BJ230" i="7"/>
  <c r="D231" i="7"/>
  <c r="E231" i="7"/>
  <c r="H231" i="7"/>
  <c r="I231" i="7"/>
  <c r="L231" i="7"/>
  <c r="O231" i="7"/>
  <c r="P231" i="7"/>
  <c r="S231" i="7"/>
  <c r="T231" i="7"/>
  <c r="U231" i="7"/>
  <c r="Z231" i="7"/>
  <c r="AA231" i="7"/>
  <c r="AC231" i="7"/>
  <c r="AD231" i="7"/>
  <c r="AE231" i="7"/>
  <c r="AF231" i="7"/>
  <c r="AG231" i="7"/>
  <c r="AH231" i="7"/>
  <c r="AI231" i="7"/>
  <c r="AJ231" i="7"/>
  <c r="AK231" i="7"/>
  <c r="AN231" i="7"/>
  <c r="AO231" i="7"/>
  <c r="AX231" i="7"/>
  <c r="AY231" i="7"/>
  <c r="AZ231" i="7"/>
  <c r="BA231" i="7"/>
  <c r="BB231" i="7"/>
  <c r="BE231" i="7"/>
  <c r="BF231" i="7"/>
  <c r="BG231" i="7"/>
  <c r="BH231" i="7"/>
  <c r="BJ231" i="7"/>
  <c r="D232" i="7"/>
  <c r="E232" i="7"/>
  <c r="H232" i="7"/>
  <c r="I232" i="7"/>
  <c r="L232" i="7"/>
  <c r="O232" i="7"/>
  <c r="P232" i="7"/>
  <c r="S232" i="7"/>
  <c r="T232" i="7"/>
  <c r="U232" i="7"/>
  <c r="Z232" i="7"/>
  <c r="AA232" i="7"/>
  <c r="AC232" i="7"/>
  <c r="AD232" i="7"/>
  <c r="AE232" i="7"/>
  <c r="AF232" i="7"/>
  <c r="AG232" i="7"/>
  <c r="AH232" i="7"/>
  <c r="AI232" i="7"/>
  <c r="AJ232" i="7"/>
  <c r="AK232" i="7"/>
  <c r="AN232" i="7"/>
  <c r="AO232" i="7"/>
  <c r="AX232" i="7"/>
  <c r="AY232" i="7"/>
  <c r="AZ232" i="7"/>
  <c r="BA232" i="7"/>
  <c r="BB232" i="7"/>
  <c r="BE232" i="7"/>
  <c r="BF232" i="7"/>
  <c r="BG232" i="7"/>
  <c r="BH232" i="7"/>
  <c r="BJ232" i="7"/>
  <c r="D233" i="7"/>
  <c r="E233" i="7"/>
  <c r="H233" i="7"/>
  <c r="I233" i="7"/>
  <c r="L233" i="7"/>
  <c r="O233" i="7"/>
  <c r="P233" i="7"/>
  <c r="S233" i="7"/>
  <c r="T233" i="7"/>
  <c r="U233" i="7"/>
  <c r="Z233" i="7"/>
  <c r="AA233" i="7"/>
  <c r="AC233" i="7"/>
  <c r="AD233" i="7"/>
  <c r="AE233" i="7"/>
  <c r="AF233" i="7"/>
  <c r="AG233" i="7"/>
  <c r="AH233" i="7"/>
  <c r="AI233" i="7"/>
  <c r="AJ233" i="7"/>
  <c r="AK233" i="7"/>
  <c r="AN233" i="7"/>
  <c r="AO233" i="7"/>
  <c r="AX233" i="7"/>
  <c r="AY233" i="7"/>
  <c r="AZ233" i="7"/>
  <c r="BA233" i="7"/>
  <c r="BB233" i="7"/>
  <c r="BE233" i="7"/>
  <c r="BF233" i="7"/>
  <c r="BG233" i="7"/>
  <c r="BH233" i="7"/>
  <c r="BJ233" i="7"/>
  <c r="D234" i="7"/>
  <c r="E234" i="7"/>
  <c r="H234" i="7"/>
  <c r="I234" i="7"/>
  <c r="L234" i="7"/>
  <c r="O234" i="7"/>
  <c r="P234" i="7"/>
  <c r="S234" i="7"/>
  <c r="T234" i="7"/>
  <c r="U234" i="7"/>
  <c r="Z234" i="7"/>
  <c r="AA234" i="7"/>
  <c r="AC234" i="7"/>
  <c r="AD234" i="7"/>
  <c r="AE234" i="7"/>
  <c r="AF234" i="7"/>
  <c r="AG234" i="7"/>
  <c r="AH234" i="7"/>
  <c r="AI234" i="7"/>
  <c r="AJ234" i="7"/>
  <c r="AK234" i="7"/>
  <c r="AN234" i="7"/>
  <c r="AO234" i="7"/>
  <c r="AX234" i="7"/>
  <c r="AY234" i="7"/>
  <c r="AZ234" i="7"/>
  <c r="BA234" i="7"/>
  <c r="BB234" i="7"/>
  <c r="BE234" i="7"/>
  <c r="BF234" i="7"/>
  <c r="BG234" i="7"/>
  <c r="BH234" i="7"/>
  <c r="BJ234" i="7"/>
  <c r="D235" i="7"/>
  <c r="E235" i="7"/>
  <c r="H235" i="7"/>
  <c r="I235" i="7"/>
  <c r="L235" i="7"/>
  <c r="O235" i="7"/>
  <c r="P235" i="7"/>
  <c r="S235" i="7"/>
  <c r="T235" i="7"/>
  <c r="U235" i="7"/>
  <c r="Z235" i="7"/>
  <c r="AA235" i="7"/>
  <c r="AC235" i="7"/>
  <c r="AD235" i="7"/>
  <c r="AE235" i="7"/>
  <c r="AF235" i="7"/>
  <c r="AG235" i="7"/>
  <c r="AH235" i="7"/>
  <c r="AI235" i="7"/>
  <c r="AJ235" i="7"/>
  <c r="AK235" i="7"/>
  <c r="AN235" i="7"/>
  <c r="AO235" i="7"/>
  <c r="AX235" i="7"/>
  <c r="AY235" i="7"/>
  <c r="AZ235" i="7"/>
  <c r="BA235" i="7"/>
  <c r="BB235" i="7"/>
  <c r="BE235" i="7"/>
  <c r="BF235" i="7"/>
  <c r="BG235" i="7"/>
  <c r="BH235" i="7"/>
  <c r="BJ235" i="7"/>
  <c r="D236" i="7"/>
  <c r="E236" i="7"/>
  <c r="H236" i="7"/>
  <c r="I236" i="7"/>
  <c r="L236" i="7"/>
  <c r="O236" i="7"/>
  <c r="P236" i="7"/>
  <c r="S236" i="7"/>
  <c r="T236" i="7"/>
  <c r="U236" i="7"/>
  <c r="Z236" i="7"/>
  <c r="AA236" i="7"/>
  <c r="AC236" i="7"/>
  <c r="AD236" i="7"/>
  <c r="AE236" i="7"/>
  <c r="AF236" i="7"/>
  <c r="AG236" i="7"/>
  <c r="AH236" i="7"/>
  <c r="AI236" i="7"/>
  <c r="AJ236" i="7"/>
  <c r="AK236" i="7"/>
  <c r="AN236" i="7"/>
  <c r="AO236" i="7"/>
  <c r="AX236" i="7"/>
  <c r="AY236" i="7"/>
  <c r="AZ236" i="7"/>
  <c r="BA236" i="7"/>
  <c r="BB236" i="7"/>
  <c r="BE236" i="7"/>
  <c r="BF236" i="7"/>
  <c r="BG236" i="7"/>
  <c r="BH236" i="7"/>
  <c r="BJ236" i="7"/>
  <c r="D237" i="7"/>
  <c r="E237" i="7"/>
  <c r="H237" i="7"/>
  <c r="I237" i="7"/>
  <c r="L237" i="7"/>
  <c r="O237" i="7"/>
  <c r="P237" i="7"/>
  <c r="S237" i="7"/>
  <c r="T237" i="7"/>
  <c r="U237" i="7"/>
  <c r="Z237" i="7"/>
  <c r="AA237" i="7"/>
  <c r="AC237" i="7"/>
  <c r="AD237" i="7"/>
  <c r="AE237" i="7"/>
  <c r="AF237" i="7"/>
  <c r="AG237" i="7"/>
  <c r="AH237" i="7"/>
  <c r="AI237" i="7"/>
  <c r="AJ237" i="7"/>
  <c r="AK237" i="7"/>
  <c r="AN237" i="7"/>
  <c r="AO237" i="7"/>
  <c r="AX237" i="7"/>
  <c r="AY237" i="7"/>
  <c r="AZ237" i="7"/>
  <c r="BA237" i="7"/>
  <c r="BB237" i="7"/>
  <c r="BE237" i="7"/>
  <c r="BF237" i="7"/>
  <c r="BG237" i="7"/>
  <c r="BH237" i="7"/>
  <c r="BJ237" i="7"/>
  <c r="D238" i="7"/>
  <c r="E238" i="7"/>
  <c r="H238" i="7"/>
  <c r="I238" i="7"/>
  <c r="L238" i="7"/>
  <c r="O238" i="7"/>
  <c r="P238" i="7"/>
  <c r="S238" i="7"/>
  <c r="T238" i="7"/>
  <c r="U238" i="7"/>
  <c r="Z238" i="7"/>
  <c r="AA238" i="7"/>
  <c r="AC238" i="7"/>
  <c r="AD238" i="7"/>
  <c r="AE238" i="7"/>
  <c r="AF238" i="7"/>
  <c r="AG238" i="7"/>
  <c r="AH238" i="7"/>
  <c r="AI238" i="7"/>
  <c r="AJ238" i="7"/>
  <c r="AK238" i="7"/>
  <c r="AN238" i="7"/>
  <c r="AO238" i="7"/>
  <c r="AX238" i="7"/>
  <c r="AY238" i="7"/>
  <c r="AZ238" i="7"/>
  <c r="BA238" i="7"/>
  <c r="BB238" i="7"/>
  <c r="BE238" i="7"/>
  <c r="BF238" i="7"/>
  <c r="BG238" i="7"/>
  <c r="BH238" i="7"/>
  <c r="BJ238" i="7"/>
  <c r="D239" i="7"/>
  <c r="E239" i="7"/>
  <c r="H239" i="7"/>
  <c r="I239" i="7"/>
  <c r="L239" i="7"/>
  <c r="O239" i="7"/>
  <c r="P239" i="7"/>
  <c r="S239" i="7"/>
  <c r="T239" i="7"/>
  <c r="U239" i="7"/>
  <c r="Z239" i="7"/>
  <c r="AA239" i="7"/>
  <c r="AC239" i="7"/>
  <c r="AD239" i="7"/>
  <c r="AE239" i="7"/>
  <c r="AF239" i="7"/>
  <c r="AG239" i="7"/>
  <c r="AH239" i="7"/>
  <c r="AI239" i="7"/>
  <c r="AJ239" i="7"/>
  <c r="AK239" i="7"/>
  <c r="AN239" i="7"/>
  <c r="AO239" i="7"/>
  <c r="AX239" i="7"/>
  <c r="AY239" i="7"/>
  <c r="AZ239" i="7"/>
  <c r="BA239" i="7"/>
  <c r="BB239" i="7"/>
  <c r="BE239" i="7"/>
  <c r="BF239" i="7"/>
  <c r="BG239" i="7"/>
  <c r="BH239" i="7"/>
  <c r="BJ239" i="7"/>
  <c r="D240" i="7"/>
  <c r="E240" i="7"/>
  <c r="H240" i="7"/>
  <c r="I240" i="7"/>
  <c r="L240" i="7"/>
  <c r="O240" i="7"/>
  <c r="P240" i="7"/>
  <c r="S240" i="7"/>
  <c r="T240" i="7"/>
  <c r="U240" i="7"/>
  <c r="Z240" i="7"/>
  <c r="AA240" i="7"/>
  <c r="AC240" i="7"/>
  <c r="AD240" i="7"/>
  <c r="AE240" i="7"/>
  <c r="AF240" i="7"/>
  <c r="AG240" i="7"/>
  <c r="AH240" i="7"/>
  <c r="AI240" i="7"/>
  <c r="AJ240" i="7"/>
  <c r="AK240" i="7"/>
  <c r="AN240" i="7"/>
  <c r="AO240" i="7"/>
  <c r="AX240" i="7"/>
  <c r="AY240" i="7"/>
  <c r="AZ240" i="7"/>
  <c r="BA240" i="7"/>
  <c r="BB240" i="7"/>
  <c r="BE240" i="7"/>
  <c r="BF240" i="7"/>
  <c r="BG240" i="7"/>
  <c r="BH240" i="7"/>
  <c r="BJ240" i="7"/>
  <c r="D241" i="7"/>
  <c r="E241" i="7"/>
  <c r="H241" i="7"/>
  <c r="I241" i="7"/>
  <c r="L241" i="7"/>
  <c r="O241" i="7"/>
  <c r="P241" i="7"/>
  <c r="S241" i="7"/>
  <c r="T241" i="7"/>
  <c r="U241" i="7"/>
  <c r="Z241" i="7"/>
  <c r="AA241" i="7"/>
  <c r="AC241" i="7"/>
  <c r="AD241" i="7"/>
  <c r="AE241" i="7"/>
  <c r="AF241" i="7"/>
  <c r="AG241" i="7"/>
  <c r="AH241" i="7"/>
  <c r="AI241" i="7"/>
  <c r="AJ241" i="7"/>
  <c r="AK241" i="7"/>
  <c r="AN241" i="7"/>
  <c r="AO241" i="7"/>
  <c r="AX241" i="7"/>
  <c r="AY241" i="7"/>
  <c r="AZ241" i="7"/>
  <c r="BA241" i="7"/>
  <c r="BB241" i="7"/>
  <c r="BE241" i="7"/>
  <c r="BF241" i="7"/>
  <c r="BG241" i="7"/>
  <c r="BH241" i="7"/>
  <c r="BJ241" i="7"/>
  <c r="D242" i="7"/>
  <c r="E242" i="7"/>
  <c r="H242" i="7"/>
  <c r="I242" i="7"/>
  <c r="L242" i="7"/>
  <c r="O242" i="7"/>
  <c r="P242" i="7"/>
  <c r="S242" i="7"/>
  <c r="T242" i="7"/>
  <c r="U242" i="7"/>
  <c r="Z242" i="7"/>
  <c r="AA242" i="7"/>
  <c r="AC242" i="7"/>
  <c r="AD242" i="7"/>
  <c r="AE242" i="7"/>
  <c r="AF242" i="7"/>
  <c r="AG242" i="7"/>
  <c r="AH242" i="7"/>
  <c r="AI242" i="7"/>
  <c r="AJ242" i="7"/>
  <c r="AK242" i="7"/>
  <c r="AN242" i="7"/>
  <c r="AO242" i="7"/>
  <c r="AX242" i="7"/>
  <c r="AY242" i="7"/>
  <c r="AZ242" i="7"/>
  <c r="BA242" i="7"/>
  <c r="BB242" i="7"/>
  <c r="BE242" i="7"/>
  <c r="BF242" i="7"/>
  <c r="BG242" i="7"/>
  <c r="BH242" i="7"/>
  <c r="BJ242" i="7"/>
  <c r="D243" i="7"/>
  <c r="E243" i="7"/>
  <c r="H243" i="7"/>
  <c r="I243" i="7"/>
  <c r="L243" i="7"/>
  <c r="O243" i="7"/>
  <c r="P243" i="7"/>
  <c r="S243" i="7"/>
  <c r="T243" i="7"/>
  <c r="U243" i="7"/>
  <c r="Z243" i="7"/>
  <c r="AA243" i="7"/>
  <c r="AC243" i="7"/>
  <c r="AD243" i="7"/>
  <c r="AE243" i="7"/>
  <c r="AF243" i="7"/>
  <c r="AG243" i="7"/>
  <c r="AH243" i="7"/>
  <c r="AI243" i="7"/>
  <c r="AJ243" i="7"/>
  <c r="AK243" i="7"/>
  <c r="AN243" i="7"/>
  <c r="AO243" i="7"/>
  <c r="AX243" i="7"/>
  <c r="AY243" i="7"/>
  <c r="AZ243" i="7"/>
  <c r="BA243" i="7"/>
  <c r="BB243" i="7"/>
  <c r="BE243" i="7"/>
  <c r="BF243" i="7"/>
  <c r="BG243" i="7"/>
  <c r="BH243" i="7"/>
  <c r="BJ243" i="7"/>
  <c r="D244" i="7"/>
  <c r="E244" i="7"/>
  <c r="H244" i="7"/>
  <c r="I244" i="7"/>
  <c r="L244" i="7"/>
  <c r="O244" i="7"/>
  <c r="P244" i="7"/>
  <c r="S244" i="7"/>
  <c r="T244" i="7"/>
  <c r="U244" i="7"/>
  <c r="Z244" i="7"/>
  <c r="AA244" i="7"/>
  <c r="AC244" i="7"/>
  <c r="AD244" i="7"/>
  <c r="AE244" i="7"/>
  <c r="AF244" i="7"/>
  <c r="AG244" i="7"/>
  <c r="AH244" i="7"/>
  <c r="AI244" i="7"/>
  <c r="AJ244" i="7"/>
  <c r="AK244" i="7"/>
  <c r="AN244" i="7"/>
  <c r="AO244" i="7"/>
  <c r="AX244" i="7"/>
  <c r="AY244" i="7"/>
  <c r="AZ244" i="7"/>
  <c r="BA244" i="7"/>
  <c r="BB244" i="7"/>
  <c r="BE244" i="7"/>
  <c r="BF244" i="7"/>
  <c r="BG244" i="7"/>
  <c r="BH244" i="7"/>
  <c r="BJ244" i="7"/>
  <c r="D245" i="7"/>
  <c r="E245" i="7"/>
  <c r="H245" i="7"/>
  <c r="I245" i="7"/>
  <c r="L245" i="7"/>
  <c r="O245" i="7"/>
  <c r="P245" i="7"/>
  <c r="S245" i="7"/>
  <c r="T245" i="7"/>
  <c r="U245" i="7"/>
  <c r="Z245" i="7"/>
  <c r="AA245" i="7"/>
  <c r="AC245" i="7"/>
  <c r="AD245" i="7"/>
  <c r="AE245" i="7"/>
  <c r="AF245" i="7"/>
  <c r="AG245" i="7"/>
  <c r="AH245" i="7"/>
  <c r="AI245" i="7"/>
  <c r="AJ245" i="7"/>
  <c r="AK245" i="7"/>
  <c r="AN245" i="7"/>
  <c r="AO245" i="7"/>
  <c r="AX245" i="7"/>
  <c r="AY245" i="7"/>
  <c r="AZ245" i="7"/>
  <c r="BA245" i="7"/>
  <c r="BB245" i="7"/>
  <c r="BE245" i="7"/>
  <c r="BF245" i="7"/>
  <c r="BG245" i="7"/>
  <c r="BH245" i="7"/>
  <c r="BJ245" i="7"/>
  <c r="D246" i="7"/>
  <c r="E246" i="7"/>
  <c r="H246" i="7"/>
  <c r="I246" i="7"/>
  <c r="L246" i="7"/>
  <c r="O246" i="7"/>
  <c r="P246" i="7"/>
  <c r="S246" i="7"/>
  <c r="T246" i="7"/>
  <c r="U246" i="7"/>
  <c r="Z246" i="7"/>
  <c r="AA246" i="7"/>
  <c r="AC246" i="7"/>
  <c r="AD246" i="7"/>
  <c r="AE246" i="7"/>
  <c r="AF246" i="7"/>
  <c r="AG246" i="7"/>
  <c r="AH246" i="7"/>
  <c r="AI246" i="7"/>
  <c r="AJ246" i="7"/>
  <c r="AK246" i="7"/>
  <c r="AN246" i="7"/>
  <c r="AO246" i="7"/>
  <c r="AX246" i="7"/>
  <c r="AY246" i="7"/>
  <c r="AZ246" i="7"/>
  <c r="BA246" i="7"/>
  <c r="BB246" i="7"/>
  <c r="BE246" i="7"/>
  <c r="BF246" i="7"/>
  <c r="BG246" i="7"/>
  <c r="BH246" i="7"/>
  <c r="BJ246" i="7"/>
  <c r="D247" i="7"/>
  <c r="E247" i="7"/>
  <c r="H247" i="7"/>
  <c r="I247" i="7"/>
  <c r="L247" i="7"/>
  <c r="O247" i="7"/>
  <c r="P247" i="7"/>
  <c r="S247" i="7"/>
  <c r="T247" i="7"/>
  <c r="U247" i="7"/>
  <c r="Z247" i="7"/>
  <c r="AA247" i="7"/>
  <c r="AC247" i="7"/>
  <c r="AD247" i="7"/>
  <c r="AE247" i="7"/>
  <c r="AF247" i="7"/>
  <c r="AG247" i="7"/>
  <c r="AH247" i="7"/>
  <c r="AI247" i="7"/>
  <c r="AJ247" i="7"/>
  <c r="AK247" i="7"/>
  <c r="AN247" i="7"/>
  <c r="AO247" i="7"/>
  <c r="AX247" i="7"/>
  <c r="AY247" i="7"/>
  <c r="AZ247" i="7"/>
  <c r="BA247" i="7"/>
  <c r="BB247" i="7"/>
  <c r="BE247" i="7"/>
  <c r="BF247" i="7"/>
  <c r="BG247" i="7"/>
  <c r="BH247" i="7"/>
  <c r="BJ247" i="7"/>
  <c r="D248" i="7"/>
  <c r="E248" i="7"/>
  <c r="H248" i="7"/>
  <c r="I248" i="7"/>
  <c r="L248" i="7"/>
  <c r="O248" i="7"/>
  <c r="P248" i="7"/>
  <c r="S248" i="7"/>
  <c r="T248" i="7"/>
  <c r="U248" i="7"/>
  <c r="Z248" i="7"/>
  <c r="AA248" i="7"/>
  <c r="AC248" i="7"/>
  <c r="AD248" i="7"/>
  <c r="AE248" i="7"/>
  <c r="AF248" i="7"/>
  <c r="AG248" i="7"/>
  <c r="AH248" i="7"/>
  <c r="AI248" i="7"/>
  <c r="AJ248" i="7"/>
  <c r="AK248" i="7"/>
  <c r="AN248" i="7"/>
  <c r="AO248" i="7"/>
  <c r="AX248" i="7"/>
  <c r="AY248" i="7"/>
  <c r="AZ248" i="7"/>
  <c r="BA248" i="7"/>
  <c r="BB248" i="7"/>
  <c r="BE248" i="7"/>
  <c r="BF248" i="7"/>
  <c r="BG248" i="7"/>
  <c r="BH248" i="7"/>
  <c r="BJ248" i="7"/>
  <c r="D249" i="7"/>
  <c r="E249" i="7"/>
  <c r="H249" i="7"/>
  <c r="I249" i="7"/>
  <c r="L249" i="7"/>
  <c r="O249" i="7"/>
  <c r="P249" i="7"/>
  <c r="S249" i="7"/>
  <c r="T249" i="7"/>
  <c r="U249" i="7"/>
  <c r="Z249" i="7"/>
  <c r="AA249" i="7"/>
  <c r="AC249" i="7"/>
  <c r="AD249" i="7"/>
  <c r="AE249" i="7"/>
  <c r="AF249" i="7"/>
  <c r="AG249" i="7"/>
  <c r="AH249" i="7"/>
  <c r="AI249" i="7"/>
  <c r="AJ249" i="7"/>
  <c r="AK249" i="7"/>
  <c r="AN249" i="7"/>
  <c r="AO249" i="7"/>
  <c r="AX249" i="7"/>
  <c r="AY249" i="7"/>
  <c r="AZ249" i="7"/>
  <c r="BA249" i="7"/>
  <c r="BB249" i="7"/>
  <c r="BE249" i="7"/>
  <c r="BF249" i="7"/>
  <c r="BG249" i="7"/>
  <c r="BH249" i="7"/>
  <c r="BJ249" i="7"/>
  <c r="D250" i="7"/>
  <c r="E250" i="7"/>
  <c r="H250" i="7"/>
  <c r="I250" i="7"/>
  <c r="L250" i="7"/>
  <c r="O250" i="7"/>
  <c r="P250" i="7"/>
  <c r="S250" i="7"/>
  <c r="T250" i="7"/>
  <c r="U250" i="7"/>
  <c r="Z250" i="7"/>
  <c r="AA250" i="7"/>
  <c r="AC250" i="7"/>
  <c r="AD250" i="7"/>
  <c r="AE250" i="7"/>
  <c r="AF250" i="7"/>
  <c r="AG250" i="7"/>
  <c r="AH250" i="7"/>
  <c r="AI250" i="7"/>
  <c r="AJ250" i="7"/>
  <c r="AK250" i="7"/>
  <c r="AN250" i="7"/>
  <c r="AO250" i="7"/>
  <c r="AX250" i="7"/>
  <c r="AY250" i="7"/>
  <c r="AZ250" i="7"/>
  <c r="BA250" i="7"/>
  <c r="BB250" i="7"/>
  <c r="BE250" i="7"/>
  <c r="BF250" i="7"/>
  <c r="BG250" i="7"/>
  <c r="BH250" i="7"/>
  <c r="BJ250" i="7"/>
  <c r="D251" i="7"/>
  <c r="E251" i="7"/>
  <c r="H251" i="7"/>
  <c r="I251" i="7"/>
  <c r="L251" i="7"/>
  <c r="O251" i="7"/>
  <c r="P251" i="7"/>
  <c r="S251" i="7"/>
  <c r="T251" i="7"/>
  <c r="U251" i="7"/>
  <c r="Z251" i="7"/>
  <c r="AA251" i="7"/>
  <c r="AC251" i="7"/>
  <c r="AD251" i="7"/>
  <c r="AE251" i="7"/>
  <c r="AF251" i="7"/>
  <c r="AG251" i="7"/>
  <c r="AH251" i="7"/>
  <c r="AI251" i="7"/>
  <c r="AJ251" i="7"/>
  <c r="AK251" i="7"/>
  <c r="AN251" i="7"/>
  <c r="AO251" i="7"/>
  <c r="AX251" i="7"/>
  <c r="AY251" i="7"/>
  <c r="AZ251" i="7"/>
  <c r="BA251" i="7"/>
  <c r="BB251" i="7"/>
  <c r="BE251" i="7"/>
  <c r="BF251" i="7"/>
  <c r="BG251" i="7"/>
  <c r="BH251" i="7"/>
  <c r="BJ251" i="7"/>
  <c r="D252" i="7"/>
  <c r="E252" i="7"/>
  <c r="H252" i="7"/>
  <c r="I252" i="7"/>
  <c r="L252" i="7"/>
  <c r="O252" i="7"/>
  <c r="P252" i="7"/>
  <c r="S252" i="7"/>
  <c r="T252" i="7"/>
  <c r="U252" i="7"/>
  <c r="Z252" i="7"/>
  <c r="AA252" i="7"/>
  <c r="AC252" i="7"/>
  <c r="AD252" i="7"/>
  <c r="AE252" i="7"/>
  <c r="AF252" i="7"/>
  <c r="AG252" i="7"/>
  <c r="AH252" i="7"/>
  <c r="AI252" i="7"/>
  <c r="AJ252" i="7"/>
  <c r="AK252" i="7"/>
  <c r="AN252" i="7"/>
  <c r="AO252" i="7"/>
  <c r="AX252" i="7"/>
  <c r="AY252" i="7"/>
  <c r="AZ252" i="7"/>
  <c r="BA252" i="7"/>
  <c r="BB252" i="7"/>
  <c r="BE252" i="7"/>
  <c r="BF252" i="7"/>
  <c r="BG252" i="7"/>
  <c r="BH252" i="7"/>
  <c r="BJ252" i="7"/>
  <c r="D253" i="7"/>
  <c r="E253" i="7"/>
  <c r="H253" i="7"/>
  <c r="I253" i="7"/>
  <c r="L253" i="7"/>
  <c r="O253" i="7"/>
  <c r="P253" i="7"/>
  <c r="S253" i="7"/>
  <c r="T253" i="7"/>
  <c r="U253" i="7"/>
  <c r="Z253" i="7"/>
  <c r="AA253" i="7"/>
  <c r="AC253" i="7"/>
  <c r="AD253" i="7"/>
  <c r="AE253" i="7"/>
  <c r="AF253" i="7"/>
  <c r="AG253" i="7"/>
  <c r="AH253" i="7"/>
  <c r="AI253" i="7"/>
  <c r="AJ253" i="7"/>
  <c r="AK253" i="7"/>
  <c r="AN253" i="7"/>
  <c r="AO253" i="7"/>
  <c r="AX253" i="7"/>
  <c r="AY253" i="7"/>
  <c r="AZ253" i="7"/>
  <c r="BA253" i="7"/>
  <c r="BB253" i="7"/>
  <c r="BE253" i="7"/>
  <c r="BF253" i="7"/>
  <c r="BG253" i="7"/>
  <c r="BH253" i="7"/>
  <c r="BJ253" i="7"/>
  <c r="D254" i="7"/>
  <c r="E254" i="7"/>
  <c r="H254" i="7"/>
  <c r="I254" i="7"/>
  <c r="L254" i="7"/>
  <c r="O254" i="7"/>
  <c r="P254" i="7"/>
  <c r="S254" i="7"/>
  <c r="T254" i="7"/>
  <c r="U254" i="7"/>
  <c r="Z254" i="7"/>
  <c r="AA254" i="7"/>
  <c r="AC254" i="7"/>
  <c r="AD254" i="7"/>
  <c r="AE254" i="7"/>
  <c r="AF254" i="7"/>
  <c r="AG254" i="7"/>
  <c r="AH254" i="7"/>
  <c r="AI254" i="7"/>
  <c r="AJ254" i="7"/>
  <c r="AK254" i="7"/>
  <c r="AN254" i="7"/>
  <c r="AO254" i="7"/>
  <c r="AX254" i="7"/>
  <c r="AY254" i="7"/>
  <c r="AZ254" i="7"/>
  <c r="BA254" i="7"/>
  <c r="BB254" i="7"/>
  <c r="BE254" i="7"/>
  <c r="BF254" i="7"/>
  <c r="BG254" i="7"/>
  <c r="BH254" i="7"/>
  <c r="BJ254" i="7"/>
  <c r="D255" i="7"/>
  <c r="E255" i="7"/>
  <c r="H255" i="7"/>
  <c r="I255" i="7"/>
  <c r="L255" i="7"/>
  <c r="O255" i="7"/>
  <c r="P255" i="7"/>
  <c r="S255" i="7"/>
  <c r="T255" i="7"/>
  <c r="U255" i="7"/>
  <c r="Z255" i="7"/>
  <c r="AA255" i="7"/>
  <c r="AC255" i="7"/>
  <c r="AD255" i="7"/>
  <c r="AE255" i="7"/>
  <c r="AF255" i="7"/>
  <c r="AG255" i="7"/>
  <c r="AH255" i="7"/>
  <c r="AI255" i="7"/>
  <c r="AJ255" i="7"/>
  <c r="AK255" i="7"/>
  <c r="AN255" i="7"/>
  <c r="AO255" i="7"/>
  <c r="AX255" i="7"/>
  <c r="AY255" i="7"/>
  <c r="AZ255" i="7"/>
  <c r="BA255" i="7"/>
  <c r="BB255" i="7"/>
  <c r="BE255" i="7"/>
  <c r="BF255" i="7"/>
  <c r="BG255" i="7"/>
  <c r="BH255" i="7"/>
  <c r="BJ255" i="7"/>
  <c r="D256" i="7"/>
  <c r="E256" i="7"/>
  <c r="H256" i="7"/>
  <c r="I256" i="7"/>
  <c r="L256" i="7"/>
  <c r="O256" i="7"/>
  <c r="P256" i="7"/>
  <c r="S256" i="7"/>
  <c r="T256" i="7"/>
  <c r="U256" i="7"/>
  <c r="Z256" i="7"/>
  <c r="AA256" i="7"/>
  <c r="AC256" i="7"/>
  <c r="AD256" i="7"/>
  <c r="AE256" i="7"/>
  <c r="AF256" i="7"/>
  <c r="AG256" i="7"/>
  <c r="AH256" i="7"/>
  <c r="AI256" i="7"/>
  <c r="AJ256" i="7"/>
  <c r="AK256" i="7"/>
  <c r="AN256" i="7"/>
  <c r="AO256" i="7"/>
  <c r="AX256" i="7"/>
  <c r="AY256" i="7"/>
  <c r="AZ256" i="7"/>
  <c r="BA256" i="7"/>
  <c r="BB256" i="7"/>
  <c r="BE256" i="7"/>
  <c r="BF256" i="7"/>
  <c r="BG256" i="7"/>
  <c r="BH256" i="7"/>
  <c r="BJ256" i="7"/>
  <c r="D257" i="7"/>
  <c r="E257" i="7"/>
  <c r="H257" i="7"/>
  <c r="I257" i="7"/>
  <c r="L257" i="7"/>
  <c r="O257" i="7"/>
  <c r="P257" i="7"/>
  <c r="S257" i="7"/>
  <c r="T257" i="7"/>
  <c r="U257" i="7"/>
  <c r="Z257" i="7"/>
  <c r="AA257" i="7"/>
  <c r="AC257" i="7"/>
  <c r="AD257" i="7"/>
  <c r="AE257" i="7"/>
  <c r="AF257" i="7"/>
  <c r="AG257" i="7"/>
  <c r="AH257" i="7"/>
  <c r="AI257" i="7"/>
  <c r="AJ257" i="7"/>
  <c r="AK257" i="7"/>
  <c r="AN257" i="7"/>
  <c r="AO257" i="7"/>
  <c r="AX257" i="7"/>
  <c r="AY257" i="7"/>
  <c r="AZ257" i="7"/>
  <c r="BA257" i="7"/>
  <c r="BB257" i="7"/>
  <c r="BE257" i="7"/>
  <c r="BF257" i="7"/>
  <c r="BG257" i="7"/>
  <c r="BH257" i="7"/>
  <c r="BJ257" i="7"/>
  <c r="D258" i="7"/>
  <c r="E258" i="7"/>
  <c r="H258" i="7"/>
  <c r="I258" i="7"/>
  <c r="L258" i="7"/>
  <c r="O258" i="7"/>
  <c r="P258" i="7"/>
  <c r="S258" i="7"/>
  <c r="T258" i="7"/>
  <c r="U258" i="7"/>
  <c r="Z258" i="7"/>
  <c r="AA258" i="7"/>
  <c r="AC258" i="7"/>
  <c r="AD258" i="7"/>
  <c r="AE258" i="7"/>
  <c r="AF258" i="7"/>
  <c r="AG258" i="7"/>
  <c r="AH258" i="7"/>
  <c r="AI258" i="7"/>
  <c r="AJ258" i="7"/>
  <c r="AK258" i="7"/>
  <c r="AN258" i="7"/>
  <c r="AO258" i="7"/>
  <c r="AX258" i="7"/>
  <c r="AY258" i="7"/>
  <c r="AZ258" i="7"/>
  <c r="BA258" i="7"/>
  <c r="BB258" i="7"/>
  <c r="BE258" i="7"/>
  <c r="BF258" i="7"/>
  <c r="BG258" i="7"/>
  <c r="BH258" i="7"/>
  <c r="BJ258" i="7"/>
  <c r="D259" i="7"/>
  <c r="E259" i="7"/>
  <c r="H259" i="7"/>
  <c r="I259" i="7"/>
  <c r="L259" i="7"/>
  <c r="O259" i="7"/>
  <c r="P259" i="7"/>
  <c r="S259" i="7"/>
  <c r="T259" i="7"/>
  <c r="U259" i="7"/>
  <c r="Z259" i="7"/>
  <c r="AA259" i="7"/>
  <c r="AC259" i="7"/>
  <c r="AD259" i="7"/>
  <c r="AE259" i="7"/>
  <c r="AF259" i="7"/>
  <c r="AG259" i="7"/>
  <c r="AH259" i="7"/>
  <c r="AI259" i="7"/>
  <c r="AJ259" i="7"/>
  <c r="AK259" i="7"/>
  <c r="AN259" i="7"/>
  <c r="AO259" i="7"/>
  <c r="AX259" i="7"/>
  <c r="AY259" i="7"/>
  <c r="AZ259" i="7"/>
  <c r="BA259" i="7"/>
  <c r="BB259" i="7"/>
  <c r="BE259" i="7"/>
  <c r="BF259" i="7"/>
  <c r="BG259" i="7"/>
  <c r="BH259" i="7"/>
  <c r="BJ259" i="7"/>
  <c r="D260" i="7"/>
  <c r="E260" i="7"/>
  <c r="H260" i="7"/>
  <c r="I260" i="7"/>
  <c r="L260" i="7"/>
  <c r="O260" i="7"/>
  <c r="P260" i="7"/>
  <c r="S260" i="7"/>
  <c r="T260" i="7"/>
  <c r="U260" i="7"/>
  <c r="Z260" i="7"/>
  <c r="AA260" i="7"/>
  <c r="AC260" i="7"/>
  <c r="AD260" i="7"/>
  <c r="AE260" i="7"/>
  <c r="AF260" i="7"/>
  <c r="AG260" i="7"/>
  <c r="AH260" i="7"/>
  <c r="AI260" i="7"/>
  <c r="AJ260" i="7"/>
  <c r="AK260" i="7"/>
  <c r="AN260" i="7"/>
  <c r="AO260" i="7"/>
  <c r="AX260" i="7"/>
  <c r="AY260" i="7"/>
  <c r="AZ260" i="7"/>
  <c r="BA260" i="7"/>
  <c r="BB260" i="7"/>
  <c r="BE260" i="7"/>
  <c r="BF260" i="7"/>
  <c r="BG260" i="7"/>
  <c r="BH260" i="7"/>
  <c r="BJ260" i="7"/>
  <c r="D261" i="7"/>
  <c r="E261" i="7"/>
  <c r="H261" i="7"/>
  <c r="I261" i="7"/>
  <c r="L261" i="7"/>
  <c r="O261" i="7"/>
  <c r="P261" i="7"/>
  <c r="S261" i="7"/>
  <c r="T261" i="7"/>
  <c r="U261" i="7"/>
  <c r="Z261" i="7"/>
  <c r="AA261" i="7"/>
  <c r="AC261" i="7"/>
  <c r="AD261" i="7"/>
  <c r="AE261" i="7"/>
  <c r="AF261" i="7"/>
  <c r="AG261" i="7"/>
  <c r="AH261" i="7"/>
  <c r="AI261" i="7"/>
  <c r="AJ261" i="7"/>
  <c r="AK261" i="7"/>
  <c r="AN261" i="7"/>
  <c r="AO261" i="7"/>
  <c r="AX261" i="7"/>
  <c r="AY261" i="7"/>
  <c r="AZ261" i="7"/>
  <c r="BA261" i="7"/>
  <c r="BB261" i="7"/>
  <c r="BE261" i="7"/>
  <c r="BF261" i="7"/>
  <c r="BG261" i="7"/>
  <c r="BH261" i="7"/>
  <c r="BJ261" i="7"/>
  <c r="D262" i="7"/>
  <c r="E262" i="7"/>
  <c r="H262" i="7"/>
  <c r="I262" i="7"/>
  <c r="L262" i="7"/>
  <c r="O262" i="7"/>
  <c r="P262" i="7"/>
  <c r="S262" i="7"/>
  <c r="T262" i="7"/>
  <c r="U262" i="7"/>
  <c r="Z262" i="7"/>
  <c r="AA262" i="7"/>
  <c r="AC262" i="7"/>
  <c r="AD262" i="7"/>
  <c r="AE262" i="7"/>
  <c r="AF262" i="7"/>
  <c r="AG262" i="7"/>
  <c r="AH262" i="7"/>
  <c r="AI262" i="7"/>
  <c r="AJ262" i="7"/>
  <c r="AK262" i="7"/>
  <c r="AN262" i="7"/>
  <c r="AO262" i="7"/>
  <c r="AX262" i="7"/>
  <c r="AY262" i="7"/>
  <c r="AZ262" i="7"/>
  <c r="BA262" i="7"/>
  <c r="BB262" i="7"/>
  <c r="BE262" i="7"/>
  <c r="BF262" i="7"/>
  <c r="BG262" i="7"/>
  <c r="BH262" i="7"/>
  <c r="BJ262" i="7"/>
  <c r="D263" i="7"/>
  <c r="E263" i="7"/>
  <c r="H263" i="7"/>
  <c r="I263" i="7"/>
  <c r="L263" i="7"/>
  <c r="O263" i="7"/>
  <c r="P263" i="7"/>
  <c r="S263" i="7"/>
  <c r="T263" i="7"/>
  <c r="U263" i="7"/>
  <c r="Z263" i="7"/>
  <c r="AA263" i="7"/>
  <c r="AC263" i="7"/>
  <c r="AD263" i="7"/>
  <c r="AE263" i="7"/>
  <c r="AF263" i="7"/>
  <c r="AG263" i="7"/>
  <c r="AH263" i="7"/>
  <c r="AI263" i="7"/>
  <c r="AJ263" i="7"/>
  <c r="AK263" i="7"/>
  <c r="AN263" i="7"/>
  <c r="AO263" i="7"/>
  <c r="AX263" i="7"/>
  <c r="AY263" i="7"/>
  <c r="AZ263" i="7"/>
  <c r="BA263" i="7"/>
  <c r="BB263" i="7"/>
  <c r="BE263" i="7"/>
  <c r="BF263" i="7"/>
  <c r="BG263" i="7"/>
  <c r="BH263" i="7"/>
  <c r="BJ263" i="7"/>
  <c r="D264" i="7"/>
  <c r="E264" i="7"/>
  <c r="H264" i="7"/>
  <c r="I264" i="7"/>
  <c r="L264" i="7"/>
  <c r="O264" i="7"/>
  <c r="P264" i="7"/>
  <c r="S264" i="7"/>
  <c r="T264" i="7"/>
  <c r="U264" i="7"/>
  <c r="Z264" i="7"/>
  <c r="AA264" i="7"/>
  <c r="AC264" i="7"/>
  <c r="AD264" i="7"/>
  <c r="AE264" i="7"/>
  <c r="AF264" i="7"/>
  <c r="AG264" i="7"/>
  <c r="AH264" i="7"/>
  <c r="AI264" i="7"/>
  <c r="AJ264" i="7"/>
  <c r="AK264" i="7"/>
  <c r="AN264" i="7"/>
  <c r="AO264" i="7"/>
  <c r="AX264" i="7"/>
  <c r="AY264" i="7"/>
  <c r="AZ264" i="7"/>
  <c r="BA264" i="7"/>
  <c r="BB264" i="7"/>
  <c r="BE264" i="7"/>
  <c r="BF264" i="7"/>
  <c r="BG264" i="7"/>
  <c r="BH264" i="7"/>
  <c r="BJ264" i="7"/>
  <c r="D265" i="7"/>
  <c r="E265" i="7"/>
  <c r="H265" i="7"/>
  <c r="I265" i="7"/>
  <c r="L265" i="7"/>
  <c r="O265" i="7"/>
  <c r="P265" i="7"/>
  <c r="S265" i="7"/>
  <c r="T265" i="7"/>
  <c r="U265" i="7"/>
  <c r="Z265" i="7"/>
  <c r="AA265" i="7"/>
  <c r="AC265" i="7"/>
  <c r="AD265" i="7"/>
  <c r="AE265" i="7"/>
  <c r="AF265" i="7"/>
  <c r="AG265" i="7"/>
  <c r="AH265" i="7"/>
  <c r="AI265" i="7"/>
  <c r="AJ265" i="7"/>
  <c r="AK265" i="7"/>
  <c r="AN265" i="7"/>
  <c r="AO265" i="7"/>
  <c r="AX265" i="7"/>
  <c r="AY265" i="7"/>
  <c r="AZ265" i="7"/>
  <c r="BA265" i="7"/>
  <c r="BB265" i="7"/>
  <c r="BE265" i="7"/>
  <c r="BF265" i="7"/>
  <c r="BG265" i="7"/>
  <c r="BH265" i="7"/>
  <c r="BJ265" i="7"/>
  <c r="D266" i="7"/>
  <c r="E266" i="7"/>
  <c r="H266" i="7"/>
  <c r="I266" i="7"/>
  <c r="L266" i="7"/>
  <c r="O266" i="7"/>
  <c r="P266" i="7"/>
  <c r="S266" i="7"/>
  <c r="T266" i="7"/>
  <c r="U266" i="7"/>
  <c r="Z266" i="7"/>
  <c r="AA266" i="7"/>
  <c r="AC266" i="7"/>
  <c r="AD266" i="7"/>
  <c r="AE266" i="7"/>
  <c r="AF266" i="7"/>
  <c r="AG266" i="7"/>
  <c r="AH266" i="7"/>
  <c r="AI266" i="7"/>
  <c r="AJ266" i="7"/>
  <c r="AK266" i="7"/>
  <c r="AN266" i="7"/>
  <c r="AO266" i="7"/>
  <c r="AX266" i="7"/>
  <c r="AY266" i="7"/>
  <c r="AZ266" i="7"/>
  <c r="BA266" i="7"/>
  <c r="BB266" i="7"/>
  <c r="BE266" i="7"/>
  <c r="BF266" i="7"/>
  <c r="BG266" i="7"/>
  <c r="BH266" i="7"/>
  <c r="BJ266" i="7"/>
  <c r="D267" i="7"/>
  <c r="E267" i="7"/>
  <c r="H267" i="7"/>
  <c r="I267" i="7"/>
  <c r="L267" i="7"/>
  <c r="O267" i="7"/>
  <c r="P267" i="7"/>
  <c r="S267" i="7"/>
  <c r="T267" i="7"/>
  <c r="U267" i="7"/>
  <c r="Z267" i="7"/>
  <c r="AA267" i="7"/>
  <c r="AC267" i="7"/>
  <c r="AD267" i="7"/>
  <c r="AE267" i="7"/>
  <c r="AF267" i="7"/>
  <c r="AG267" i="7"/>
  <c r="AH267" i="7"/>
  <c r="AI267" i="7"/>
  <c r="AJ267" i="7"/>
  <c r="AK267" i="7"/>
  <c r="AN267" i="7"/>
  <c r="AO267" i="7"/>
  <c r="AX267" i="7"/>
  <c r="AY267" i="7"/>
  <c r="AZ267" i="7"/>
  <c r="BA267" i="7"/>
  <c r="BB267" i="7"/>
  <c r="BE267" i="7"/>
  <c r="BF267" i="7"/>
  <c r="BG267" i="7"/>
  <c r="BH267" i="7"/>
  <c r="BJ267" i="7"/>
  <c r="D268" i="7"/>
  <c r="E268" i="7"/>
  <c r="H268" i="7"/>
  <c r="I268" i="7"/>
  <c r="L268" i="7"/>
  <c r="O268" i="7"/>
  <c r="P268" i="7"/>
  <c r="S268" i="7"/>
  <c r="T268" i="7"/>
  <c r="U268" i="7"/>
  <c r="Z268" i="7"/>
  <c r="AA268" i="7"/>
  <c r="AC268" i="7"/>
  <c r="AD268" i="7"/>
  <c r="AE268" i="7"/>
  <c r="AF268" i="7"/>
  <c r="AG268" i="7"/>
  <c r="AH268" i="7"/>
  <c r="AI268" i="7"/>
  <c r="AJ268" i="7"/>
  <c r="AK268" i="7"/>
  <c r="AN268" i="7"/>
  <c r="AO268" i="7"/>
  <c r="AX268" i="7"/>
  <c r="AY268" i="7"/>
  <c r="AZ268" i="7"/>
  <c r="BA268" i="7"/>
  <c r="BB268" i="7"/>
  <c r="BE268" i="7"/>
  <c r="BF268" i="7"/>
  <c r="BG268" i="7"/>
  <c r="BH268" i="7"/>
  <c r="BJ268" i="7"/>
  <c r="D269" i="7"/>
  <c r="E269" i="7"/>
  <c r="H269" i="7"/>
  <c r="I269" i="7"/>
  <c r="L269" i="7"/>
  <c r="O269" i="7"/>
  <c r="P269" i="7"/>
  <c r="S269" i="7"/>
  <c r="T269" i="7"/>
  <c r="U269" i="7"/>
  <c r="Z269" i="7"/>
  <c r="AA269" i="7"/>
  <c r="AC269" i="7"/>
  <c r="AD269" i="7"/>
  <c r="AE269" i="7"/>
  <c r="AF269" i="7"/>
  <c r="AG269" i="7"/>
  <c r="AH269" i="7"/>
  <c r="AI269" i="7"/>
  <c r="AJ269" i="7"/>
  <c r="AK269" i="7"/>
  <c r="AN269" i="7"/>
  <c r="AO269" i="7"/>
  <c r="AX269" i="7"/>
  <c r="AY269" i="7"/>
  <c r="AZ269" i="7"/>
  <c r="BA269" i="7"/>
  <c r="BB269" i="7"/>
  <c r="BE269" i="7"/>
  <c r="BF269" i="7"/>
  <c r="BG269" i="7"/>
  <c r="BH269" i="7"/>
  <c r="BJ269" i="7"/>
  <c r="D270" i="7"/>
  <c r="E270" i="7"/>
  <c r="H270" i="7"/>
  <c r="I270" i="7"/>
  <c r="L270" i="7"/>
  <c r="O270" i="7"/>
  <c r="P270" i="7"/>
  <c r="S270" i="7"/>
  <c r="T270" i="7"/>
  <c r="U270" i="7"/>
  <c r="Z270" i="7"/>
  <c r="AA270" i="7"/>
  <c r="AC270" i="7"/>
  <c r="AD270" i="7"/>
  <c r="AE270" i="7"/>
  <c r="AF270" i="7"/>
  <c r="AG270" i="7"/>
  <c r="AH270" i="7"/>
  <c r="AI270" i="7"/>
  <c r="AJ270" i="7"/>
  <c r="AK270" i="7"/>
  <c r="AN270" i="7"/>
  <c r="AO270" i="7"/>
  <c r="AX270" i="7"/>
  <c r="AY270" i="7"/>
  <c r="AZ270" i="7"/>
  <c r="BA270" i="7"/>
  <c r="BB270" i="7"/>
  <c r="BE270" i="7"/>
  <c r="BF270" i="7"/>
  <c r="BG270" i="7"/>
  <c r="BH270" i="7"/>
  <c r="BJ270" i="7"/>
  <c r="D271" i="7"/>
  <c r="E271" i="7"/>
  <c r="H271" i="7"/>
  <c r="I271" i="7"/>
  <c r="L271" i="7"/>
  <c r="O271" i="7"/>
  <c r="P271" i="7"/>
  <c r="S271" i="7"/>
  <c r="T271" i="7"/>
  <c r="U271" i="7"/>
  <c r="Z271" i="7"/>
  <c r="AA271" i="7"/>
  <c r="AC271" i="7"/>
  <c r="AD271" i="7"/>
  <c r="AE271" i="7"/>
  <c r="AF271" i="7"/>
  <c r="AG271" i="7"/>
  <c r="AH271" i="7"/>
  <c r="AI271" i="7"/>
  <c r="AJ271" i="7"/>
  <c r="AK271" i="7"/>
  <c r="AN271" i="7"/>
  <c r="AO271" i="7"/>
  <c r="AX271" i="7"/>
  <c r="AY271" i="7"/>
  <c r="AZ271" i="7"/>
  <c r="BA271" i="7"/>
  <c r="BB271" i="7"/>
  <c r="BE271" i="7"/>
  <c r="BF271" i="7"/>
  <c r="BG271" i="7"/>
  <c r="BH271" i="7"/>
  <c r="BJ271" i="7"/>
  <c r="D272" i="7"/>
  <c r="E272" i="7"/>
  <c r="H272" i="7"/>
  <c r="I272" i="7"/>
  <c r="L272" i="7"/>
  <c r="O272" i="7"/>
  <c r="P272" i="7"/>
  <c r="S272" i="7"/>
  <c r="T272" i="7"/>
  <c r="U272" i="7"/>
  <c r="Z272" i="7"/>
  <c r="AA272" i="7"/>
  <c r="AC272" i="7"/>
  <c r="AD272" i="7"/>
  <c r="AE272" i="7"/>
  <c r="AF272" i="7"/>
  <c r="AG272" i="7"/>
  <c r="AH272" i="7"/>
  <c r="AI272" i="7"/>
  <c r="AJ272" i="7"/>
  <c r="AK272" i="7"/>
  <c r="AN272" i="7"/>
  <c r="AO272" i="7"/>
  <c r="AX272" i="7"/>
  <c r="AY272" i="7"/>
  <c r="AZ272" i="7"/>
  <c r="BA272" i="7"/>
  <c r="BB272" i="7"/>
  <c r="BE272" i="7"/>
  <c r="BF272" i="7"/>
  <c r="BG272" i="7"/>
  <c r="BH272" i="7"/>
  <c r="BJ272" i="7"/>
  <c r="D273" i="7"/>
  <c r="E273" i="7"/>
  <c r="H273" i="7"/>
  <c r="I273" i="7"/>
  <c r="L273" i="7"/>
  <c r="O273" i="7"/>
  <c r="P273" i="7"/>
  <c r="S273" i="7"/>
  <c r="T273" i="7"/>
  <c r="U273" i="7"/>
  <c r="Z273" i="7"/>
  <c r="AA273" i="7"/>
  <c r="AC273" i="7"/>
  <c r="AD273" i="7"/>
  <c r="AE273" i="7"/>
  <c r="AF273" i="7"/>
  <c r="AG273" i="7"/>
  <c r="AH273" i="7"/>
  <c r="AI273" i="7"/>
  <c r="AJ273" i="7"/>
  <c r="AK273" i="7"/>
  <c r="AN273" i="7"/>
  <c r="AO273" i="7"/>
  <c r="AX273" i="7"/>
  <c r="AY273" i="7"/>
  <c r="AZ273" i="7"/>
  <c r="BA273" i="7"/>
  <c r="BB273" i="7"/>
  <c r="BE273" i="7"/>
  <c r="BF273" i="7"/>
  <c r="BG273" i="7"/>
  <c r="BH273" i="7"/>
  <c r="BJ273" i="7"/>
  <c r="D274" i="7"/>
  <c r="E274" i="7"/>
  <c r="H274" i="7"/>
  <c r="I274" i="7"/>
  <c r="L274" i="7"/>
  <c r="O274" i="7"/>
  <c r="P274" i="7"/>
  <c r="S274" i="7"/>
  <c r="T274" i="7"/>
  <c r="U274" i="7"/>
  <c r="Z274" i="7"/>
  <c r="AA274" i="7"/>
  <c r="AC274" i="7"/>
  <c r="AD274" i="7"/>
  <c r="AE274" i="7"/>
  <c r="AF274" i="7"/>
  <c r="AG274" i="7"/>
  <c r="AH274" i="7"/>
  <c r="AI274" i="7"/>
  <c r="AJ274" i="7"/>
  <c r="AK274" i="7"/>
  <c r="AN274" i="7"/>
  <c r="AO274" i="7"/>
  <c r="AX274" i="7"/>
  <c r="AY274" i="7"/>
  <c r="AZ274" i="7"/>
  <c r="BA274" i="7"/>
  <c r="BB274" i="7"/>
  <c r="BE274" i="7"/>
  <c r="BF274" i="7"/>
  <c r="BG274" i="7"/>
  <c r="BH274" i="7"/>
  <c r="BJ274" i="7"/>
  <c r="D275" i="7"/>
  <c r="E275" i="7"/>
  <c r="H275" i="7"/>
  <c r="I275" i="7"/>
  <c r="L275" i="7"/>
  <c r="O275" i="7"/>
  <c r="P275" i="7"/>
  <c r="S275" i="7"/>
  <c r="T275" i="7"/>
  <c r="U275" i="7"/>
  <c r="Z275" i="7"/>
  <c r="AA275" i="7"/>
  <c r="AC275" i="7"/>
  <c r="AD275" i="7"/>
  <c r="AE275" i="7"/>
  <c r="AF275" i="7"/>
  <c r="AG275" i="7"/>
  <c r="AH275" i="7"/>
  <c r="AI275" i="7"/>
  <c r="AJ275" i="7"/>
  <c r="AK275" i="7"/>
  <c r="AN275" i="7"/>
  <c r="AO275" i="7"/>
  <c r="AX275" i="7"/>
  <c r="AY275" i="7"/>
  <c r="AZ275" i="7"/>
  <c r="BA275" i="7"/>
  <c r="BB275" i="7"/>
  <c r="BE275" i="7"/>
  <c r="BF275" i="7"/>
  <c r="BG275" i="7"/>
  <c r="BH275" i="7"/>
  <c r="BJ275" i="7"/>
  <c r="D276" i="7"/>
  <c r="E276" i="7"/>
  <c r="H276" i="7"/>
  <c r="I276" i="7"/>
  <c r="L276" i="7"/>
  <c r="O276" i="7"/>
  <c r="P276" i="7"/>
  <c r="S276" i="7"/>
  <c r="T276" i="7"/>
  <c r="U276" i="7"/>
  <c r="Z276" i="7"/>
  <c r="AA276" i="7"/>
  <c r="AC276" i="7"/>
  <c r="AD276" i="7"/>
  <c r="AE276" i="7"/>
  <c r="AF276" i="7"/>
  <c r="AG276" i="7"/>
  <c r="AH276" i="7"/>
  <c r="AI276" i="7"/>
  <c r="AJ276" i="7"/>
  <c r="AK276" i="7"/>
  <c r="AN276" i="7"/>
  <c r="AO276" i="7"/>
  <c r="AX276" i="7"/>
  <c r="AY276" i="7"/>
  <c r="AZ276" i="7"/>
  <c r="BA276" i="7"/>
  <c r="BB276" i="7"/>
  <c r="BE276" i="7"/>
  <c r="BF276" i="7"/>
  <c r="BG276" i="7"/>
  <c r="BH276" i="7"/>
  <c r="BJ276" i="7"/>
  <c r="D277" i="7"/>
  <c r="E277" i="7"/>
  <c r="H277" i="7"/>
  <c r="I277" i="7"/>
  <c r="L277" i="7"/>
  <c r="O277" i="7"/>
  <c r="P277" i="7"/>
  <c r="S277" i="7"/>
  <c r="T277" i="7"/>
  <c r="U277" i="7"/>
  <c r="Z277" i="7"/>
  <c r="AA277" i="7"/>
  <c r="AC277" i="7"/>
  <c r="AD277" i="7"/>
  <c r="AE277" i="7"/>
  <c r="AF277" i="7"/>
  <c r="AG277" i="7"/>
  <c r="AH277" i="7"/>
  <c r="AI277" i="7"/>
  <c r="AJ277" i="7"/>
  <c r="AK277" i="7"/>
  <c r="AN277" i="7"/>
  <c r="AO277" i="7"/>
  <c r="AX277" i="7"/>
  <c r="AY277" i="7"/>
  <c r="AZ277" i="7"/>
  <c r="BA277" i="7"/>
  <c r="BB277" i="7"/>
  <c r="BE277" i="7"/>
  <c r="BF277" i="7"/>
  <c r="BG277" i="7"/>
  <c r="BH277" i="7"/>
  <c r="BJ277" i="7"/>
  <c r="D278" i="7"/>
  <c r="E278" i="7"/>
  <c r="H278" i="7"/>
  <c r="I278" i="7"/>
  <c r="L278" i="7"/>
  <c r="O278" i="7"/>
  <c r="P278" i="7"/>
  <c r="S278" i="7"/>
  <c r="T278" i="7"/>
  <c r="U278" i="7"/>
  <c r="Z278" i="7"/>
  <c r="AA278" i="7"/>
  <c r="AC278" i="7"/>
  <c r="AD278" i="7"/>
  <c r="AE278" i="7"/>
  <c r="AF278" i="7"/>
  <c r="AG278" i="7"/>
  <c r="AH278" i="7"/>
  <c r="AI278" i="7"/>
  <c r="AJ278" i="7"/>
  <c r="AK278" i="7"/>
  <c r="AN278" i="7"/>
  <c r="AO278" i="7"/>
  <c r="AX278" i="7"/>
  <c r="AY278" i="7"/>
  <c r="AZ278" i="7"/>
  <c r="BA278" i="7"/>
  <c r="BB278" i="7"/>
  <c r="BE278" i="7"/>
  <c r="BF278" i="7"/>
  <c r="BG278" i="7"/>
  <c r="BH278" i="7"/>
  <c r="BJ278" i="7"/>
  <c r="D279" i="7"/>
  <c r="E279" i="7"/>
  <c r="H279" i="7"/>
  <c r="I279" i="7"/>
  <c r="L279" i="7"/>
  <c r="O279" i="7"/>
  <c r="P279" i="7"/>
  <c r="S279" i="7"/>
  <c r="T279" i="7"/>
  <c r="U279" i="7"/>
  <c r="Z279" i="7"/>
  <c r="AA279" i="7"/>
  <c r="AC279" i="7"/>
  <c r="AD279" i="7"/>
  <c r="AE279" i="7"/>
  <c r="AF279" i="7"/>
  <c r="AG279" i="7"/>
  <c r="AH279" i="7"/>
  <c r="AI279" i="7"/>
  <c r="AJ279" i="7"/>
  <c r="AK279" i="7"/>
  <c r="AN279" i="7"/>
  <c r="AO279" i="7"/>
  <c r="AX279" i="7"/>
  <c r="AY279" i="7"/>
  <c r="AZ279" i="7"/>
  <c r="BA279" i="7"/>
  <c r="BB279" i="7"/>
  <c r="BE279" i="7"/>
  <c r="BF279" i="7"/>
  <c r="BG279" i="7"/>
  <c r="BH279" i="7"/>
  <c r="BJ279" i="7"/>
  <c r="D280" i="7"/>
  <c r="E280" i="7"/>
  <c r="H280" i="7"/>
  <c r="I280" i="7"/>
  <c r="L280" i="7"/>
  <c r="O280" i="7"/>
  <c r="P280" i="7"/>
  <c r="S280" i="7"/>
  <c r="T280" i="7"/>
  <c r="U280" i="7"/>
  <c r="Z280" i="7"/>
  <c r="AA280" i="7"/>
  <c r="AC280" i="7"/>
  <c r="AD280" i="7"/>
  <c r="AE280" i="7"/>
  <c r="AF280" i="7"/>
  <c r="AG280" i="7"/>
  <c r="AH280" i="7"/>
  <c r="AI280" i="7"/>
  <c r="AJ280" i="7"/>
  <c r="AK280" i="7"/>
  <c r="AN280" i="7"/>
  <c r="AO280" i="7"/>
  <c r="AX280" i="7"/>
  <c r="AY280" i="7"/>
  <c r="AZ280" i="7"/>
  <c r="BA280" i="7"/>
  <c r="BB280" i="7"/>
  <c r="BE280" i="7"/>
  <c r="BF280" i="7"/>
  <c r="BG280" i="7"/>
  <c r="BH280" i="7"/>
  <c r="BJ280" i="7"/>
  <c r="D281" i="7"/>
  <c r="E281" i="7"/>
  <c r="H281" i="7"/>
  <c r="I281" i="7"/>
  <c r="L281" i="7"/>
  <c r="O281" i="7"/>
  <c r="P281" i="7"/>
  <c r="S281" i="7"/>
  <c r="T281" i="7"/>
  <c r="U281" i="7"/>
  <c r="Z281" i="7"/>
  <c r="AA281" i="7"/>
  <c r="AC281" i="7"/>
  <c r="AD281" i="7"/>
  <c r="AE281" i="7"/>
  <c r="AF281" i="7"/>
  <c r="AG281" i="7"/>
  <c r="AH281" i="7"/>
  <c r="AI281" i="7"/>
  <c r="AJ281" i="7"/>
  <c r="AK281" i="7"/>
  <c r="AN281" i="7"/>
  <c r="AO281" i="7"/>
  <c r="AX281" i="7"/>
  <c r="AY281" i="7"/>
  <c r="AZ281" i="7"/>
  <c r="BA281" i="7"/>
  <c r="BB281" i="7"/>
  <c r="BE281" i="7"/>
  <c r="BF281" i="7"/>
  <c r="BG281" i="7"/>
  <c r="BH281" i="7"/>
  <c r="BJ281" i="7"/>
  <c r="D282" i="7"/>
  <c r="E282" i="7"/>
  <c r="H282" i="7"/>
  <c r="I282" i="7"/>
  <c r="L282" i="7"/>
  <c r="O282" i="7"/>
  <c r="P282" i="7"/>
  <c r="S282" i="7"/>
  <c r="T282" i="7"/>
  <c r="U282" i="7"/>
  <c r="Z282" i="7"/>
  <c r="AA282" i="7"/>
  <c r="AC282" i="7"/>
  <c r="AD282" i="7"/>
  <c r="AE282" i="7"/>
  <c r="AF282" i="7"/>
  <c r="AG282" i="7"/>
  <c r="AH282" i="7"/>
  <c r="AI282" i="7"/>
  <c r="AJ282" i="7"/>
  <c r="AK282" i="7"/>
  <c r="AN282" i="7"/>
  <c r="AO282" i="7"/>
  <c r="AX282" i="7"/>
  <c r="AY282" i="7"/>
  <c r="AZ282" i="7"/>
  <c r="BA282" i="7"/>
  <c r="BB282" i="7"/>
  <c r="BE282" i="7"/>
  <c r="BF282" i="7"/>
  <c r="BG282" i="7"/>
  <c r="BH282" i="7"/>
  <c r="BJ282" i="7"/>
  <c r="D283" i="7"/>
  <c r="E283" i="7"/>
  <c r="H283" i="7"/>
  <c r="I283" i="7"/>
  <c r="L283" i="7"/>
  <c r="O283" i="7"/>
  <c r="P283" i="7"/>
  <c r="S283" i="7"/>
  <c r="T283" i="7"/>
  <c r="U283" i="7"/>
  <c r="Z283" i="7"/>
  <c r="AA283" i="7"/>
  <c r="AC283" i="7"/>
  <c r="AD283" i="7"/>
  <c r="AE283" i="7"/>
  <c r="AF283" i="7"/>
  <c r="AG283" i="7"/>
  <c r="AH283" i="7"/>
  <c r="AI283" i="7"/>
  <c r="AJ283" i="7"/>
  <c r="AK283" i="7"/>
  <c r="AN283" i="7"/>
  <c r="AO283" i="7"/>
  <c r="AX283" i="7"/>
  <c r="AY283" i="7"/>
  <c r="AZ283" i="7"/>
  <c r="BA283" i="7"/>
  <c r="BB283" i="7"/>
  <c r="BE283" i="7"/>
  <c r="BF283" i="7"/>
  <c r="BG283" i="7"/>
  <c r="BH283" i="7"/>
  <c r="BJ283" i="7"/>
  <c r="D284" i="7"/>
  <c r="E284" i="7"/>
  <c r="H284" i="7"/>
  <c r="I284" i="7"/>
  <c r="L284" i="7"/>
  <c r="O284" i="7"/>
  <c r="P284" i="7"/>
  <c r="S284" i="7"/>
  <c r="T284" i="7"/>
  <c r="U284" i="7"/>
  <c r="Z284" i="7"/>
  <c r="AA284" i="7"/>
  <c r="AC284" i="7"/>
  <c r="AD284" i="7"/>
  <c r="AE284" i="7"/>
  <c r="AF284" i="7"/>
  <c r="AG284" i="7"/>
  <c r="AH284" i="7"/>
  <c r="AI284" i="7"/>
  <c r="AJ284" i="7"/>
  <c r="AK284" i="7"/>
  <c r="AN284" i="7"/>
  <c r="AO284" i="7"/>
  <c r="AX284" i="7"/>
  <c r="AY284" i="7"/>
  <c r="AZ284" i="7"/>
  <c r="BA284" i="7"/>
  <c r="BB284" i="7"/>
  <c r="BE284" i="7"/>
  <c r="BF284" i="7"/>
  <c r="BG284" i="7"/>
  <c r="BH284" i="7"/>
  <c r="BJ284" i="7"/>
  <c r="D285" i="7"/>
  <c r="E285" i="7"/>
  <c r="H285" i="7"/>
  <c r="I285" i="7"/>
  <c r="L285" i="7"/>
  <c r="O285" i="7"/>
  <c r="P285" i="7"/>
  <c r="S285" i="7"/>
  <c r="T285" i="7"/>
  <c r="U285" i="7"/>
  <c r="Z285" i="7"/>
  <c r="AA285" i="7"/>
  <c r="AC285" i="7"/>
  <c r="AD285" i="7"/>
  <c r="AE285" i="7"/>
  <c r="AF285" i="7"/>
  <c r="AG285" i="7"/>
  <c r="AH285" i="7"/>
  <c r="AI285" i="7"/>
  <c r="AJ285" i="7"/>
  <c r="AK285" i="7"/>
  <c r="AN285" i="7"/>
  <c r="AO285" i="7"/>
  <c r="AX285" i="7"/>
  <c r="AY285" i="7"/>
  <c r="AZ285" i="7"/>
  <c r="BA285" i="7"/>
  <c r="BB285" i="7"/>
  <c r="BE285" i="7"/>
  <c r="BF285" i="7"/>
  <c r="BG285" i="7"/>
  <c r="BH285" i="7"/>
  <c r="BJ285" i="7"/>
  <c r="D286" i="7"/>
  <c r="E286" i="7"/>
  <c r="H286" i="7"/>
  <c r="I286" i="7"/>
  <c r="L286" i="7"/>
  <c r="O286" i="7"/>
  <c r="P286" i="7"/>
  <c r="S286" i="7"/>
  <c r="T286" i="7"/>
  <c r="U286" i="7"/>
  <c r="Z286" i="7"/>
  <c r="AA286" i="7"/>
  <c r="AC286" i="7"/>
  <c r="AD286" i="7"/>
  <c r="AE286" i="7"/>
  <c r="AF286" i="7"/>
  <c r="AG286" i="7"/>
  <c r="AH286" i="7"/>
  <c r="AI286" i="7"/>
  <c r="AJ286" i="7"/>
  <c r="AK286" i="7"/>
  <c r="AN286" i="7"/>
  <c r="AO286" i="7"/>
  <c r="AX286" i="7"/>
  <c r="AY286" i="7"/>
  <c r="AZ286" i="7"/>
  <c r="BA286" i="7"/>
  <c r="BB286" i="7"/>
  <c r="BE286" i="7"/>
  <c r="BF286" i="7"/>
  <c r="BG286" i="7"/>
  <c r="BH286" i="7"/>
  <c r="BJ286" i="7"/>
  <c r="D287" i="7"/>
  <c r="E287" i="7"/>
  <c r="H287" i="7"/>
  <c r="I287" i="7"/>
  <c r="L287" i="7"/>
  <c r="O287" i="7"/>
  <c r="P287" i="7"/>
  <c r="S287" i="7"/>
  <c r="T287" i="7"/>
  <c r="U287" i="7"/>
  <c r="Z287" i="7"/>
  <c r="AA287" i="7"/>
  <c r="AC287" i="7"/>
  <c r="AD287" i="7"/>
  <c r="AE287" i="7"/>
  <c r="AF287" i="7"/>
  <c r="AG287" i="7"/>
  <c r="AH287" i="7"/>
  <c r="AI287" i="7"/>
  <c r="AJ287" i="7"/>
  <c r="AK287" i="7"/>
  <c r="AN287" i="7"/>
  <c r="AO287" i="7"/>
  <c r="AX287" i="7"/>
  <c r="AY287" i="7"/>
  <c r="AZ287" i="7"/>
  <c r="BA287" i="7"/>
  <c r="BB287" i="7"/>
  <c r="BE287" i="7"/>
  <c r="BF287" i="7"/>
  <c r="BG287" i="7"/>
  <c r="BH287" i="7"/>
  <c r="BJ287" i="7"/>
  <c r="D288" i="7"/>
  <c r="E288" i="7"/>
  <c r="H288" i="7"/>
  <c r="I288" i="7"/>
  <c r="L288" i="7"/>
  <c r="O288" i="7"/>
  <c r="P288" i="7"/>
  <c r="S288" i="7"/>
  <c r="T288" i="7"/>
  <c r="U288" i="7"/>
  <c r="Z288" i="7"/>
  <c r="AA288" i="7"/>
  <c r="AC288" i="7"/>
  <c r="AD288" i="7"/>
  <c r="AE288" i="7"/>
  <c r="AF288" i="7"/>
  <c r="AG288" i="7"/>
  <c r="AH288" i="7"/>
  <c r="AI288" i="7"/>
  <c r="AJ288" i="7"/>
  <c r="AK288" i="7"/>
  <c r="AN288" i="7"/>
  <c r="AO288" i="7"/>
  <c r="AX288" i="7"/>
  <c r="AY288" i="7"/>
  <c r="AZ288" i="7"/>
  <c r="BA288" i="7"/>
  <c r="BB288" i="7"/>
  <c r="BE288" i="7"/>
  <c r="BF288" i="7"/>
  <c r="BG288" i="7"/>
  <c r="BH288" i="7"/>
  <c r="BJ288" i="7"/>
  <c r="D289" i="7"/>
  <c r="E289" i="7"/>
  <c r="H289" i="7"/>
  <c r="I289" i="7"/>
  <c r="L289" i="7"/>
  <c r="O289" i="7"/>
  <c r="P289" i="7"/>
  <c r="S289" i="7"/>
  <c r="T289" i="7"/>
  <c r="U289" i="7"/>
  <c r="Z289" i="7"/>
  <c r="AA289" i="7"/>
  <c r="AC289" i="7"/>
  <c r="AD289" i="7"/>
  <c r="AE289" i="7"/>
  <c r="AF289" i="7"/>
  <c r="AG289" i="7"/>
  <c r="AH289" i="7"/>
  <c r="AI289" i="7"/>
  <c r="AJ289" i="7"/>
  <c r="AK289" i="7"/>
  <c r="AN289" i="7"/>
  <c r="AO289" i="7"/>
  <c r="AX289" i="7"/>
  <c r="AY289" i="7"/>
  <c r="AZ289" i="7"/>
  <c r="BA289" i="7"/>
  <c r="BB289" i="7"/>
  <c r="BE289" i="7"/>
  <c r="BF289" i="7"/>
  <c r="BG289" i="7"/>
  <c r="BH289" i="7"/>
  <c r="BJ289" i="7"/>
  <c r="D290" i="7"/>
  <c r="E290" i="7"/>
  <c r="H290" i="7"/>
  <c r="I290" i="7"/>
  <c r="L290" i="7"/>
  <c r="O290" i="7"/>
  <c r="P290" i="7"/>
  <c r="S290" i="7"/>
  <c r="T290" i="7"/>
  <c r="U290" i="7"/>
  <c r="Z290" i="7"/>
  <c r="AA290" i="7"/>
  <c r="AC290" i="7"/>
  <c r="AD290" i="7"/>
  <c r="AE290" i="7"/>
  <c r="AF290" i="7"/>
  <c r="AG290" i="7"/>
  <c r="AH290" i="7"/>
  <c r="AI290" i="7"/>
  <c r="AJ290" i="7"/>
  <c r="AK290" i="7"/>
  <c r="AN290" i="7"/>
  <c r="AO290" i="7"/>
  <c r="AX290" i="7"/>
  <c r="AY290" i="7"/>
  <c r="AZ290" i="7"/>
  <c r="BA290" i="7"/>
  <c r="BB290" i="7"/>
  <c r="BE290" i="7"/>
  <c r="BF290" i="7"/>
  <c r="BG290" i="7"/>
  <c r="BH290" i="7"/>
  <c r="BJ290" i="7"/>
  <c r="D291" i="7"/>
  <c r="E291" i="7"/>
  <c r="H291" i="7"/>
  <c r="I291" i="7"/>
  <c r="L291" i="7"/>
  <c r="O291" i="7"/>
  <c r="P291" i="7"/>
  <c r="S291" i="7"/>
  <c r="T291" i="7"/>
  <c r="U291" i="7"/>
  <c r="Z291" i="7"/>
  <c r="AA291" i="7"/>
  <c r="AC291" i="7"/>
  <c r="AD291" i="7"/>
  <c r="AE291" i="7"/>
  <c r="AF291" i="7"/>
  <c r="AG291" i="7"/>
  <c r="AH291" i="7"/>
  <c r="AI291" i="7"/>
  <c r="AJ291" i="7"/>
  <c r="AK291" i="7"/>
  <c r="AN291" i="7"/>
  <c r="AO291" i="7"/>
  <c r="AX291" i="7"/>
  <c r="AY291" i="7"/>
  <c r="AZ291" i="7"/>
  <c r="BA291" i="7"/>
  <c r="BB291" i="7"/>
  <c r="BE291" i="7"/>
  <c r="BF291" i="7"/>
  <c r="BG291" i="7"/>
  <c r="BH291" i="7"/>
  <c r="BJ291" i="7"/>
  <c r="D292" i="7"/>
  <c r="E292" i="7"/>
  <c r="H292" i="7"/>
  <c r="I292" i="7"/>
  <c r="L292" i="7"/>
  <c r="O292" i="7"/>
  <c r="P292" i="7"/>
  <c r="S292" i="7"/>
  <c r="T292" i="7"/>
  <c r="U292" i="7"/>
  <c r="Z292" i="7"/>
  <c r="AA292" i="7"/>
  <c r="AC292" i="7"/>
  <c r="AD292" i="7"/>
  <c r="AE292" i="7"/>
  <c r="AF292" i="7"/>
  <c r="AG292" i="7"/>
  <c r="AH292" i="7"/>
  <c r="AI292" i="7"/>
  <c r="AJ292" i="7"/>
  <c r="AK292" i="7"/>
  <c r="AN292" i="7"/>
  <c r="AO292" i="7"/>
  <c r="AX292" i="7"/>
  <c r="AY292" i="7"/>
  <c r="AZ292" i="7"/>
  <c r="BA292" i="7"/>
  <c r="BB292" i="7"/>
  <c r="BE292" i="7"/>
  <c r="BF292" i="7"/>
  <c r="BG292" i="7"/>
  <c r="BH292" i="7"/>
  <c r="BJ292" i="7"/>
  <c r="D293" i="7"/>
  <c r="E293" i="7"/>
  <c r="H293" i="7"/>
  <c r="I293" i="7"/>
  <c r="L293" i="7"/>
  <c r="O293" i="7"/>
  <c r="P293" i="7"/>
  <c r="S293" i="7"/>
  <c r="T293" i="7"/>
  <c r="U293" i="7"/>
  <c r="Z293" i="7"/>
  <c r="AA293" i="7"/>
  <c r="AC293" i="7"/>
  <c r="AD293" i="7"/>
  <c r="AE293" i="7"/>
  <c r="AF293" i="7"/>
  <c r="AG293" i="7"/>
  <c r="AH293" i="7"/>
  <c r="AI293" i="7"/>
  <c r="AJ293" i="7"/>
  <c r="AK293" i="7"/>
  <c r="AN293" i="7"/>
  <c r="AO293" i="7"/>
  <c r="AX293" i="7"/>
  <c r="AY293" i="7"/>
  <c r="AZ293" i="7"/>
  <c r="BA293" i="7"/>
  <c r="BB293" i="7"/>
  <c r="BE293" i="7"/>
  <c r="BF293" i="7"/>
  <c r="BG293" i="7"/>
  <c r="BH293" i="7"/>
  <c r="BJ293" i="7"/>
  <c r="D294" i="7"/>
  <c r="E294" i="7"/>
  <c r="H294" i="7"/>
  <c r="I294" i="7"/>
  <c r="L294" i="7"/>
  <c r="O294" i="7"/>
  <c r="P294" i="7"/>
  <c r="S294" i="7"/>
  <c r="T294" i="7"/>
  <c r="U294" i="7"/>
  <c r="Z294" i="7"/>
  <c r="AA294" i="7"/>
  <c r="AC294" i="7"/>
  <c r="AD294" i="7"/>
  <c r="AE294" i="7"/>
  <c r="AF294" i="7"/>
  <c r="AG294" i="7"/>
  <c r="AH294" i="7"/>
  <c r="AI294" i="7"/>
  <c r="AJ294" i="7"/>
  <c r="AK294" i="7"/>
  <c r="AN294" i="7"/>
  <c r="AO294" i="7"/>
  <c r="AX294" i="7"/>
  <c r="AY294" i="7"/>
  <c r="AZ294" i="7"/>
  <c r="BA294" i="7"/>
  <c r="BB294" i="7"/>
  <c r="BE294" i="7"/>
  <c r="BF294" i="7"/>
  <c r="BG294" i="7"/>
  <c r="BH294" i="7"/>
  <c r="BJ294" i="7"/>
  <c r="D295" i="7"/>
  <c r="E295" i="7"/>
  <c r="H295" i="7"/>
  <c r="I295" i="7"/>
  <c r="L295" i="7"/>
  <c r="O295" i="7"/>
  <c r="P295" i="7"/>
  <c r="S295" i="7"/>
  <c r="T295" i="7"/>
  <c r="U295" i="7"/>
  <c r="Z295" i="7"/>
  <c r="AA295" i="7"/>
  <c r="AC295" i="7"/>
  <c r="AD295" i="7"/>
  <c r="AE295" i="7"/>
  <c r="AF295" i="7"/>
  <c r="AG295" i="7"/>
  <c r="AH295" i="7"/>
  <c r="AI295" i="7"/>
  <c r="AJ295" i="7"/>
  <c r="AK295" i="7"/>
  <c r="AN295" i="7"/>
  <c r="AO295" i="7"/>
  <c r="AX295" i="7"/>
  <c r="AY295" i="7"/>
  <c r="AZ295" i="7"/>
  <c r="BA295" i="7"/>
  <c r="BB295" i="7"/>
  <c r="BE295" i="7"/>
  <c r="BF295" i="7"/>
  <c r="BG295" i="7"/>
  <c r="BH295" i="7"/>
  <c r="BJ295" i="7"/>
  <c r="D296" i="7"/>
  <c r="E296" i="7"/>
  <c r="H296" i="7"/>
  <c r="I296" i="7"/>
  <c r="L296" i="7"/>
  <c r="O296" i="7"/>
  <c r="P296" i="7"/>
  <c r="S296" i="7"/>
  <c r="T296" i="7"/>
  <c r="U296" i="7"/>
  <c r="Z296" i="7"/>
  <c r="AA296" i="7"/>
  <c r="AC296" i="7"/>
  <c r="AD296" i="7"/>
  <c r="AE296" i="7"/>
  <c r="AF296" i="7"/>
  <c r="AG296" i="7"/>
  <c r="AH296" i="7"/>
  <c r="AI296" i="7"/>
  <c r="AJ296" i="7"/>
  <c r="AK296" i="7"/>
  <c r="AN296" i="7"/>
  <c r="AO296" i="7"/>
  <c r="AX296" i="7"/>
  <c r="AY296" i="7"/>
  <c r="AZ296" i="7"/>
  <c r="BA296" i="7"/>
  <c r="BB296" i="7"/>
  <c r="BE296" i="7"/>
  <c r="BF296" i="7"/>
  <c r="BG296" i="7"/>
  <c r="BH296" i="7"/>
  <c r="BJ296" i="7"/>
  <c r="D297" i="7"/>
  <c r="E297" i="7"/>
  <c r="H297" i="7"/>
  <c r="I297" i="7"/>
  <c r="L297" i="7"/>
  <c r="O297" i="7"/>
  <c r="P297" i="7"/>
  <c r="S297" i="7"/>
  <c r="T297" i="7"/>
  <c r="U297" i="7"/>
  <c r="Z297" i="7"/>
  <c r="AA297" i="7"/>
  <c r="AC297" i="7"/>
  <c r="AD297" i="7"/>
  <c r="AE297" i="7"/>
  <c r="AF297" i="7"/>
  <c r="AG297" i="7"/>
  <c r="AH297" i="7"/>
  <c r="AI297" i="7"/>
  <c r="AJ297" i="7"/>
  <c r="AK297" i="7"/>
  <c r="AN297" i="7"/>
  <c r="AO297" i="7"/>
  <c r="AX297" i="7"/>
  <c r="AY297" i="7"/>
  <c r="AZ297" i="7"/>
  <c r="BA297" i="7"/>
  <c r="BB297" i="7"/>
  <c r="BE297" i="7"/>
  <c r="BF297" i="7"/>
  <c r="BG297" i="7"/>
  <c r="BH297" i="7"/>
  <c r="BJ297" i="7"/>
  <c r="D298" i="7"/>
  <c r="E298" i="7"/>
  <c r="H298" i="7"/>
  <c r="I298" i="7"/>
  <c r="L298" i="7"/>
  <c r="O298" i="7"/>
  <c r="P298" i="7"/>
  <c r="S298" i="7"/>
  <c r="T298" i="7"/>
  <c r="U298" i="7"/>
  <c r="Z298" i="7"/>
  <c r="AA298" i="7"/>
  <c r="AC298" i="7"/>
  <c r="AD298" i="7"/>
  <c r="AE298" i="7"/>
  <c r="AF298" i="7"/>
  <c r="AG298" i="7"/>
  <c r="AH298" i="7"/>
  <c r="AI298" i="7"/>
  <c r="AJ298" i="7"/>
  <c r="AK298" i="7"/>
  <c r="AN298" i="7"/>
  <c r="AO298" i="7"/>
  <c r="AX298" i="7"/>
  <c r="AY298" i="7"/>
  <c r="AZ298" i="7"/>
  <c r="BA298" i="7"/>
  <c r="BB298" i="7"/>
  <c r="BE298" i="7"/>
  <c r="BF298" i="7"/>
  <c r="BG298" i="7"/>
  <c r="BH298" i="7"/>
  <c r="BJ298" i="7"/>
  <c r="D299" i="7"/>
  <c r="E299" i="7"/>
  <c r="H299" i="7"/>
  <c r="I299" i="7"/>
  <c r="L299" i="7"/>
  <c r="O299" i="7"/>
  <c r="P299" i="7"/>
  <c r="S299" i="7"/>
  <c r="T299" i="7"/>
  <c r="U299" i="7"/>
  <c r="Z299" i="7"/>
  <c r="AA299" i="7"/>
  <c r="AC299" i="7"/>
  <c r="AD299" i="7"/>
  <c r="AE299" i="7"/>
  <c r="AF299" i="7"/>
  <c r="AG299" i="7"/>
  <c r="AH299" i="7"/>
  <c r="AI299" i="7"/>
  <c r="AJ299" i="7"/>
  <c r="AK299" i="7"/>
  <c r="AN299" i="7"/>
  <c r="AO299" i="7"/>
  <c r="AX299" i="7"/>
  <c r="AY299" i="7"/>
  <c r="AZ299" i="7"/>
  <c r="BA299" i="7"/>
  <c r="BB299" i="7"/>
  <c r="BE299" i="7"/>
  <c r="BF299" i="7"/>
  <c r="BG299" i="7"/>
  <c r="BH299" i="7"/>
  <c r="BJ299" i="7"/>
  <c r="D300" i="7"/>
  <c r="E300" i="7"/>
  <c r="H300" i="7"/>
  <c r="I300" i="7"/>
  <c r="L300" i="7"/>
  <c r="O300" i="7"/>
  <c r="P300" i="7"/>
  <c r="S300" i="7"/>
  <c r="T300" i="7"/>
  <c r="U300" i="7"/>
  <c r="Z300" i="7"/>
  <c r="AA300" i="7"/>
  <c r="AC300" i="7"/>
  <c r="AD300" i="7"/>
  <c r="AE300" i="7"/>
  <c r="AF300" i="7"/>
  <c r="AG300" i="7"/>
  <c r="AH300" i="7"/>
  <c r="AI300" i="7"/>
  <c r="AJ300" i="7"/>
  <c r="AK300" i="7"/>
  <c r="AN300" i="7"/>
  <c r="AO300" i="7"/>
  <c r="AX300" i="7"/>
  <c r="AY300" i="7"/>
  <c r="AZ300" i="7"/>
  <c r="BA300" i="7"/>
  <c r="BB300" i="7"/>
  <c r="BE300" i="7"/>
  <c r="BF300" i="7"/>
  <c r="BG300" i="7"/>
  <c r="BH300" i="7"/>
  <c r="BJ300" i="7"/>
  <c r="D301" i="7"/>
  <c r="E301" i="7"/>
  <c r="H301" i="7"/>
  <c r="I301" i="7"/>
  <c r="L301" i="7"/>
  <c r="O301" i="7"/>
  <c r="P301" i="7"/>
  <c r="S301" i="7"/>
  <c r="T301" i="7"/>
  <c r="U301" i="7"/>
  <c r="Z301" i="7"/>
  <c r="AA301" i="7"/>
  <c r="AC301" i="7"/>
  <c r="AD301" i="7"/>
  <c r="AE301" i="7"/>
  <c r="AF301" i="7"/>
  <c r="AG301" i="7"/>
  <c r="AH301" i="7"/>
  <c r="AI301" i="7"/>
  <c r="AJ301" i="7"/>
  <c r="AK301" i="7"/>
  <c r="AN301" i="7"/>
  <c r="AO301" i="7"/>
  <c r="AX301" i="7"/>
  <c r="AY301" i="7"/>
  <c r="AZ301" i="7"/>
  <c r="BA301" i="7"/>
  <c r="BB301" i="7"/>
  <c r="BE301" i="7"/>
  <c r="BF301" i="7"/>
  <c r="BG301" i="7"/>
  <c r="BH301" i="7"/>
  <c r="BJ301" i="7"/>
  <c r="D302" i="7"/>
  <c r="E302" i="7"/>
  <c r="H302" i="7"/>
  <c r="I302" i="7"/>
  <c r="L302" i="7"/>
  <c r="O302" i="7"/>
  <c r="P302" i="7"/>
  <c r="S302" i="7"/>
  <c r="T302" i="7"/>
  <c r="U302" i="7"/>
  <c r="Z302" i="7"/>
  <c r="AA302" i="7"/>
  <c r="AC302" i="7"/>
  <c r="AD302" i="7"/>
  <c r="AE302" i="7"/>
  <c r="AF302" i="7"/>
  <c r="AG302" i="7"/>
  <c r="AH302" i="7"/>
  <c r="AI302" i="7"/>
  <c r="AJ302" i="7"/>
  <c r="AK302" i="7"/>
  <c r="AN302" i="7"/>
  <c r="AO302" i="7"/>
  <c r="AX302" i="7"/>
  <c r="AY302" i="7"/>
  <c r="AZ302" i="7"/>
  <c r="BA302" i="7"/>
  <c r="BB302" i="7"/>
  <c r="BE302" i="7"/>
  <c r="BF302" i="7"/>
  <c r="BG302" i="7"/>
  <c r="BH302" i="7"/>
  <c r="BJ302" i="7"/>
  <c r="BJ3" i="7"/>
  <c r="BH3" i="7"/>
  <c r="BG3" i="7"/>
  <c r="BF3" i="7"/>
  <c r="BE3" i="7"/>
  <c r="BB3" i="7"/>
  <c r="BA3" i="7"/>
  <c r="AZ3" i="7"/>
  <c r="AY3" i="7"/>
  <c r="AX3" i="7"/>
  <c r="AO3" i="7"/>
  <c r="AN3" i="7"/>
  <c r="AK3" i="7"/>
  <c r="AJ3" i="7"/>
  <c r="AI3" i="7"/>
  <c r="AH3" i="7"/>
  <c r="AG3" i="7"/>
  <c r="AF3" i="7"/>
  <c r="AE3" i="7"/>
  <c r="AD3" i="7"/>
  <c r="AC3" i="7"/>
  <c r="AA3" i="7"/>
  <c r="Z3" i="7"/>
  <c r="U3" i="7"/>
  <c r="T3" i="7"/>
  <c r="S3" i="7"/>
  <c r="P3" i="7"/>
  <c r="O3" i="7"/>
  <c r="L3" i="7"/>
  <c r="I3" i="7"/>
  <c r="H3" i="7"/>
  <c r="E3" i="7"/>
  <c r="D3" i="7"/>
  <c r="AJ297" i="5"/>
  <c r="BO292" i="7" s="1"/>
  <c r="AL297" i="5"/>
  <c r="AB292" i="7" s="1"/>
  <c r="AJ298" i="5"/>
  <c r="BO293" i="7" s="1"/>
  <c r="AL298" i="5"/>
  <c r="AB293" i="7" s="1"/>
  <c r="AJ299" i="5"/>
  <c r="BO294" i="7" s="1"/>
  <c r="AL299" i="5"/>
  <c r="AB294" i="7" s="1"/>
  <c r="AJ300" i="5"/>
  <c r="BO295" i="7" s="1"/>
  <c r="AL300" i="5"/>
  <c r="AB295" i="7" s="1"/>
  <c r="AJ301" i="5"/>
  <c r="BO296" i="7" s="1"/>
  <c r="AL301" i="5"/>
  <c r="AB296" i="7" s="1"/>
  <c r="AJ302" i="5"/>
  <c r="BO297" i="7" s="1"/>
  <c r="AL302" i="5"/>
  <c r="AB297" i="7" s="1"/>
  <c r="AJ303" i="5"/>
  <c r="BO298" i="7" s="1"/>
  <c r="AL303" i="5"/>
  <c r="AB298" i="7" s="1"/>
  <c r="AJ304" i="5"/>
  <c r="BO299" i="7" s="1"/>
  <c r="AL304" i="5"/>
  <c r="AB299" i="7" s="1"/>
  <c r="AJ305" i="5"/>
  <c r="BO300" i="7" s="1"/>
  <c r="AL305" i="5"/>
  <c r="AB300" i="7" s="1"/>
  <c r="AJ306" i="5"/>
  <c r="BO301" i="7" s="1"/>
  <c r="AL306" i="5"/>
  <c r="AB301" i="7" s="1"/>
  <c r="AJ307" i="5"/>
  <c r="BO302" i="7" s="1"/>
  <c r="AL307" i="5"/>
  <c r="AB302" i="7" s="1"/>
  <c r="R2" i="7"/>
  <c r="W2" i="7"/>
  <c r="N2" i="7"/>
  <c r="BO2" i="7"/>
  <c r="BM2" i="7"/>
  <c r="BJ2" i="7"/>
  <c r="BH2" i="7"/>
  <c r="BG2" i="7"/>
  <c r="BF2" i="7"/>
  <c r="BE2" i="7"/>
  <c r="BC2" i="7"/>
  <c r="BB2" i="7"/>
  <c r="AZ2" i="7"/>
  <c r="BA2" i="7"/>
  <c r="AY2" i="7"/>
  <c r="AX2" i="7"/>
  <c r="AW2" i="7"/>
  <c r="AO2" i="7"/>
  <c r="AN2" i="7"/>
  <c r="AF2" i="7"/>
  <c r="AG2" i="7"/>
  <c r="AH2" i="7"/>
  <c r="AI2" i="7"/>
  <c r="AJ2" i="7"/>
  <c r="AK2" i="7"/>
  <c r="AE2" i="7"/>
  <c r="AD2" i="7"/>
  <c r="AC2" i="7"/>
  <c r="AB2" i="7"/>
  <c r="AA2" i="7"/>
  <c r="Z2" i="7"/>
  <c r="U2" i="7"/>
  <c r="T2" i="7"/>
  <c r="S2" i="7"/>
  <c r="P2" i="7"/>
  <c r="O2" i="7"/>
  <c r="L2" i="7"/>
  <c r="AL9" i="5"/>
  <c r="AB4" i="7" s="1"/>
  <c r="AL10" i="5"/>
  <c r="AB5" i="7" s="1"/>
  <c r="AL11" i="5"/>
  <c r="AB6" i="7" s="1"/>
  <c r="AL12" i="5"/>
  <c r="AB7" i="7" s="1"/>
  <c r="AL13" i="5"/>
  <c r="AB8" i="7" s="1"/>
  <c r="AL14" i="5"/>
  <c r="AB9" i="7" s="1"/>
  <c r="AL15" i="5"/>
  <c r="AB10" i="7" s="1"/>
  <c r="AL16" i="5"/>
  <c r="AB11" i="7" s="1"/>
  <c r="AL17" i="5"/>
  <c r="AB12" i="7" s="1"/>
  <c r="AL18" i="5"/>
  <c r="AB13" i="7" s="1"/>
  <c r="AL19" i="5"/>
  <c r="AB14" i="7" s="1"/>
  <c r="AL20" i="5"/>
  <c r="AB15" i="7" s="1"/>
  <c r="AL21" i="5"/>
  <c r="AB16" i="7" s="1"/>
  <c r="AL22" i="5"/>
  <c r="AB17" i="7" s="1"/>
  <c r="AL23" i="5"/>
  <c r="AB18" i="7" s="1"/>
  <c r="AL24" i="5"/>
  <c r="AB19" i="7" s="1"/>
  <c r="AL25" i="5"/>
  <c r="AB20" i="7" s="1"/>
  <c r="AL26" i="5"/>
  <c r="AB21" i="7" s="1"/>
  <c r="AL27" i="5"/>
  <c r="AB22" i="7" s="1"/>
  <c r="AL28" i="5"/>
  <c r="AB23" i="7" s="1"/>
  <c r="AL29" i="5"/>
  <c r="AB24" i="7" s="1"/>
  <c r="AL30" i="5"/>
  <c r="AB25" i="7" s="1"/>
  <c r="AL31" i="5"/>
  <c r="AB26" i="7" s="1"/>
  <c r="AL32" i="5"/>
  <c r="AB27" i="7" s="1"/>
  <c r="AL33" i="5"/>
  <c r="AB28" i="7" s="1"/>
  <c r="AL34" i="5"/>
  <c r="AB29" i="7" s="1"/>
  <c r="AL35" i="5"/>
  <c r="AB30" i="7" s="1"/>
  <c r="AL36" i="5"/>
  <c r="AB31" i="7" s="1"/>
  <c r="AL37" i="5"/>
  <c r="AB32" i="7" s="1"/>
  <c r="AL38" i="5"/>
  <c r="AB33" i="7" s="1"/>
  <c r="AL39" i="5"/>
  <c r="AB34" i="7" s="1"/>
  <c r="AL40" i="5"/>
  <c r="AB35" i="7" s="1"/>
  <c r="AL41" i="5"/>
  <c r="AB36" i="7" s="1"/>
  <c r="AL42" i="5"/>
  <c r="AB37" i="7" s="1"/>
  <c r="AL43" i="5"/>
  <c r="AB38" i="7" s="1"/>
  <c r="AL44" i="5"/>
  <c r="AB39" i="7" s="1"/>
  <c r="AL45" i="5"/>
  <c r="AB40" i="7" s="1"/>
  <c r="AL46" i="5"/>
  <c r="AB41" i="7" s="1"/>
  <c r="AL47" i="5"/>
  <c r="AB42" i="7" s="1"/>
  <c r="AL48" i="5"/>
  <c r="AB43" i="7" s="1"/>
  <c r="AL49" i="5"/>
  <c r="AB44" i="7" s="1"/>
  <c r="AL50" i="5"/>
  <c r="AB45" i="7" s="1"/>
  <c r="AL51" i="5"/>
  <c r="AB46" i="7" s="1"/>
  <c r="AL52" i="5"/>
  <c r="AB47" i="7" s="1"/>
  <c r="AL53" i="5"/>
  <c r="AB48" i="7" s="1"/>
  <c r="AL54" i="5"/>
  <c r="AB49" i="7" s="1"/>
  <c r="AL55" i="5"/>
  <c r="AB50" i="7" s="1"/>
  <c r="AL56" i="5"/>
  <c r="AB51" i="7" s="1"/>
  <c r="AL57" i="5"/>
  <c r="AB52" i="7" s="1"/>
  <c r="AL58" i="5"/>
  <c r="AB53" i="7" s="1"/>
  <c r="AL59" i="5"/>
  <c r="AB54" i="7" s="1"/>
  <c r="AL60" i="5"/>
  <c r="AB55" i="7" s="1"/>
  <c r="AL61" i="5"/>
  <c r="AB56" i="7" s="1"/>
  <c r="AL62" i="5"/>
  <c r="AB57" i="7" s="1"/>
  <c r="AL63" i="5"/>
  <c r="AB58" i="7" s="1"/>
  <c r="AL64" i="5"/>
  <c r="AB59" i="7" s="1"/>
  <c r="AL65" i="5"/>
  <c r="AB60" i="7" s="1"/>
  <c r="AL66" i="5"/>
  <c r="AB61" i="7" s="1"/>
  <c r="AL67" i="5"/>
  <c r="AB62" i="7" s="1"/>
  <c r="AL68" i="5"/>
  <c r="AB63" i="7" s="1"/>
  <c r="AL69" i="5"/>
  <c r="AB64" i="7" s="1"/>
  <c r="AL70" i="5"/>
  <c r="AB65" i="7" s="1"/>
  <c r="AL71" i="5"/>
  <c r="AB66" i="7" s="1"/>
  <c r="AL72" i="5"/>
  <c r="AB67" i="7" s="1"/>
  <c r="AL73" i="5"/>
  <c r="AB68" i="7" s="1"/>
  <c r="AL74" i="5"/>
  <c r="AB69" i="7" s="1"/>
  <c r="AL75" i="5"/>
  <c r="AB70" i="7" s="1"/>
  <c r="AL76" i="5"/>
  <c r="AB71" i="7" s="1"/>
  <c r="AL77" i="5"/>
  <c r="AB72" i="7" s="1"/>
  <c r="AL78" i="5"/>
  <c r="AB73" i="7" s="1"/>
  <c r="AL79" i="5"/>
  <c r="AB74" i="7" s="1"/>
  <c r="AL80" i="5"/>
  <c r="AB75" i="7" s="1"/>
  <c r="AL81" i="5"/>
  <c r="AB76" i="7" s="1"/>
  <c r="AL82" i="5"/>
  <c r="AB77" i="7" s="1"/>
  <c r="AL83" i="5"/>
  <c r="AB78" i="7" s="1"/>
  <c r="AL84" i="5"/>
  <c r="AB79" i="7" s="1"/>
  <c r="AL85" i="5"/>
  <c r="AB80" i="7" s="1"/>
  <c r="AL86" i="5"/>
  <c r="AB81" i="7" s="1"/>
  <c r="AL87" i="5"/>
  <c r="AB82" i="7" s="1"/>
  <c r="AL88" i="5"/>
  <c r="AB83" i="7" s="1"/>
  <c r="AL89" i="5"/>
  <c r="AB84" i="7" s="1"/>
  <c r="AL90" i="5"/>
  <c r="AB85" i="7" s="1"/>
  <c r="AL91" i="5"/>
  <c r="AB86" i="7" s="1"/>
  <c r="AL92" i="5"/>
  <c r="AB87" i="7" s="1"/>
  <c r="AL93" i="5"/>
  <c r="AB88" i="7" s="1"/>
  <c r="AL94" i="5"/>
  <c r="AB89" i="7" s="1"/>
  <c r="AL95" i="5"/>
  <c r="AB90" i="7" s="1"/>
  <c r="AL96" i="5"/>
  <c r="AB91" i="7" s="1"/>
  <c r="AN96" i="5"/>
  <c r="W91" i="7" s="1"/>
  <c r="AL97" i="5"/>
  <c r="AB92" i="7" s="1"/>
  <c r="AP97" i="5"/>
  <c r="AW92" i="7" s="1"/>
  <c r="AQ97" i="5"/>
  <c r="BC92" i="7" s="1"/>
  <c r="AL98" i="5"/>
  <c r="AB93" i="7" s="1"/>
  <c r="AL99" i="5"/>
  <c r="AB94" i="7" s="1"/>
  <c r="AQ99" i="5"/>
  <c r="BC94" i="7" s="1"/>
  <c r="AL100" i="5"/>
  <c r="AB95" i="7" s="1"/>
  <c r="AL101" i="5"/>
  <c r="AB96" i="7" s="1"/>
  <c r="AM101" i="5"/>
  <c r="N96" i="7" s="1"/>
  <c r="AL102" i="5"/>
  <c r="AB97" i="7" s="1"/>
  <c r="AL103" i="5"/>
  <c r="AB98" i="7" s="1"/>
  <c r="AM103" i="5"/>
  <c r="N98" i="7" s="1"/>
  <c r="AP103" i="5"/>
  <c r="AW98" i="7" s="1"/>
  <c r="AL104" i="5"/>
  <c r="AB99" i="7" s="1"/>
  <c r="AO104" i="5"/>
  <c r="R99" i="7" s="1"/>
  <c r="AL105" i="5"/>
  <c r="AB100" i="7" s="1"/>
  <c r="AL106" i="5"/>
  <c r="AB101" i="7" s="1"/>
  <c r="AO106" i="5"/>
  <c r="R101" i="7" s="1"/>
  <c r="AL107" i="5"/>
  <c r="AB102" i="7" s="1"/>
  <c r="AL108" i="5"/>
  <c r="AB103" i="7" s="1"/>
  <c r="AL109" i="5"/>
  <c r="AB104" i="7" s="1"/>
  <c r="AL110" i="5"/>
  <c r="AB105" i="7" s="1"/>
  <c r="AN110" i="5"/>
  <c r="W105" i="7" s="1"/>
  <c r="AL111" i="5"/>
  <c r="AB106" i="7" s="1"/>
  <c r="AL112" i="5"/>
  <c r="AB107" i="7" s="1"/>
  <c r="AN112" i="5"/>
  <c r="W107" i="7" s="1"/>
  <c r="AL113" i="5"/>
  <c r="AB108" i="7" s="1"/>
  <c r="AP113" i="5"/>
  <c r="AW108" i="7" s="1"/>
  <c r="AQ113" i="5"/>
  <c r="BC108" i="7" s="1"/>
  <c r="AL114" i="5"/>
  <c r="AB109" i="7" s="1"/>
  <c r="AL115" i="5"/>
  <c r="AB110" i="7" s="1"/>
  <c r="AQ115" i="5"/>
  <c r="BC110" i="7" s="1"/>
  <c r="AL116" i="5"/>
  <c r="AB111" i="7" s="1"/>
  <c r="AL117" i="5"/>
  <c r="AB112" i="7" s="1"/>
  <c r="AM117" i="5"/>
  <c r="N112" i="7" s="1"/>
  <c r="AL118" i="5"/>
  <c r="AB113" i="7" s="1"/>
  <c r="AL119" i="5"/>
  <c r="AB114" i="7" s="1"/>
  <c r="AM119" i="5"/>
  <c r="N114" i="7" s="1"/>
  <c r="AP119" i="5"/>
  <c r="AW114" i="7" s="1"/>
  <c r="AL120" i="5"/>
  <c r="AB115" i="7" s="1"/>
  <c r="AO120" i="5"/>
  <c r="R115" i="7" s="1"/>
  <c r="AL121" i="5"/>
  <c r="AB116" i="7" s="1"/>
  <c r="AL122" i="5"/>
  <c r="AB117" i="7" s="1"/>
  <c r="AO122" i="5"/>
  <c r="R117" i="7" s="1"/>
  <c r="AL123" i="5"/>
  <c r="AB118" i="7" s="1"/>
  <c r="AL124" i="5"/>
  <c r="AB119" i="7" s="1"/>
  <c r="AL125" i="5"/>
  <c r="AB120" i="7" s="1"/>
  <c r="AL126" i="5"/>
  <c r="AB121" i="7" s="1"/>
  <c r="AN126" i="5"/>
  <c r="W121" i="7" s="1"/>
  <c r="AL127" i="5"/>
  <c r="AB122" i="7" s="1"/>
  <c r="AL128" i="5"/>
  <c r="AB123" i="7" s="1"/>
  <c r="AN128" i="5"/>
  <c r="W123" i="7" s="1"/>
  <c r="AL129" i="5"/>
  <c r="AB124" i="7" s="1"/>
  <c r="AP129" i="5"/>
  <c r="AW124" i="7" s="1"/>
  <c r="AQ129" i="5"/>
  <c r="BC124" i="7" s="1"/>
  <c r="AL130" i="5"/>
  <c r="AB125" i="7" s="1"/>
  <c r="AL131" i="5"/>
  <c r="AB126" i="7" s="1"/>
  <c r="AQ131" i="5"/>
  <c r="BC126" i="7" s="1"/>
  <c r="AL132" i="5"/>
  <c r="AB127" i="7" s="1"/>
  <c r="AL133" i="5"/>
  <c r="AB128" i="7" s="1"/>
  <c r="AM133" i="5"/>
  <c r="N128" i="7" s="1"/>
  <c r="AL134" i="5"/>
  <c r="AB129" i="7" s="1"/>
  <c r="AL135" i="5"/>
  <c r="AB130" i="7" s="1"/>
  <c r="AM135" i="5"/>
  <c r="N130" i="7" s="1"/>
  <c r="AP135" i="5"/>
  <c r="AW130" i="7" s="1"/>
  <c r="AL136" i="5"/>
  <c r="AB131" i="7" s="1"/>
  <c r="AO136" i="5"/>
  <c r="R131" i="7" s="1"/>
  <c r="AL137" i="5"/>
  <c r="AB132" i="7" s="1"/>
  <c r="AL138" i="5"/>
  <c r="AB133" i="7" s="1"/>
  <c r="AO138" i="5"/>
  <c r="R133" i="7" s="1"/>
  <c r="AL139" i="5"/>
  <c r="AB134" i="7" s="1"/>
  <c r="AL140" i="5"/>
  <c r="AB135" i="7" s="1"/>
  <c r="AL141" i="5"/>
  <c r="AB136" i="7" s="1"/>
  <c r="AL142" i="5"/>
  <c r="AB137" i="7" s="1"/>
  <c r="AN142" i="5"/>
  <c r="W137" i="7" s="1"/>
  <c r="AL143" i="5"/>
  <c r="AB138" i="7" s="1"/>
  <c r="AL144" i="5"/>
  <c r="AB139" i="7" s="1"/>
  <c r="AN144" i="5"/>
  <c r="W139" i="7" s="1"/>
  <c r="AL145" i="5"/>
  <c r="AB140" i="7" s="1"/>
  <c r="AP145" i="5"/>
  <c r="AW140" i="7" s="1"/>
  <c r="AQ145" i="5"/>
  <c r="BC140" i="7" s="1"/>
  <c r="AL146" i="5"/>
  <c r="AB141" i="7" s="1"/>
  <c r="AL147" i="5"/>
  <c r="AB142" i="7" s="1"/>
  <c r="AQ147" i="5"/>
  <c r="BC142" i="7" s="1"/>
  <c r="AL148" i="5"/>
  <c r="AB143" i="7" s="1"/>
  <c r="AL149" i="5"/>
  <c r="AB144" i="7" s="1"/>
  <c r="AM149" i="5"/>
  <c r="N144" i="7" s="1"/>
  <c r="AL150" i="5"/>
  <c r="AB145" i="7" s="1"/>
  <c r="AL151" i="5"/>
  <c r="AB146" i="7" s="1"/>
  <c r="AM151" i="5"/>
  <c r="N146" i="7" s="1"/>
  <c r="AP151" i="5"/>
  <c r="AW146" i="7" s="1"/>
  <c r="AL152" i="5"/>
  <c r="AB147" i="7" s="1"/>
  <c r="AO152" i="5"/>
  <c r="R147" i="7" s="1"/>
  <c r="AL153" i="5"/>
  <c r="AB148" i="7" s="1"/>
  <c r="AL154" i="5"/>
  <c r="AB149" i="7" s="1"/>
  <c r="AO154" i="5"/>
  <c r="R149" i="7" s="1"/>
  <c r="AL155" i="5"/>
  <c r="AB150" i="7" s="1"/>
  <c r="AL156" i="5"/>
  <c r="AB151" i="7" s="1"/>
  <c r="AL157" i="5"/>
  <c r="AB152" i="7" s="1"/>
  <c r="AL158" i="5"/>
  <c r="AB153" i="7" s="1"/>
  <c r="AN158" i="5"/>
  <c r="W153" i="7" s="1"/>
  <c r="AL159" i="5"/>
  <c r="AB154" i="7" s="1"/>
  <c r="AL160" i="5"/>
  <c r="AB155" i="7" s="1"/>
  <c r="AN160" i="5"/>
  <c r="W155" i="7" s="1"/>
  <c r="AL161" i="5"/>
  <c r="AB156" i="7" s="1"/>
  <c r="AP161" i="5"/>
  <c r="AW156" i="7" s="1"/>
  <c r="AQ161" i="5"/>
  <c r="BC156" i="7" s="1"/>
  <c r="AL162" i="5"/>
  <c r="AB157" i="7" s="1"/>
  <c r="AL163" i="5"/>
  <c r="AB158" i="7" s="1"/>
  <c r="AQ163" i="5"/>
  <c r="BC158" i="7" s="1"/>
  <c r="AL164" i="5"/>
  <c r="AB159" i="7" s="1"/>
  <c r="AL165" i="5"/>
  <c r="AB160" i="7" s="1"/>
  <c r="AM165" i="5"/>
  <c r="N160" i="7" s="1"/>
  <c r="AL166" i="5"/>
  <c r="AB161" i="7" s="1"/>
  <c r="AL167" i="5"/>
  <c r="AB162" i="7" s="1"/>
  <c r="AM167" i="5"/>
  <c r="N162" i="7" s="1"/>
  <c r="AP167" i="5"/>
  <c r="AW162" i="7" s="1"/>
  <c r="AL168" i="5"/>
  <c r="AB163" i="7" s="1"/>
  <c r="AO168" i="5"/>
  <c r="R163" i="7" s="1"/>
  <c r="AL169" i="5"/>
  <c r="AB164" i="7" s="1"/>
  <c r="AL170" i="5"/>
  <c r="AB165" i="7" s="1"/>
  <c r="AO170" i="5"/>
  <c r="R165" i="7" s="1"/>
  <c r="AL171" i="5"/>
  <c r="AB166" i="7" s="1"/>
  <c r="AL172" i="5"/>
  <c r="AB167" i="7" s="1"/>
  <c r="AL173" i="5"/>
  <c r="AB168" i="7" s="1"/>
  <c r="AL174" i="5"/>
  <c r="AB169" i="7" s="1"/>
  <c r="AN174" i="5"/>
  <c r="W169" i="7" s="1"/>
  <c r="AL175" i="5"/>
  <c r="AB170" i="7" s="1"/>
  <c r="AL176" i="5"/>
  <c r="AB171" i="7" s="1"/>
  <c r="AN176" i="5"/>
  <c r="W171" i="7" s="1"/>
  <c r="AL177" i="5"/>
  <c r="AB172" i="7" s="1"/>
  <c r="AM177" i="5"/>
  <c r="N172" i="7" s="1"/>
  <c r="AN177" i="5"/>
  <c r="W172" i="7" s="1"/>
  <c r="AL178" i="5"/>
  <c r="AB173" i="7" s="1"/>
  <c r="AL179" i="5"/>
  <c r="AB174" i="7" s="1"/>
  <c r="AM179" i="5"/>
  <c r="N174" i="7" s="1"/>
  <c r="AL180" i="5"/>
  <c r="AB175" i="7" s="1"/>
  <c r="AP180" i="5"/>
  <c r="AW175" i="7" s="1"/>
  <c r="AL181" i="5"/>
  <c r="AB176" i="7" s="1"/>
  <c r="AL182" i="5"/>
  <c r="AB177" i="7" s="1"/>
  <c r="AO182" i="5"/>
  <c r="R177" i="7" s="1"/>
  <c r="AL183" i="5"/>
  <c r="AB178" i="7" s="1"/>
  <c r="AN183" i="5"/>
  <c r="W178" i="7" s="1"/>
  <c r="AP183" i="5"/>
  <c r="AW178" i="7" s="1"/>
  <c r="AL184" i="5"/>
  <c r="AB179" i="7" s="1"/>
  <c r="AO184" i="5"/>
  <c r="R179" i="7" s="1"/>
  <c r="AL185" i="5"/>
  <c r="AB180" i="7" s="1"/>
  <c r="AL186" i="5"/>
  <c r="AB181" i="7" s="1"/>
  <c r="AN186" i="5"/>
  <c r="W181" i="7" s="1"/>
  <c r="AL187" i="5"/>
  <c r="AB182" i="7" s="1"/>
  <c r="AQ187" i="5"/>
  <c r="BC182" i="7" s="1"/>
  <c r="AL188" i="5"/>
  <c r="AB183" i="7" s="1"/>
  <c r="AL189" i="5"/>
  <c r="AB184" i="7" s="1"/>
  <c r="AP189" i="5"/>
  <c r="AW184" i="7" s="1"/>
  <c r="AQ189" i="5"/>
  <c r="BC184" i="7" s="1"/>
  <c r="AL190" i="5"/>
  <c r="AB185" i="7" s="1"/>
  <c r="AP190" i="5"/>
  <c r="AW185" i="7" s="1"/>
  <c r="AL191" i="5"/>
  <c r="AB186" i="7" s="1"/>
  <c r="AL192" i="5"/>
  <c r="AB187" i="7" s="1"/>
  <c r="AM192" i="5"/>
  <c r="N187" i="7" s="1"/>
  <c r="AL193" i="5"/>
  <c r="AB188" i="7" s="1"/>
  <c r="AN193" i="5"/>
  <c r="W188" i="7" s="1"/>
  <c r="AL194" i="5"/>
  <c r="AB189" i="7" s="1"/>
  <c r="AM194" i="5"/>
  <c r="N189" i="7" s="1"/>
  <c r="AP194" i="5"/>
  <c r="AW189" i="7" s="1"/>
  <c r="AL195" i="5"/>
  <c r="AB190" i="7" s="1"/>
  <c r="AN195" i="5"/>
  <c r="W190" i="7" s="1"/>
  <c r="AO195" i="5"/>
  <c r="R190" i="7" s="1"/>
  <c r="AL196" i="5"/>
  <c r="AB191" i="7" s="1"/>
  <c r="AP196" i="5"/>
  <c r="AW191" i="7" s="1"/>
  <c r="AQ196" i="5"/>
  <c r="BC191" i="7" s="1"/>
  <c r="AL197" i="5"/>
  <c r="AB192" i="7" s="1"/>
  <c r="AO197" i="5"/>
  <c r="R192" i="7" s="1"/>
  <c r="AL198" i="5"/>
  <c r="AB193" i="7" s="1"/>
  <c r="AQ198" i="5"/>
  <c r="BC193" i="7" s="1"/>
  <c r="AL199" i="5"/>
  <c r="AB194" i="7" s="1"/>
  <c r="AL200" i="5"/>
  <c r="AB195" i="7" s="1"/>
  <c r="AM200" i="5"/>
  <c r="N195" i="7" s="1"/>
  <c r="AL201" i="5"/>
  <c r="AB196" i="7" s="1"/>
  <c r="AN201" i="5"/>
  <c r="W196" i="7" s="1"/>
  <c r="AL202" i="5"/>
  <c r="AB197" i="7" s="1"/>
  <c r="AM202" i="5"/>
  <c r="N197" i="7" s="1"/>
  <c r="AP202" i="5"/>
  <c r="AW197" i="7" s="1"/>
  <c r="AL203" i="5"/>
  <c r="AB198" i="7" s="1"/>
  <c r="AN203" i="5"/>
  <c r="W198" i="7" s="1"/>
  <c r="AO203" i="5"/>
  <c r="R198" i="7" s="1"/>
  <c r="AL204" i="5"/>
  <c r="AB199" i="7" s="1"/>
  <c r="AP204" i="5"/>
  <c r="AW199" i="7" s="1"/>
  <c r="AQ204" i="5"/>
  <c r="BC199" i="7" s="1"/>
  <c r="AL205" i="5"/>
  <c r="AB200" i="7" s="1"/>
  <c r="AO205" i="5"/>
  <c r="R200" i="7" s="1"/>
  <c r="AL206" i="5"/>
  <c r="AB201" i="7" s="1"/>
  <c r="AQ206" i="5"/>
  <c r="BC201" i="7" s="1"/>
  <c r="AL207" i="5"/>
  <c r="AB202" i="7" s="1"/>
  <c r="AL208" i="5"/>
  <c r="AB203" i="7" s="1"/>
  <c r="AM208" i="5"/>
  <c r="N203" i="7" s="1"/>
  <c r="AL209" i="5"/>
  <c r="AB204" i="7" s="1"/>
  <c r="AN209" i="5"/>
  <c r="W204" i="7" s="1"/>
  <c r="AL210" i="5"/>
  <c r="AB205" i="7" s="1"/>
  <c r="AM210" i="5"/>
  <c r="N205" i="7" s="1"/>
  <c r="AP210" i="5"/>
  <c r="AW205" i="7" s="1"/>
  <c r="AL211" i="5"/>
  <c r="AB206" i="7" s="1"/>
  <c r="AN211" i="5"/>
  <c r="W206" i="7" s="1"/>
  <c r="AO211" i="5"/>
  <c r="R206" i="7" s="1"/>
  <c r="AL212" i="5"/>
  <c r="AB207" i="7" s="1"/>
  <c r="AP212" i="5"/>
  <c r="AW207" i="7" s="1"/>
  <c r="AQ212" i="5"/>
  <c r="BC207" i="7" s="1"/>
  <c r="AL213" i="5"/>
  <c r="AB208" i="7" s="1"/>
  <c r="AO213" i="5"/>
  <c r="R208" i="7" s="1"/>
  <c r="AL214" i="5"/>
  <c r="AB209" i="7" s="1"/>
  <c r="AP214" i="5"/>
  <c r="AW209" i="7" s="1"/>
  <c r="AQ214" i="5"/>
  <c r="BC209" i="7" s="1"/>
  <c r="AL215" i="5"/>
  <c r="AB210" i="7" s="1"/>
  <c r="AO215" i="5"/>
  <c r="R210" i="7" s="1"/>
  <c r="AP215" i="5"/>
  <c r="AW210" i="7" s="1"/>
  <c r="AL216" i="5"/>
  <c r="AB211" i="7" s="1"/>
  <c r="AN216" i="5"/>
  <c r="W211" i="7" s="1"/>
  <c r="AP216" i="5"/>
  <c r="AW211" i="7" s="1"/>
  <c r="AL217" i="5"/>
  <c r="AB212" i="7" s="1"/>
  <c r="AN217" i="5"/>
  <c r="W212" i="7" s="1"/>
  <c r="AO217" i="5"/>
  <c r="R212" i="7" s="1"/>
  <c r="AL218" i="5"/>
  <c r="AB213" i="7" s="1"/>
  <c r="AM218" i="5"/>
  <c r="N213" i="7" s="1"/>
  <c r="AN218" i="5"/>
  <c r="W213" i="7" s="1"/>
  <c r="AL219" i="5"/>
  <c r="AB214" i="7" s="1"/>
  <c r="AN219" i="5"/>
  <c r="W214" i="7" s="1"/>
  <c r="AL220" i="5"/>
  <c r="AB215" i="7" s="1"/>
  <c r="AM220" i="5"/>
  <c r="N215" i="7" s="1"/>
  <c r="AQ220" i="5"/>
  <c r="BC215" i="7" s="1"/>
  <c r="AL221" i="5"/>
  <c r="AB216" i="7" s="1"/>
  <c r="AP221" i="5"/>
  <c r="AW216" i="7" s="1"/>
  <c r="AL222" i="5"/>
  <c r="AB217" i="7" s="1"/>
  <c r="AP222" i="5"/>
  <c r="AW217" i="7" s="1"/>
  <c r="AQ222" i="5"/>
  <c r="BC217" i="7" s="1"/>
  <c r="AL223" i="5"/>
  <c r="AB218" i="7" s="1"/>
  <c r="AO223" i="5"/>
  <c r="R218" i="7" s="1"/>
  <c r="AP223" i="5"/>
  <c r="AW218" i="7" s="1"/>
  <c r="AL224" i="5"/>
  <c r="AB219" i="7" s="1"/>
  <c r="AN224" i="5"/>
  <c r="W219" i="7" s="1"/>
  <c r="AP224" i="5"/>
  <c r="AW219" i="7" s="1"/>
  <c r="AL225" i="5"/>
  <c r="AB220" i="7" s="1"/>
  <c r="AN225" i="5"/>
  <c r="W220" i="7" s="1"/>
  <c r="AO225" i="5"/>
  <c r="R220" i="7" s="1"/>
  <c r="AL226" i="5"/>
  <c r="AB221" i="7" s="1"/>
  <c r="AM226" i="5"/>
  <c r="N221" i="7" s="1"/>
  <c r="AN226" i="5"/>
  <c r="W221" i="7" s="1"/>
  <c r="AL227" i="5"/>
  <c r="AB222" i="7" s="1"/>
  <c r="AN227" i="5"/>
  <c r="W222" i="7" s="1"/>
  <c r="AL228" i="5"/>
  <c r="AB223" i="7" s="1"/>
  <c r="AM228" i="5"/>
  <c r="N223" i="7" s="1"/>
  <c r="AQ228" i="5"/>
  <c r="BC223" i="7" s="1"/>
  <c r="AL229" i="5"/>
  <c r="AB224" i="7" s="1"/>
  <c r="AP229" i="5"/>
  <c r="AW224" i="7" s="1"/>
  <c r="AL230" i="5"/>
  <c r="AB225" i="7" s="1"/>
  <c r="AP230" i="5"/>
  <c r="AW225" i="7" s="1"/>
  <c r="AQ230" i="5"/>
  <c r="BC225" i="7" s="1"/>
  <c r="AL231" i="5"/>
  <c r="AB226" i="7" s="1"/>
  <c r="AO231" i="5"/>
  <c r="R226" i="7" s="1"/>
  <c r="AP231" i="5"/>
  <c r="AW226" i="7" s="1"/>
  <c r="AL232" i="5"/>
  <c r="AB227" i="7" s="1"/>
  <c r="AN232" i="5"/>
  <c r="W227" i="7" s="1"/>
  <c r="AP232" i="5"/>
  <c r="AW227" i="7" s="1"/>
  <c r="AL233" i="5"/>
  <c r="AB228" i="7" s="1"/>
  <c r="AN233" i="5"/>
  <c r="W228" i="7" s="1"/>
  <c r="AO233" i="5"/>
  <c r="R228" i="7" s="1"/>
  <c r="AL234" i="5"/>
  <c r="AB229" i="7" s="1"/>
  <c r="AM234" i="5"/>
  <c r="N229" i="7" s="1"/>
  <c r="AN234" i="5"/>
  <c r="W229" i="7" s="1"/>
  <c r="AL235" i="5"/>
  <c r="AB230" i="7" s="1"/>
  <c r="AN235" i="5"/>
  <c r="W230" i="7" s="1"/>
  <c r="AL236" i="5"/>
  <c r="AB231" i="7" s="1"/>
  <c r="AM236" i="5"/>
  <c r="N231" i="7" s="1"/>
  <c r="AQ236" i="5"/>
  <c r="BC231" i="7" s="1"/>
  <c r="AL237" i="5"/>
  <c r="AB232" i="7" s="1"/>
  <c r="AP237" i="5"/>
  <c r="AW232" i="7" s="1"/>
  <c r="AL238" i="5"/>
  <c r="AB233" i="7" s="1"/>
  <c r="AP238" i="5"/>
  <c r="AW233" i="7" s="1"/>
  <c r="AQ238" i="5"/>
  <c r="BC233" i="7" s="1"/>
  <c r="AL239" i="5"/>
  <c r="AB234" i="7" s="1"/>
  <c r="AO239" i="5"/>
  <c r="R234" i="7" s="1"/>
  <c r="AP239" i="5"/>
  <c r="AW234" i="7" s="1"/>
  <c r="AL240" i="5"/>
  <c r="AB235" i="7" s="1"/>
  <c r="AN240" i="5"/>
  <c r="W235" i="7" s="1"/>
  <c r="AP240" i="5"/>
  <c r="AW235" i="7" s="1"/>
  <c r="AL241" i="5"/>
  <c r="AB236" i="7" s="1"/>
  <c r="AN241" i="5"/>
  <c r="W236" i="7" s="1"/>
  <c r="AO241" i="5"/>
  <c r="R236" i="7" s="1"/>
  <c r="AL242" i="5"/>
  <c r="AB237" i="7" s="1"/>
  <c r="AM242" i="5"/>
  <c r="N237" i="7" s="1"/>
  <c r="AN242" i="5"/>
  <c r="W237" i="7" s="1"/>
  <c r="AL243" i="5"/>
  <c r="AB238" i="7" s="1"/>
  <c r="AN243" i="5"/>
  <c r="W238" i="7" s="1"/>
  <c r="AL244" i="5"/>
  <c r="AB239" i="7" s="1"/>
  <c r="AM244" i="5"/>
  <c r="N239" i="7" s="1"/>
  <c r="AQ244" i="5"/>
  <c r="BC239" i="7" s="1"/>
  <c r="AL245" i="5"/>
  <c r="AB240" i="7" s="1"/>
  <c r="AP245" i="5"/>
  <c r="AW240" i="7" s="1"/>
  <c r="AL246" i="5"/>
  <c r="AB241" i="7" s="1"/>
  <c r="AP246" i="5"/>
  <c r="AW241" i="7" s="1"/>
  <c r="AQ246" i="5"/>
  <c r="BC241" i="7" s="1"/>
  <c r="AL247" i="5"/>
  <c r="AB242" i="7" s="1"/>
  <c r="AO247" i="5"/>
  <c r="R242" i="7" s="1"/>
  <c r="AP247" i="5"/>
  <c r="AW242" i="7" s="1"/>
  <c r="AL248" i="5"/>
  <c r="AB243" i="7" s="1"/>
  <c r="AN248" i="5"/>
  <c r="W243" i="7" s="1"/>
  <c r="AP248" i="5"/>
  <c r="AW243" i="7" s="1"/>
  <c r="AL249" i="5"/>
  <c r="AB244" i="7" s="1"/>
  <c r="AN249" i="5"/>
  <c r="W244" i="7" s="1"/>
  <c r="AO249" i="5"/>
  <c r="R244" i="7" s="1"/>
  <c r="AL250" i="5"/>
  <c r="AB245" i="7" s="1"/>
  <c r="AM250" i="5"/>
  <c r="N245" i="7" s="1"/>
  <c r="AN250" i="5"/>
  <c r="W245" i="7" s="1"/>
  <c r="AL251" i="5"/>
  <c r="AB246" i="7" s="1"/>
  <c r="AN251" i="5"/>
  <c r="W246" i="7" s="1"/>
  <c r="AL252" i="5"/>
  <c r="AB247" i="7" s="1"/>
  <c r="AM252" i="5"/>
  <c r="N247" i="7" s="1"/>
  <c r="AQ252" i="5"/>
  <c r="BC247" i="7" s="1"/>
  <c r="AL253" i="5"/>
  <c r="AB248" i="7" s="1"/>
  <c r="AP253" i="5"/>
  <c r="AW248" i="7" s="1"/>
  <c r="AL254" i="5"/>
  <c r="AB249" i="7" s="1"/>
  <c r="AP254" i="5"/>
  <c r="AW249" i="7" s="1"/>
  <c r="AQ254" i="5"/>
  <c r="BC249" i="7" s="1"/>
  <c r="AL255" i="5"/>
  <c r="AB250" i="7" s="1"/>
  <c r="AO255" i="5"/>
  <c r="R250" i="7" s="1"/>
  <c r="AP255" i="5"/>
  <c r="AW250" i="7" s="1"/>
  <c r="AL256" i="5"/>
  <c r="AB251" i="7" s="1"/>
  <c r="AN256" i="5"/>
  <c r="W251" i="7" s="1"/>
  <c r="AP256" i="5"/>
  <c r="AW251" i="7" s="1"/>
  <c r="AL257" i="5"/>
  <c r="AB252" i="7" s="1"/>
  <c r="AN257" i="5"/>
  <c r="W252" i="7" s="1"/>
  <c r="AO257" i="5"/>
  <c r="R252" i="7" s="1"/>
  <c r="AL258" i="5"/>
  <c r="AB253" i="7" s="1"/>
  <c r="AM258" i="5"/>
  <c r="N253" i="7" s="1"/>
  <c r="AN258" i="5"/>
  <c r="W253" i="7" s="1"/>
  <c r="AL259" i="5"/>
  <c r="AB254" i="7" s="1"/>
  <c r="AN259" i="5"/>
  <c r="W254" i="7" s="1"/>
  <c r="AL260" i="5"/>
  <c r="AB255" i="7" s="1"/>
  <c r="AM260" i="5"/>
  <c r="N255" i="7" s="1"/>
  <c r="AQ260" i="5"/>
  <c r="BC255" i="7" s="1"/>
  <c r="AL261" i="5"/>
  <c r="AB256" i="7" s="1"/>
  <c r="AP261" i="5"/>
  <c r="AW256" i="7" s="1"/>
  <c r="AL262" i="5"/>
  <c r="AB257" i="7" s="1"/>
  <c r="AO262" i="5"/>
  <c r="R257" i="7" s="1"/>
  <c r="AP262" i="5"/>
  <c r="AW257" i="7" s="1"/>
  <c r="AL263" i="5"/>
  <c r="AB258" i="7" s="1"/>
  <c r="AM263" i="5"/>
  <c r="N258" i="7" s="1"/>
  <c r="AN263" i="5"/>
  <c r="W258" i="7" s="1"/>
  <c r="AQ263" i="5"/>
  <c r="BC258" i="7" s="1"/>
  <c r="AL264" i="5"/>
  <c r="AB259" i="7" s="1"/>
  <c r="AO264" i="5"/>
  <c r="R259" i="7" s="1"/>
  <c r="AP264" i="5"/>
  <c r="AW259" i="7" s="1"/>
  <c r="AL265" i="5"/>
  <c r="AB260" i="7" s="1"/>
  <c r="AM265" i="5"/>
  <c r="N260" i="7" s="1"/>
  <c r="AN265" i="5"/>
  <c r="W260" i="7" s="1"/>
  <c r="AQ265" i="5"/>
  <c r="BC260" i="7" s="1"/>
  <c r="AL266" i="5"/>
  <c r="AB261" i="7" s="1"/>
  <c r="AO266" i="5"/>
  <c r="R261" i="7" s="1"/>
  <c r="AP266" i="5"/>
  <c r="AW261" i="7" s="1"/>
  <c r="AL267" i="5"/>
  <c r="AB262" i="7" s="1"/>
  <c r="AM267" i="5"/>
  <c r="N262" i="7" s="1"/>
  <c r="AN267" i="5"/>
  <c r="W262" i="7" s="1"/>
  <c r="AQ267" i="5"/>
  <c r="BC262" i="7" s="1"/>
  <c r="AL268" i="5"/>
  <c r="AB263" i="7" s="1"/>
  <c r="AO268" i="5"/>
  <c r="R263" i="7" s="1"/>
  <c r="AP268" i="5"/>
  <c r="AW263" i="7" s="1"/>
  <c r="AL269" i="5"/>
  <c r="AB264" i="7" s="1"/>
  <c r="AM269" i="5"/>
  <c r="N264" i="7" s="1"/>
  <c r="AN269" i="5"/>
  <c r="W264" i="7" s="1"/>
  <c r="AQ269" i="5"/>
  <c r="BC264" i="7" s="1"/>
  <c r="AL270" i="5"/>
  <c r="AB265" i="7" s="1"/>
  <c r="AO270" i="5"/>
  <c r="R265" i="7" s="1"/>
  <c r="AP270" i="5"/>
  <c r="AW265" i="7" s="1"/>
  <c r="AL271" i="5"/>
  <c r="AB266" i="7" s="1"/>
  <c r="AM271" i="5"/>
  <c r="N266" i="7" s="1"/>
  <c r="AN271" i="5"/>
  <c r="W266" i="7" s="1"/>
  <c r="AQ271" i="5"/>
  <c r="BC266" i="7" s="1"/>
  <c r="AL272" i="5"/>
  <c r="AB267" i="7" s="1"/>
  <c r="AO272" i="5"/>
  <c r="R267" i="7" s="1"/>
  <c r="AP272" i="5"/>
  <c r="AW267" i="7" s="1"/>
  <c r="AL273" i="5"/>
  <c r="AB268" i="7" s="1"/>
  <c r="AM273" i="5"/>
  <c r="N268" i="7" s="1"/>
  <c r="AN273" i="5"/>
  <c r="W268" i="7" s="1"/>
  <c r="AQ273" i="5"/>
  <c r="BC268" i="7" s="1"/>
  <c r="AL274" i="5"/>
  <c r="AB269" i="7" s="1"/>
  <c r="AO274" i="5"/>
  <c r="R269" i="7" s="1"/>
  <c r="AP274" i="5"/>
  <c r="AW269" i="7" s="1"/>
  <c r="AL275" i="5"/>
  <c r="AB270" i="7" s="1"/>
  <c r="AM275" i="5"/>
  <c r="N270" i="7" s="1"/>
  <c r="AN275" i="5"/>
  <c r="W270" i="7" s="1"/>
  <c r="AQ275" i="5"/>
  <c r="BC270" i="7" s="1"/>
  <c r="AL276" i="5"/>
  <c r="AB271" i="7" s="1"/>
  <c r="AO276" i="5"/>
  <c r="R271" i="7" s="1"/>
  <c r="AP276" i="5"/>
  <c r="AW271" i="7" s="1"/>
  <c r="AL277" i="5"/>
  <c r="AB272" i="7" s="1"/>
  <c r="AM277" i="5"/>
  <c r="N272" i="7" s="1"/>
  <c r="AN277" i="5"/>
  <c r="W272" i="7" s="1"/>
  <c r="AQ277" i="5"/>
  <c r="BC272" i="7" s="1"/>
  <c r="AL278" i="5"/>
  <c r="AB273" i="7" s="1"/>
  <c r="AO278" i="5"/>
  <c r="R273" i="7" s="1"/>
  <c r="AP278" i="5"/>
  <c r="AW273" i="7" s="1"/>
  <c r="AL279" i="5"/>
  <c r="AB274" i="7" s="1"/>
  <c r="AM279" i="5"/>
  <c r="N274" i="7" s="1"/>
  <c r="AN279" i="5"/>
  <c r="W274" i="7" s="1"/>
  <c r="AQ279" i="5"/>
  <c r="BC274" i="7" s="1"/>
  <c r="AL280" i="5"/>
  <c r="AB275" i="7" s="1"/>
  <c r="AO280" i="5"/>
  <c r="R275" i="7" s="1"/>
  <c r="AP280" i="5"/>
  <c r="AW275" i="7" s="1"/>
  <c r="AL281" i="5"/>
  <c r="AB276" i="7" s="1"/>
  <c r="AM281" i="5"/>
  <c r="N276" i="7" s="1"/>
  <c r="AN281" i="5"/>
  <c r="W276" i="7" s="1"/>
  <c r="AQ281" i="5"/>
  <c r="BC276" i="7" s="1"/>
  <c r="AL282" i="5"/>
  <c r="AB277" i="7" s="1"/>
  <c r="AO282" i="5"/>
  <c r="R277" i="7" s="1"/>
  <c r="AP282" i="5"/>
  <c r="AW277" i="7" s="1"/>
  <c r="AL283" i="5"/>
  <c r="AB278" i="7" s="1"/>
  <c r="AM283" i="5"/>
  <c r="N278" i="7" s="1"/>
  <c r="AN283" i="5"/>
  <c r="W278" i="7" s="1"/>
  <c r="AQ283" i="5"/>
  <c r="BC278" i="7" s="1"/>
  <c r="AL284" i="5"/>
  <c r="AB279" i="7" s="1"/>
  <c r="AO284" i="5"/>
  <c r="R279" i="7" s="1"/>
  <c r="AP284" i="5"/>
  <c r="AW279" i="7" s="1"/>
  <c r="AL285" i="5"/>
  <c r="AB280" i="7" s="1"/>
  <c r="AM285" i="5"/>
  <c r="N280" i="7" s="1"/>
  <c r="AN285" i="5"/>
  <c r="W280" i="7" s="1"/>
  <c r="AQ285" i="5"/>
  <c r="BC280" i="7" s="1"/>
  <c r="AL286" i="5"/>
  <c r="AB281" i="7" s="1"/>
  <c r="AO286" i="5"/>
  <c r="R281" i="7" s="1"/>
  <c r="AP286" i="5"/>
  <c r="AW281" i="7" s="1"/>
  <c r="AL287" i="5"/>
  <c r="AB282" i="7" s="1"/>
  <c r="AM287" i="5"/>
  <c r="N282" i="7" s="1"/>
  <c r="AN287" i="5"/>
  <c r="W282" i="7" s="1"/>
  <c r="AQ287" i="5"/>
  <c r="BC282" i="7" s="1"/>
  <c r="AL288" i="5"/>
  <c r="AB283" i="7" s="1"/>
  <c r="AO288" i="5"/>
  <c r="R283" i="7" s="1"/>
  <c r="AP288" i="5"/>
  <c r="AW283" i="7" s="1"/>
  <c r="AL289" i="5"/>
  <c r="AB284" i="7" s="1"/>
  <c r="AM289" i="5"/>
  <c r="N284" i="7" s="1"/>
  <c r="AN289" i="5"/>
  <c r="W284" i="7" s="1"/>
  <c r="AQ289" i="5"/>
  <c r="BC284" i="7" s="1"/>
  <c r="AL290" i="5"/>
  <c r="AB285" i="7" s="1"/>
  <c r="AO290" i="5"/>
  <c r="R285" i="7" s="1"/>
  <c r="AP290" i="5"/>
  <c r="AW285" i="7" s="1"/>
  <c r="AL291" i="5"/>
  <c r="AB286" i="7" s="1"/>
  <c r="AM291" i="5"/>
  <c r="N286" i="7" s="1"/>
  <c r="AN291" i="5"/>
  <c r="W286" i="7" s="1"/>
  <c r="AQ291" i="5"/>
  <c r="BC286" i="7" s="1"/>
  <c r="AL292" i="5"/>
  <c r="AB287" i="7" s="1"/>
  <c r="AO292" i="5"/>
  <c r="R287" i="7" s="1"/>
  <c r="AP292" i="5"/>
  <c r="AW287" i="7" s="1"/>
  <c r="AL293" i="5"/>
  <c r="AB288" i="7" s="1"/>
  <c r="AM293" i="5"/>
  <c r="N288" i="7" s="1"/>
  <c r="AN293" i="5"/>
  <c r="W288" i="7" s="1"/>
  <c r="AP293" i="5"/>
  <c r="AW288" i="7" s="1"/>
  <c r="AQ293" i="5"/>
  <c r="BC288" i="7" s="1"/>
  <c r="AL294" i="5"/>
  <c r="AB289" i="7" s="1"/>
  <c r="AO294" i="5"/>
  <c r="R289" i="7" s="1"/>
  <c r="AP294" i="5"/>
  <c r="AW289" i="7" s="1"/>
  <c r="AL295" i="5"/>
  <c r="AB290" i="7" s="1"/>
  <c r="AM295" i="5"/>
  <c r="N290" i="7" s="1"/>
  <c r="AN295" i="5"/>
  <c r="W290" i="7" s="1"/>
  <c r="AP295" i="5"/>
  <c r="AW290" i="7" s="1"/>
  <c r="AQ295" i="5"/>
  <c r="BC290" i="7" s="1"/>
  <c r="AL296" i="5"/>
  <c r="AB291" i="7" s="1"/>
  <c r="AO296" i="5"/>
  <c r="R291" i="7" s="1"/>
  <c r="AP296" i="5"/>
  <c r="AW291" i="7" s="1"/>
  <c r="AO8" i="5"/>
  <c r="R3" i="7" s="1"/>
  <c r="M40" i="1"/>
  <c r="M39" i="1"/>
  <c r="AP8" i="5" s="1"/>
  <c r="AW3" i="7" s="1"/>
  <c r="M38" i="1"/>
  <c r="AO98" i="5" s="1"/>
  <c r="R93" i="7" s="1"/>
  <c r="M37" i="1"/>
  <c r="M35" i="1"/>
  <c r="M34" i="1"/>
  <c r="M33" i="1"/>
  <c r="M32" i="1"/>
  <c r="M31" i="1"/>
  <c r="M30" i="1"/>
  <c r="AQ8" i="5" s="1"/>
  <c r="BC3" i="7" s="1"/>
  <c r="M29" i="1"/>
  <c r="AQ105" i="5" s="1"/>
  <c r="BC100" i="7" s="1"/>
  <c r="M28" i="1"/>
  <c r="M26" i="1"/>
  <c r="M25" i="1"/>
  <c r="M24" i="1"/>
  <c r="M23" i="1"/>
  <c r="M22" i="1"/>
  <c r="M21" i="1"/>
  <c r="M20" i="1"/>
  <c r="M19" i="1"/>
  <c r="AN104" i="5" s="1"/>
  <c r="W99" i="7" s="1"/>
  <c r="M18" i="1"/>
  <c r="M16" i="1"/>
  <c r="M15" i="1"/>
  <c r="M14" i="1"/>
  <c r="M13" i="1"/>
  <c r="M12" i="1"/>
  <c r="M11" i="1"/>
  <c r="M10" i="1"/>
  <c r="AM187" i="5" s="1"/>
  <c r="N182" i="7" s="1"/>
  <c r="M9" i="1"/>
  <c r="AL8" i="5"/>
  <c r="AB3" i="7" s="1"/>
  <c r="AN292" i="5" l="1"/>
  <c r="W287" i="7" s="1"/>
  <c r="AP291" i="5"/>
  <c r="AW286" i="7" s="1"/>
  <c r="AN290" i="5"/>
  <c r="W285" i="7" s="1"/>
  <c r="AP289" i="5"/>
  <c r="AW284" i="7" s="1"/>
  <c r="AN288" i="5"/>
  <c r="W283" i="7" s="1"/>
  <c r="AP287" i="5"/>
  <c r="AW282" i="7" s="1"/>
  <c r="AN286" i="5"/>
  <c r="W281" i="7" s="1"/>
  <c r="AP285" i="5"/>
  <c r="AW280" i="7" s="1"/>
  <c r="AN284" i="5"/>
  <c r="W279" i="7" s="1"/>
  <c r="AP283" i="5"/>
  <c r="AW278" i="7" s="1"/>
  <c r="AN282" i="5"/>
  <c r="W277" i="7" s="1"/>
  <c r="AP281" i="5"/>
  <c r="AW276" i="7" s="1"/>
  <c r="AN280" i="5"/>
  <c r="W275" i="7" s="1"/>
  <c r="AP279" i="5"/>
  <c r="AW274" i="7" s="1"/>
  <c r="AN278" i="5"/>
  <c r="W273" i="7" s="1"/>
  <c r="AP277" i="5"/>
  <c r="AW272" i="7" s="1"/>
  <c r="AN276" i="5"/>
  <c r="W271" i="7" s="1"/>
  <c r="AP275" i="5"/>
  <c r="AW270" i="7" s="1"/>
  <c r="AN274" i="5"/>
  <c r="W269" i="7" s="1"/>
  <c r="AP273" i="5"/>
  <c r="AW268" i="7" s="1"/>
  <c r="AN272" i="5"/>
  <c r="W267" i="7" s="1"/>
  <c r="AP271" i="5"/>
  <c r="AW266" i="7" s="1"/>
  <c r="AN270" i="5"/>
  <c r="W265" i="7" s="1"/>
  <c r="AP269" i="5"/>
  <c r="AW264" i="7" s="1"/>
  <c r="AN268" i="5"/>
  <c r="W263" i="7" s="1"/>
  <c r="AP267" i="5"/>
  <c r="AW262" i="7" s="1"/>
  <c r="AN266" i="5"/>
  <c r="W261" i="7" s="1"/>
  <c r="AP265" i="5"/>
  <c r="AW260" i="7" s="1"/>
  <c r="AN264" i="5"/>
  <c r="W259" i="7" s="1"/>
  <c r="AP263" i="5"/>
  <c r="AW258" i="7" s="1"/>
  <c r="AN262" i="5"/>
  <c r="W257" i="7" s="1"/>
  <c r="AO261" i="5"/>
  <c r="R256" i="7" s="1"/>
  <c r="AP260" i="5"/>
  <c r="AW255" i="7" s="1"/>
  <c r="AP259" i="5"/>
  <c r="AW254" i="7" s="1"/>
  <c r="AQ258" i="5"/>
  <c r="BC253" i="7" s="1"/>
  <c r="AM256" i="5"/>
  <c r="N251" i="7" s="1"/>
  <c r="AN255" i="5"/>
  <c r="W250" i="7" s="1"/>
  <c r="AN254" i="5"/>
  <c r="W249" i="7" s="1"/>
  <c r="AO253" i="5"/>
  <c r="R248" i="7" s="1"/>
  <c r="AP252" i="5"/>
  <c r="AW247" i="7" s="1"/>
  <c r="AP251" i="5"/>
  <c r="AW246" i="7" s="1"/>
  <c r="AQ250" i="5"/>
  <c r="BC245" i="7" s="1"/>
  <c r="AM248" i="5"/>
  <c r="N243" i="7" s="1"/>
  <c r="AN247" i="5"/>
  <c r="W242" i="7" s="1"/>
  <c r="AN246" i="5"/>
  <c r="W241" i="7" s="1"/>
  <c r="AO245" i="5"/>
  <c r="R240" i="7" s="1"/>
  <c r="AP244" i="5"/>
  <c r="AW239" i="7" s="1"/>
  <c r="AP243" i="5"/>
  <c r="AW238" i="7" s="1"/>
  <c r="AQ242" i="5"/>
  <c r="BC237" i="7" s="1"/>
  <c r="AM240" i="5"/>
  <c r="N235" i="7" s="1"/>
  <c r="AN239" i="5"/>
  <c r="W234" i="7" s="1"/>
  <c r="AN238" i="5"/>
  <c r="W233" i="7" s="1"/>
  <c r="AO237" i="5"/>
  <c r="R232" i="7" s="1"/>
  <c r="AP236" i="5"/>
  <c r="AW231" i="7" s="1"/>
  <c r="AP235" i="5"/>
  <c r="AW230" i="7" s="1"/>
  <c r="AQ234" i="5"/>
  <c r="BC229" i="7" s="1"/>
  <c r="AM232" i="5"/>
  <c r="N227" i="7" s="1"/>
  <c r="AN231" i="5"/>
  <c r="W226" i="7" s="1"/>
  <c r="AN230" i="5"/>
  <c r="W225" i="7" s="1"/>
  <c r="AO229" i="5"/>
  <c r="R224" i="7" s="1"/>
  <c r="AP228" i="5"/>
  <c r="AW223" i="7" s="1"/>
  <c r="AP227" i="5"/>
  <c r="AW222" i="7" s="1"/>
  <c r="AQ226" i="5"/>
  <c r="BC221" i="7" s="1"/>
  <c r="AM224" i="5"/>
  <c r="N219" i="7" s="1"/>
  <c r="AN223" i="5"/>
  <c r="W218" i="7" s="1"/>
  <c r="AN222" i="5"/>
  <c r="W217" i="7" s="1"/>
  <c r="AO221" i="5"/>
  <c r="R216" i="7" s="1"/>
  <c r="AP220" i="5"/>
  <c r="AW215" i="7" s="1"/>
  <c r="AP219" i="5"/>
  <c r="AW214" i="7" s="1"/>
  <c r="AQ218" i="5"/>
  <c r="BC213" i="7" s="1"/>
  <c r="AM216" i="5"/>
  <c r="N211" i="7" s="1"/>
  <c r="AN215" i="5"/>
  <c r="W210" i="7" s="1"/>
  <c r="AN214" i="5"/>
  <c r="W209" i="7" s="1"/>
  <c r="AN213" i="5"/>
  <c r="W208" i="7" s="1"/>
  <c r="AM212" i="5"/>
  <c r="N207" i="7" s="1"/>
  <c r="AQ208" i="5"/>
  <c r="BC203" i="7" s="1"/>
  <c r="AO207" i="5"/>
  <c r="R202" i="7" s="1"/>
  <c r="AP206" i="5"/>
  <c r="AW201" i="7" s="1"/>
  <c r="AN205" i="5"/>
  <c r="W200" i="7" s="1"/>
  <c r="AM204" i="5"/>
  <c r="N199" i="7" s="1"/>
  <c r="AQ200" i="5"/>
  <c r="BC195" i="7" s="1"/>
  <c r="AO199" i="5"/>
  <c r="R194" i="7" s="1"/>
  <c r="AP198" i="5"/>
  <c r="AW193" i="7" s="1"/>
  <c r="AN197" i="5"/>
  <c r="W192" i="7" s="1"/>
  <c r="AM196" i="5"/>
  <c r="N191" i="7" s="1"/>
  <c r="AQ192" i="5"/>
  <c r="BC187" i="7" s="1"/>
  <c r="AO191" i="5"/>
  <c r="R186" i="7" s="1"/>
  <c r="AO190" i="5"/>
  <c r="R185" i="7" s="1"/>
  <c r="AN185" i="5"/>
  <c r="W180" i="7" s="1"/>
  <c r="AN184" i="5"/>
  <c r="W179" i="7" s="1"/>
  <c r="AQ181" i="5"/>
  <c r="BC176" i="7" s="1"/>
  <c r="AN178" i="5"/>
  <c r="W173" i="7" s="1"/>
  <c r="AP175" i="5"/>
  <c r="AW170" i="7" s="1"/>
  <c r="AQ171" i="5"/>
  <c r="BC166" i="7" s="1"/>
  <c r="AQ169" i="5"/>
  <c r="BC164" i="7" s="1"/>
  <c r="AN168" i="5"/>
  <c r="W163" i="7" s="1"/>
  <c r="AO162" i="5"/>
  <c r="R157" i="7" s="1"/>
  <c r="AP159" i="5"/>
  <c r="AW154" i="7" s="1"/>
  <c r="AQ155" i="5"/>
  <c r="BC150" i="7" s="1"/>
  <c r="AQ153" i="5"/>
  <c r="BC148" i="7" s="1"/>
  <c r="AN152" i="5"/>
  <c r="W147" i="7" s="1"/>
  <c r="AO146" i="5"/>
  <c r="R141" i="7" s="1"/>
  <c r="AP143" i="5"/>
  <c r="AW138" i="7" s="1"/>
  <c r="AQ139" i="5"/>
  <c r="BC134" i="7" s="1"/>
  <c r="AQ137" i="5"/>
  <c r="BC132" i="7" s="1"/>
  <c r="AN136" i="5"/>
  <c r="W131" i="7" s="1"/>
  <c r="AO130" i="5"/>
  <c r="R125" i="7" s="1"/>
  <c r="AP127" i="5"/>
  <c r="AW122" i="7" s="1"/>
  <c r="AQ123" i="5"/>
  <c r="BC118" i="7" s="1"/>
  <c r="AQ121" i="5"/>
  <c r="BC116" i="7" s="1"/>
  <c r="AN120" i="5"/>
  <c r="W115" i="7" s="1"/>
  <c r="AO114" i="5"/>
  <c r="R109" i="7" s="1"/>
  <c r="AP111" i="5"/>
  <c r="AW106" i="7" s="1"/>
  <c r="AQ107" i="5"/>
  <c r="BC102" i="7" s="1"/>
  <c r="AM297" i="5"/>
  <c r="N292" i="7" s="1"/>
  <c r="AM298" i="5"/>
  <c r="N293" i="7" s="1"/>
  <c r="AM299" i="5"/>
  <c r="N294" i="7" s="1"/>
  <c r="AM300" i="5"/>
  <c r="N295" i="7" s="1"/>
  <c r="AM301" i="5"/>
  <c r="N296" i="7" s="1"/>
  <c r="AM302" i="5"/>
  <c r="N297" i="7" s="1"/>
  <c r="AM303" i="5"/>
  <c r="N298" i="7" s="1"/>
  <c r="AM304" i="5"/>
  <c r="N299" i="7" s="1"/>
  <c r="AM305" i="5"/>
  <c r="N300" i="7" s="1"/>
  <c r="AM306" i="5"/>
  <c r="N301" i="7" s="1"/>
  <c r="AM307" i="5"/>
  <c r="N302" i="7" s="1"/>
  <c r="AM10" i="5"/>
  <c r="N5" i="7" s="1"/>
  <c r="AM12" i="5"/>
  <c r="N7" i="7" s="1"/>
  <c r="AM14" i="5"/>
  <c r="N9" i="7" s="1"/>
  <c r="AM16" i="5"/>
  <c r="N11" i="7" s="1"/>
  <c r="AM18" i="5"/>
  <c r="N13" i="7" s="1"/>
  <c r="AM20" i="5"/>
  <c r="N15" i="7" s="1"/>
  <c r="AM22" i="5"/>
  <c r="N17" i="7" s="1"/>
  <c r="AM24" i="5"/>
  <c r="N19" i="7" s="1"/>
  <c r="AM26" i="5"/>
  <c r="N21" i="7" s="1"/>
  <c r="AM28" i="5"/>
  <c r="N23" i="7" s="1"/>
  <c r="AM30" i="5"/>
  <c r="N25" i="7" s="1"/>
  <c r="AM32" i="5"/>
  <c r="N27" i="7" s="1"/>
  <c r="AM34" i="5"/>
  <c r="N29" i="7" s="1"/>
  <c r="AM36" i="5"/>
  <c r="N31" i="7" s="1"/>
  <c r="AM38" i="5"/>
  <c r="N33" i="7" s="1"/>
  <c r="AM40" i="5"/>
  <c r="N35" i="7" s="1"/>
  <c r="AM42" i="5"/>
  <c r="N37" i="7" s="1"/>
  <c r="AM44" i="5"/>
  <c r="N39" i="7" s="1"/>
  <c r="AM46" i="5"/>
  <c r="N41" i="7" s="1"/>
  <c r="AM48" i="5"/>
  <c r="N43" i="7" s="1"/>
  <c r="AM50" i="5"/>
  <c r="N45" i="7" s="1"/>
  <c r="AM52" i="5"/>
  <c r="N47" i="7" s="1"/>
  <c r="AM54" i="5"/>
  <c r="N49" i="7" s="1"/>
  <c r="AM56" i="5"/>
  <c r="N51" i="7" s="1"/>
  <c r="AM58" i="5"/>
  <c r="N53" i="7" s="1"/>
  <c r="AM60" i="5"/>
  <c r="N55" i="7" s="1"/>
  <c r="AM62" i="5"/>
  <c r="N57" i="7" s="1"/>
  <c r="AM64" i="5"/>
  <c r="N59" i="7" s="1"/>
  <c r="AM66" i="5"/>
  <c r="N61" i="7" s="1"/>
  <c r="AM68" i="5"/>
  <c r="N63" i="7" s="1"/>
  <c r="AM70" i="5"/>
  <c r="N65" i="7" s="1"/>
  <c r="AM72" i="5"/>
  <c r="N67" i="7" s="1"/>
  <c r="AM74" i="5"/>
  <c r="N69" i="7" s="1"/>
  <c r="AM76" i="5"/>
  <c r="N71" i="7" s="1"/>
  <c r="AM78" i="5"/>
  <c r="N73" i="7" s="1"/>
  <c r="AM80" i="5"/>
  <c r="N75" i="7" s="1"/>
  <c r="AM82" i="5"/>
  <c r="N77" i="7" s="1"/>
  <c r="AM84" i="5"/>
  <c r="N79" i="7" s="1"/>
  <c r="AM86" i="5"/>
  <c r="N81" i="7" s="1"/>
  <c r="AM88" i="5"/>
  <c r="N83" i="7" s="1"/>
  <c r="AM90" i="5"/>
  <c r="N85" i="7" s="1"/>
  <c r="AM92" i="5"/>
  <c r="N87" i="7" s="1"/>
  <c r="AM94" i="5"/>
  <c r="N89" i="7" s="1"/>
  <c r="AM96" i="5"/>
  <c r="N91" i="7" s="1"/>
  <c r="AM98" i="5"/>
  <c r="N93" i="7" s="1"/>
  <c r="AM100" i="5"/>
  <c r="N95" i="7" s="1"/>
  <c r="AM102" i="5"/>
  <c r="N97" i="7" s="1"/>
  <c r="AM104" i="5"/>
  <c r="N99" i="7" s="1"/>
  <c r="AM106" i="5"/>
  <c r="N101" i="7" s="1"/>
  <c r="AM108" i="5"/>
  <c r="N103" i="7" s="1"/>
  <c r="AM110" i="5"/>
  <c r="N105" i="7" s="1"/>
  <c r="AM112" i="5"/>
  <c r="N107" i="7" s="1"/>
  <c r="AM114" i="5"/>
  <c r="N109" i="7" s="1"/>
  <c r="AM116" i="5"/>
  <c r="N111" i="7" s="1"/>
  <c r="AM118" i="5"/>
  <c r="N113" i="7" s="1"/>
  <c r="AM120" i="5"/>
  <c r="N115" i="7" s="1"/>
  <c r="AM122" i="5"/>
  <c r="N117" i="7" s="1"/>
  <c r="AM124" i="5"/>
  <c r="N119" i="7" s="1"/>
  <c r="AM126" i="5"/>
  <c r="N121" i="7" s="1"/>
  <c r="AM128" i="5"/>
  <c r="N123" i="7" s="1"/>
  <c r="AM130" i="5"/>
  <c r="N125" i="7" s="1"/>
  <c r="AM132" i="5"/>
  <c r="N127" i="7" s="1"/>
  <c r="AM134" i="5"/>
  <c r="N129" i="7" s="1"/>
  <c r="AM136" i="5"/>
  <c r="N131" i="7" s="1"/>
  <c r="AM138" i="5"/>
  <c r="N133" i="7" s="1"/>
  <c r="AM140" i="5"/>
  <c r="N135" i="7" s="1"/>
  <c r="AM142" i="5"/>
  <c r="N137" i="7" s="1"/>
  <c r="AM144" i="5"/>
  <c r="N139" i="7" s="1"/>
  <c r="AM146" i="5"/>
  <c r="N141" i="7" s="1"/>
  <c r="AM148" i="5"/>
  <c r="N143" i="7" s="1"/>
  <c r="AM150" i="5"/>
  <c r="N145" i="7" s="1"/>
  <c r="AM152" i="5"/>
  <c r="N147" i="7" s="1"/>
  <c r="AM154" i="5"/>
  <c r="N149" i="7" s="1"/>
  <c r="AM156" i="5"/>
  <c r="N151" i="7" s="1"/>
  <c r="AM158" i="5"/>
  <c r="N153" i="7" s="1"/>
  <c r="AM160" i="5"/>
  <c r="N155" i="7" s="1"/>
  <c r="AM162" i="5"/>
  <c r="N157" i="7" s="1"/>
  <c r="AM164" i="5"/>
  <c r="N159" i="7" s="1"/>
  <c r="AM166" i="5"/>
  <c r="N161" i="7" s="1"/>
  <c r="AM168" i="5"/>
  <c r="N163" i="7" s="1"/>
  <c r="AM170" i="5"/>
  <c r="N165" i="7" s="1"/>
  <c r="AM172" i="5"/>
  <c r="N167" i="7" s="1"/>
  <c r="AM174" i="5"/>
  <c r="N169" i="7" s="1"/>
  <c r="AM176" i="5"/>
  <c r="N171" i="7" s="1"/>
  <c r="AM178" i="5"/>
  <c r="N173" i="7" s="1"/>
  <c r="AM180" i="5"/>
  <c r="N175" i="7" s="1"/>
  <c r="AM182" i="5"/>
  <c r="N177" i="7" s="1"/>
  <c r="AM184" i="5"/>
  <c r="N179" i="7" s="1"/>
  <c r="AM186" i="5"/>
  <c r="N181" i="7" s="1"/>
  <c r="AM188" i="5"/>
  <c r="N183" i="7" s="1"/>
  <c r="AM190" i="5"/>
  <c r="N185" i="7" s="1"/>
  <c r="AM9" i="5"/>
  <c r="N4" i="7" s="1"/>
  <c r="AM11" i="5"/>
  <c r="N6" i="7" s="1"/>
  <c r="AM13" i="5"/>
  <c r="N8" i="7" s="1"/>
  <c r="AM15" i="5"/>
  <c r="N10" i="7" s="1"/>
  <c r="AM17" i="5"/>
  <c r="N12" i="7" s="1"/>
  <c r="AM19" i="5"/>
  <c r="N14" i="7" s="1"/>
  <c r="AM21" i="5"/>
  <c r="N16" i="7" s="1"/>
  <c r="AM23" i="5"/>
  <c r="N18" i="7" s="1"/>
  <c r="AM25" i="5"/>
  <c r="N20" i="7" s="1"/>
  <c r="AM27" i="5"/>
  <c r="N22" i="7" s="1"/>
  <c r="AM29" i="5"/>
  <c r="N24" i="7" s="1"/>
  <c r="AM31" i="5"/>
  <c r="N26" i="7" s="1"/>
  <c r="AM33" i="5"/>
  <c r="N28" i="7" s="1"/>
  <c r="AM35" i="5"/>
  <c r="N30" i="7" s="1"/>
  <c r="AM37" i="5"/>
  <c r="N32" i="7" s="1"/>
  <c r="AM39" i="5"/>
  <c r="N34" i="7" s="1"/>
  <c r="AM41" i="5"/>
  <c r="N36" i="7" s="1"/>
  <c r="AM43" i="5"/>
  <c r="N38" i="7" s="1"/>
  <c r="AM45" i="5"/>
  <c r="N40" i="7" s="1"/>
  <c r="AM47" i="5"/>
  <c r="N42" i="7" s="1"/>
  <c r="AM49" i="5"/>
  <c r="N44" i="7" s="1"/>
  <c r="AM51" i="5"/>
  <c r="N46" i="7" s="1"/>
  <c r="AM53" i="5"/>
  <c r="N48" i="7" s="1"/>
  <c r="AM55" i="5"/>
  <c r="N50" i="7" s="1"/>
  <c r="AM57" i="5"/>
  <c r="N52" i="7" s="1"/>
  <c r="AM59" i="5"/>
  <c r="N54" i="7" s="1"/>
  <c r="AM61" i="5"/>
  <c r="N56" i="7" s="1"/>
  <c r="AM63" i="5"/>
  <c r="N58" i="7" s="1"/>
  <c r="AM65" i="5"/>
  <c r="N60" i="7" s="1"/>
  <c r="AM67" i="5"/>
  <c r="N62" i="7" s="1"/>
  <c r="AM69" i="5"/>
  <c r="N64" i="7" s="1"/>
  <c r="AM71" i="5"/>
  <c r="N66" i="7" s="1"/>
  <c r="AM73" i="5"/>
  <c r="N68" i="7" s="1"/>
  <c r="AM75" i="5"/>
  <c r="N70" i="7" s="1"/>
  <c r="AM77" i="5"/>
  <c r="N72" i="7" s="1"/>
  <c r="AM79" i="5"/>
  <c r="N74" i="7" s="1"/>
  <c r="AM81" i="5"/>
  <c r="N76" i="7" s="1"/>
  <c r="AM83" i="5"/>
  <c r="N78" i="7" s="1"/>
  <c r="AM85" i="5"/>
  <c r="N80" i="7" s="1"/>
  <c r="AM87" i="5"/>
  <c r="N82" i="7" s="1"/>
  <c r="AM89" i="5"/>
  <c r="N84" i="7" s="1"/>
  <c r="AM91" i="5"/>
  <c r="N86" i="7" s="1"/>
  <c r="AM93" i="5"/>
  <c r="N88" i="7" s="1"/>
  <c r="AM95" i="5"/>
  <c r="N90" i="7" s="1"/>
  <c r="AM99" i="5"/>
  <c r="N94" i="7" s="1"/>
  <c r="AM107" i="5"/>
  <c r="N102" i="7" s="1"/>
  <c r="AM115" i="5"/>
  <c r="N110" i="7" s="1"/>
  <c r="AM123" i="5"/>
  <c r="N118" i="7" s="1"/>
  <c r="AM131" i="5"/>
  <c r="N126" i="7" s="1"/>
  <c r="AM139" i="5"/>
  <c r="N134" i="7" s="1"/>
  <c r="AM147" i="5"/>
  <c r="N142" i="7" s="1"/>
  <c r="AM155" i="5"/>
  <c r="N150" i="7" s="1"/>
  <c r="AM163" i="5"/>
  <c r="N158" i="7" s="1"/>
  <c r="AM171" i="5"/>
  <c r="N166" i="7" s="1"/>
  <c r="AM181" i="5"/>
  <c r="N176" i="7" s="1"/>
  <c r="AM189" i="5"/>
  <c r="N184" i="7" s="1"/>
  <c r="AM97" i="5"/>
  <c r="N92" i="7" s="1"/>
  <c r="AM105" i="5"/>
  <c r="N100" i="7" s="1"/>
  <c r="AM113" i="5"/>
  <c r="N108" i="7" s="1"/>
  <c r="AM121" i="5"/>
  <c r="N116" i="7" s="1"/>
  <c r="AM129" i="5"/>
  <c r="N124" i="7" s="1"/>
  <c r="AM137" i="5"/>
  <c r="N132" i="7" s="1"/>
  <c r="AM145" i="5"/>
  <c r="N140" i="7" s="1"/>
  <c r="AM153" i="5"/>
  <c r="N148" i="7" s="1"/>
  <c r="AM161" i="5"/>
  <c r="N156" i="7" s="1"/>
  <c r="AM169" i="5"/>
  <c r="N164" i="7" s="1"/>
  <c r="AM183" i="5"/>
  <c r="N178" i="7" s="1"/>
  <c r="AM191" i="5"/>
  <c r="N186" i="7" s="1"/>
  <c r="AM193" i="5"/>
  <c r="N188" i="7" s="1"/>
  <c r="AM195" i="5"/>
  <c r="N190" i="7" s="1"/>
  <c r="AM197" i="5"/>
  <c r="N192" i="7" s="1"/>
  <c r="AM199" i="5"/>
  <c r="N194" i="7" s="1"/>
  <c r="AM201" i="5"/>
  <c r="N196" i="7" s="1"/>
  <c r="AM203" i="5"/>
  <c r="N198" i="7" s="1"/>
  <c r="AM205" i="5"/>
  <c r="N200" i="7" s="1"/>
  <c r="AM207" i="5"/>
  <c r="N202" i="7" s="1"/>
  <c r="AM209" i="5"/>
  <c r="N204" i="7" s="1"/>
  <c r="AM211" i="5"/>
  <c r="N206" i="7" s="1"/>
  <c r="AM213" i="5"/>
  <c r="N208" i="7" s="1"/>
  <c r="AM215" i="5"/>
  <c r="N210" i="7" s="1"/>
  <c r="AM217" i="5"/>
  <c r="N212" i="7" s="1"/>
  <c r="AM219" i="5"/>
  <c r="N214" i="7" s="1"/>
  <c r="AM221" i="5"/>
  <c r="N216" i="7" s="1"/>
  <c r="AM223" i="5"/>
  <c r="N218" i="7" s="1"/>
  <c r="AM225" i="5"/>
  <c r="N220" i="7" s="1"/>
  <c r="AM227" i="5"/>
  <c r="N222" i="7" s="1"/>
  <c r="AM229" i="5"/>
  <c r="N224" i="7" s="1"/>
  <c r="AM231" i="5"/>
  <c r="N226" i="7" s="1"/>
  <c r="AM233" i="5"/>
  <c r="N228" i="7" s="1"/>
  <c r="AM235" i="5"/>
  <c r="N230" i="7" s="1"/>
  <c r="AM237" i="5"/>
  <c r="N232" i="7" s="1"/>
  <c r="AM239" i="5"/>
  <c r="N234" i="7" s="1"/>
  <c r="AM241" i="5"/>
  <c r="N236" i="7" s="1"/>
  <c r="AM243" i="5"/>
  <c r="N238" i="7" s="1"/>
  <c r="AM245" i="5"/>
  <c r="N240" i="7" s="1"/>
  <c r="AM247" i="5"/>
  <c r="N242" i="7" s="1"/>
  <c r="AM249" i="5"/>
  <c r="N244" i="7" s="1"/>
  <c r="AM251" i="5"/>
  <c r="N246" i="7" s="1"/>
  <c r="AM253" i="5"/>
  <c r="N248" i="7" s="1"/>
  <c r="AM255" i="5"/>
  <c r="N250" i="7" s="1"/>
  <c r="AM257" i="5"/>
  <c r="N252" i="7" s="1"/>
  <c r="AM259" i="5"/>
  <c r="N254" i="7" s="1"/>
  <c r="AM261" i="5"/>
  <c r="N256" i="7" s="1"/>
  <c r="AN9" i="5"/>
  <c r="W4" i="7" s="1"/>
  <c r="AN11" i="5"/>
  <c r="W6" i="7" s="1"/>
  <c r="AN13" i="5"/>
  <c r="W8" i="7" s="1"/>
  <c r="AN15" i="5"/>
  <c r="W10" i="7" s="1"/>
  <c r="AN17" i="5"/>
  <c r="W12" i="7" s="1"/>
  <c r="AN19" i="5"/>
  <c r="W14" i="7" s="1"/>
  <c r="AN21" i="5"/>
  <c r="W16" i="7" s="1"/>
  <c r="AN23" i="5"/>
  <c r="W18" i="7" s="1"/>
  <c r="AN25" i="5"/>
  <c r="W20" i="7" s="1"/>
  <c r="AN27" i="5"/>
  <c r="W22" i="7" s="1"/>
  <c r="AN29" i="5"/>
  <c r="W24" i="7" s="1"/>
  <c r="AN31" i="5"/>
  <c r="W26" i="7" s="1"/>
  <c r="AN33" i="5"/>
  <c r="W28" i="7" s="1"/>
  <c r="AN35" i="5"/>
  <c r="W30" i="7" s="1"/>
  <c r="AN37" i="5"/>
  <c r="W32" i="7" s="1"/>
  <c r="AN39" i="5"/>
  <c r="W34" i="7" s="1"/>
  <c r="AN41" i="5"/>
  <c r="W36" i="7" s="1"/>
  <c r="AN43" i="5"/>
  <c r="W38" i="7" s="1"/>
  <c r="AN45" i="5"/>
  <c r="W40" i="7" s="1"/>
  <c r="AN47" i="5"/>
  <c r="W42" i="7" s="1"/>
  <c r="AN49" i="5"/>
  <c r="W44" i="7" s="1"/>
  <c r="AN51" i="5"/>
  <c r="W46" i="7" s="1"/>
  <c r="AN53" i="5"/>
  <c r="W48" i="7" s="1"/>
  <c r="AN55" i="5"/>
  <c r="W50" i="7" s="1"/>
  <c r="AN57" i="5"/>
  <c r="W52" i="7" s="1"/>
  <c r="AN59" i="5"/>
  <c r="W54" i="7" s="1"/>
  <c r="AN61" i="5"/>
  <c r="W56" i="7" s="1"/>
  <c r="AN63" i="5"/>
  <c r="W58" i="7" s="1"/>
  <c r="AN65" i="5"/>
  <c r="W60" i="7" s="1"/>
  <c r="AN67" i="5"/>
  <c r="W62" i="7" s="1"/>
  <c r="AN69" i="5"/>
  <c r="W64" i="7" s="1"/>
  <c r="AN71" i="5"/>
  <c r="W66" i="7" s="1"/>
  <c r="AN73" i="5"/>
  <c r="W68" i="7" s="1"/>
  <c r="AN75" i="5"/>
  <c r="W70" i="7" s="1"/>
  <c r="AN77" i="5"/>
  <c r="W72" i="7" s="1"/>
  <c r="AN79" i="5"/>
  <c r="W74" i="7" s="1"/>
  <c r="AN81" i="5"/>
  <c r="W76" i="7" s="1"/>
  <c r="AN83" i="5"/>
  <c r="W78" i="7" s="1"/>
  <c r="AN85" i="5"/>
  <c r="W80" i="7" s="1"/>
  <c r="AN87" i="5"/>
  <c r="W82" i="7" s="1"/>
  <c r="AN89" i="5"/>
  <c r="W84" i="7" s="1"/>
  <c r="AN91" i="5"/>
  <c r="W86" i="7" s="1"/>
  <c r="AN93" i="5"/>
  <c r="W88" i="7" s="1"/>
  <c r="AN95" i="5"/>
  <c r="W90" i="7" s="1"/>
  <c r="AN97" i="5"/>
  <c r="W92" i="7" s="1"/>
  <c r="AN99" i="5"/>
  <c r="W94" i="7" s="1"/>
  <c r="AN101" i="5"/>
  <c r="W96" i="7" s="1"/>
  <c r="AN103" i="5"/>
  <c r="W98" i="7" s="1"/>
  <c r="AN105" i="5"/>
  <c r="W100" i="7" s="1"/>
  <c r="AN107" i="5"/>
  <c r="W102" i="7" s="1"/>
  <c r="AN109" i="5"/>
  <c r="W104" i="7" s="1"/>
  <c r="AN111" i="5"/>
  <c r="W106" i="7" s="1"/>
  <c r="AN113" i="5"/>
  <c r="W108" i="7" s="1"/>
  <c r="AN115" i="5"/>
  <c r="W110" i="7" s="1"/>
  <c r="AN117" i="5"/>
  <c r="W112" i="7" s="1"/>
  <c r="AN119" i="5"/>
  <c r="W114" i="7" s="1"/>
  <c r="AN121" i="5"/>
  <c r="W116" i="7" s="1"/>
  <c r="AN123" i="5"/>
  <c r="W118" i="7" s="1"/>
  <c r="AN125" i="5"/>
  <c r="W120" i="7" s="1"/>
  <c r="AN127" i="5"/>
  <c r="W122" i="7" s="1"/>
  <c r="AN129" i="5"/>
  <c r="W124" i="7" s="1"/>
  <c r="AN131" i="5"/>
  <c r="W126" i="7" s="1"/>
  <c r="AN133" i="5"/>
  <c r="W128" i="7" s="1"/>
  <c r="AN135" i="5"/>
  <c r="W130" i="7" s="1"/>
  <c r="AN137" i="5"/>
  <c r="W132" i="7" s="1"/>
  <c r="AN139" i="5"/>
  <c r="W134" i="7" s="1"/>
  <c r="AN141" i="5"/>
  <c r="W136" i="7" s="1"/>
  <c r="AN143" i="5"/>
  <c r="W138" i="7" s="1"/>
  <c r="AN145" i="5"/>
  <c r="W140" i="7" s="1"/>
  <c r="AN147" i="5"/>
  <c r="W142" i="7" s="1"/>
  <c r="AN149" i="5"/>
  <c r="W144" i="7" s="1"/>
  <c r="AN151" i="5"/>
  <c r="W146" i="7" s="1"/>
  <c r="AN153" i="5"/>
  <c r="W148" i="7" s="1"/>
  <c r="AN155" i="5"/>
  <c r="W150" i="7" s="1"/>
  <c r="AN157" i="5"/>
  <c r="W152" i="7" s="1"/>
  <c r="AN159" i="5"/>
  <c r="W154" i="7" s="1"/>
  <c r="AN161" i="5"/>
  <c r="W156" i="7" s="1"/>
  <c r="AN163" i="5"/>
  <c r="W158" i="7" s="1"/>
  <c r="AN165" i="5"/>
  <c r="W160" i="7" s="1"/>
  <c r="AN167" i="5"/>
  <c r="W162" i="7" s="1"/>
  <c r="AN169" i="5"/>
  <c r="W164" i="7" s="1"/>
  <c r="AN171" i="5"/>
  <c r="W166" i="7" s="1"/>
  <c r="AN173" i="5"/>
  <c r="W168" i="7" s="1"/>
  <c r="AN175" i="5"/>
  <c r="W170" i="7" s="1"/>
  <c r="AN297" i="5"/>
  <c r="W292" i="7" s="1"/>
  <c r="AN298" i="5"/>
  <c r="W293" i="7" s="1"/>
  <c r="AN299" i="5"/>
  <c r="W294" i="7" s="1"/>
  <c r="AN300" i="5"/>
  <c r="W295" i="7" s="1"/>
  <c r="AN301" i="5"/>
  <c r="W296" i="7" s="1"/>
  <c r="AN302" i="5"/>
  <c r="W297" i="7" s="1"/>
  <c r="AN303" i="5"/>
  <c r="W298" i="7" s="1"/>
  <c r="AN304" i="5"/>
  <c r="W299" i="7" s="1"/>
  <c r="AN305" i="5"/>
  <c r="W300" i="7" s="1"/>
  <c r="AN306" i="5"/>
  <c r="W301" i="7" s="1"/>
  <c r="AN307" i="5"/>
  <c r="W302" i="7" s="1"/>
  <c r="AN10" i="5"/>
  <c r="W5" i="7" s="1"/>
  <c r="AN12" i="5"/>
  <c r="W7" i="7" s="1"/>
  <c r="AN14" i="5"/>
  <c r="W9" i="7" s="1"/>
  <c r="AN16" i="5"/>
  <c r="W11" i="7" s="1"/>
  <c r="AN18" i="5"/>
  <c r="W13" i="7" s="1"/>
  <c r="AN20" i="5"/>
  <c r="W15" i="7" s="1"/>
  <c r="AN22" i="5"/>
  <c r="W17" i="7" s="1"/>
  <c r="AN24" i="5"/>
  <c r="W19" i="7" s="1"/>
  <c r="AN26" i="5"/>
  <c r="W21" i="7" s="1"/>
  <c r="AN28" i="5"/>
  <c r="W23" i="7" s="1"/>
  <c r="AN30" i="5"/>
  <c r="W25" i="7" s="1"/>
  <c r="AN32" i="5"/>
  <c r="W27" i="7" s="1"/>
  <c r="AN34" i="5"/>
  <c r="W29" i="7" s="1"/>
  <c r="AN36" i="5"/>
  <c r="W31" i="7" s="1"/>
  <c r="AN38" i="5"/>
  <c r="W33" i="7" s="1"/>
  <c r="AN40" i="5"/>
  <c r="W35" i="7" s="1"/>
  <c r="AN42" i="5"/>
  <c r="W37" i="7" s="1"/>
  <c r="AN44" i="5"/>
  <c r="W39" i="7" s="1"/>
  <c r="AN46" i="5"/>
  <c r="W41" i="7" s="1"/>
  <c r="AN48" i="5"/>
  <c r="W43" i="7" s="1"/>
  <c r="AN50" i="5"/>
  <c r="W45" i="7" s="1"/>
  <c r="AN52" i="5"/>
  <c r="W47" i="7" s="1"/>
  <c r="AN54" i="5"/>
  <c r="W49" i="7" s="1"/>
  <c r="AN56" i="5"/>
  <c r="W51" i="7" s="1"/>
  <c r="AN58" i="5"/>
  <c r="W53" i="7" s="1"/>
  <c r="AN60" i="5"/>
  <c r="W55" i="7" s="1"/>
  <c r="AN62" i="5"/>
  <c r="W57" i="7" s="1"/>
  <c r="AN64" i="5"/>
  <c r="W59" i="7" s="1"/>
  <c r="AN66" i="5"/>
  <c r="W61" i="7" s="1"/>
  <c r="AN68" i="5"/>
  <c r="W63" i="7" s="1"/>
  <c r="AN70" i="5"/>
  <c r="W65" i="7" s="1"/>
  <c r="AN72" i="5"/>
  <c r="W67" i="7" s="1"/>
  <c r="AN74" i="5"/>
  <c r="W69" i="7" s="1"/>
  <c r="AN76" i="5"/>
  <c r="W71" i="7" s="1"/>
  <c r="AN78" i="5"/>
  <c r="W73" i="7" s="1"/>
  <c r="AN80" i="5"/>
  <c r="W75" i="7" s="1"/>
  <c r="AN82" i="5"/>
  <c r="W77" i="7" s="1"/>
  <c r="AN84" i="5"/>
  <c r="W79" i="7" s="1"/>
  <c r="AN86" i="5"/>
  <c r="W81" i="7" s="1"/>
  <c r="AN88" i="5"/>
  <c r="W83" i="7" s="1"/>
  <c r="AN90" i="5"/>
  <c r="W85" i="7" s="1"/>
  <c r="AN92" i="5"/>
  <c r="W87" i="7" s="1"/>
  <c r="AN94" i="5"/>
  <c r="W89" i="7" s="1"/>
  <c r="AN100" i="5"/>
  <c r="W95" i="7" s="1"/>
  <c r="AN108" i="5"/>
  <c r="W103" i="7" s="1"/>
  <c r="AN116" i="5"/>
  <c r="W111" i="7" s="1"/>
  <c r="AN124" i="5"/>
  <c r="W119" i="7" s="1"/>
  <c r="AN132" i="5"/>
  <c r="W127" i="7" s="1"/>
  <c r="AN140" i="5"/>
  <c r="W135" i="7" s="1"/>
  <c r="AN148" i="5"/>
  <c r="W143" i="7" s="1"/>
  <c r="AN156" i="5"/>
  <c r="W151" i="7" s="1"/>
  <c r="AN164" i="5"/>
  <c r="W159" i="7" s="1"/>
  <c r="AN172" i="5"/>
  <c r="W167" i="7" s="1"/>
  <c r="AN179" i="5"/>
  <c r="W174" i="7" s="1"/>
  <c r="AN180" i="5"/>
  <c r="W175" i="7" s="1"/>
  <c r="AN187" i="5"/>
  <c r="W182" i="7" s="1"/>
  <c r="AN188" i="5"/>
  <c r="W183" i="7" s="1"/>
  <c r="AN192" i="5"/>
  <c r="W187" i="7" s="1"/>
  <c r="AN194" i="5"/>
  <c r="W189" i="7" s="1"/>
  <c r="AN196" i="5"/>
  <c r="W191" i="7" s="1"/>
  <c r="AN198" i="5"/>
  <c r="W193" i="7" s="1"/>
  <c r="AN200" i="5"/>
  <c r="W195" i="7" s="1"/>
  <c r="AN202" i="5"/>
  <c r="W197" i="7" s="1"/>
  <c r="AN204" i="5"/>
  <c r="W199" i="7" s="1"/>
  <c r="AN206" i="5"/>
  <c r="W201" i="7" s="1"/>
  <c r="AN208" i="5"/>
  <c r="W203" i="7" s="1"/>
  <c r="AN210" i="5"/>
  <c r="W205" i="7" s="1"/>
  <c r="AN212" i="5"/>
  <c r="W207" i="7" s="1"/>
  <c r="AN98" i="5"/>
  <c r="W93" i="7" s="1"/>
  <c r="AN106" i="5"/>
  <c r="W101" i="7" s="1"/>
  <c r="AN114" i="5"/>
  <c r="W109" i="7" s="1"/>
  <c r="AN122" i="5"/>
  <c r="W117" i="7" s="1"/>
  <c r="AN130" i="5"/>
  <c r="W125" i="7" s="1"/>
  <c r="AN138" i="5"/>
  <c r="W133" i="7" s="1"/>
  <c r="AN146" i="5"/>
  <c r="W141" i="7" s="1"/>
  <c r="AN154" i="5"/>
  <c r="W149" i="7" s="1"/>
  <c r="AN162" i="5"/>
  <c r="W157" i="7" s="1"/>
  <c r="AN170" i="5"/>
  <c r="W165" i="7" s="1"/>
  <c r="AN181" i="5"/>
  <c r="W176" i="7" s="1"/>
  <c r="AN182" i="5"/>
  <c r="W177" i="7" s="1"/>
  <c r="AN189" i="5"/>
  <c r="W184" i="7" s="1"/>
  <c r="AN190" i="5"/>
  <c r="W185" i="7" s="1"/>
  <c r="AM8" i="5"/>
  <c r="N3" i="7" s="1"/>
  <c r="AN296" i="5"/>
  <c r="W291" i="7" s="1"/>
  <c r="AN294" i="5"/>
  <c r="W289" i="7" s="1"/>
  <c r="AQ297" i="5"/>
  <c r="BC292" i="7" s="1"/>
  <c r="AQ298" i="5"/>
  <c r="BC293" i="7" s="1"/>
  <c r="AQ299" i="5"/>
  <c r="BC294" i="7" s="1"/>
  <c r="AQ300" i="5"/>
  <c r="BC295" i="7" s="1"/>
  <c r="AQ301" i="5"/>
  <c r="BC296" i="7" s="1"/>
  <c r="AQ302" i="5"/>
  <c r="BC297" i="7" s="1"/>
  <c r="AQ303" i="5"/>
  <c r="BC298" i="7" s="1"/>
  <c r="AQ304" i="5"/>
  <c r="BC299" i="7" s="1"/>
  <c r="AQ305" i="5"/>
  <c r="BC300" i="7" s="1"/>
  <c r="AQ306" i="5"/>
  <c r="BC301" i="7" s="1"/>
  <c r="AQ307" i="5"/>
  <c r="BC302" i="7" s="1"/>
  <c r="AQ10" i="5"/>
  <c r="BC5" i="7" s="1"/>
  <c r="AQ12" i="5"/>
  <c r="BC7" i="7" s="1"/>
  <c r="AQ14" i="5"/>
  <c r="BC9" i="7" s="1"/>
  <c r="AQ16" i="5"/>
  <c r="BC11" i="7" s="1"/>
  <c r="AQ18" i="5"/>
  <c r="BC13" i="7" s="1"/>
  <c r="AQ20" i="5"/>
  <c r="BC15" i="7" s="1"/>
  <c r="AQ22" i="5"/>
  <c r="BC17" i="7" s="1"/>
  <c r="AQ24" i="5"/>
  <c r="BC19" i="7" s="1"/>
  <c r="AQ26" i="5"/>
  <c r="BC21" i="7" s="1"/>
  <c r="AQ28" i="5"/>
  <c r="BC23" i="7" s="1"/>
  <c r="AQ30" i="5"/>
  <c r="BC25" i="7" s="1"/>
  <c r="AQ32" i="5"/>
  <c r="BC27" i="7" s="1"/>
  <c r="AQ34" i="5"/>
  <c r="BC29" i="7" s="1"/>
  <c r="AQ36" i="5"/>
  <c r="BC31" i="7" s="1"/>
  <c r="AQ38" i="5"/>
  <c r="BC33" i="7" s="1"/>
  <c r="AQ40" i="5"/>
  <c r="BC35" i="7" s="1"/>
  <c r="AQ42" i="5"/>
  <c r="BC37" i="7" s="1"/>
  <c r="AQ44" i="5"/>
  <c r="BC39" i="7" s="1"/>
  <c r="AQ46" i="5"/>
  <c r="BC41" i="7" s="1"/>
  <c r="AQ48" i="5"/>
  <c r="BC43" i="7" s="1"/>
  <c r="AQ50" i="5"/>
  <c r="BC45" i="7" s="1"/>
  <c r="AQ52" i="5"/>
  <c r="BC47" i="7" s="1"/>
  <c r="AQ54" i="5"/>
  <c r="BC49" i="7" s="1"/>
  <c r="AQ56" i="5"/>
  <c r="BC51" i="7" s="1"/>
  <c r="AQ58" i="5"/>
  <c r="BC53" i="7" s="1"/>
  <c r="AQ60" i="5"/>
  <c r="BC55" i="7" s="1"/>
  <c r="AQ62" i="5"/>
  <c r="BC57" i="7" s="1"/>
  <c r="AQ64" i="5"/>
  <c r="BC59" i="7" s="1"/>
  <c r="AQ66" i="5"/>
  <c r="BC61" i="7" s="1"/>
  <c r="AQ68" i="5"/>
  <c r="BC63" i="7" s="1"/>
  <c r="AQ70" i="5"/>
  <c r="BC65" i="7" s="1"/>
  <c r="AQ72" i="5"/>
  <c r="BC67" i="7" s="1"/>
  <c r="AQ74" i="5"/>
  <c r="BC69" i="7" s="1"/>
  <c r="AQ76" i="5"/>
  <c r="BC71" i="7" s="1"/>
  <c r="AQ78" i="5"/>
  <c r="BC73" i="7" s="1"/>
  <c r="AQ80" i="5"/>
  <c r="BC75" i="7" s="1"/>
  <c r="AQ82" i="5"/>
  <c r="BC77" i="7" s="1"/>
  <c r="AQ84" i="5"/>
  <c r="BC79" i="7" s="1"/>
  <c r="AQ86" i="5"/>
  <c r="BC81" i="7" s="1"/>
  <c r="AQ88" i="5"/>
  <c r="BC83" i="7" s="1"/>
  <c r="AQ90" i="5"/>
  <c r="BC85" i="7" s="1"/>
  <c r="AQ92" i="5"/>
  <c r="BC87" i="7" s="1"/>
  <c r="AQ94" i="5"/>
  <c r="BC89" i="7" s="1"/>
  <c r="AQ96" i="5"/>
  <c r="BC91" i="7" s="1"/>
  <c r="AQ98" i="5"/>
  <c r="BC93" i="7" s="1"/>
  <c r="AQ100" i="5"/>
  <c r="BC95" i="7" s="1"/>
  <c r="AQ102" i="5"/>
  <c r="BC97" i="7" s="1"/>
  <c r="AQ104" i="5"/>
  <c r="BC99" i="7" s="1"/>
  <c r="AQ106" i="5"/>
  <c r="BC101" i="7" s="1"/>
  <c r="AQ108" i="5"/>
  <c r="BC103" i="7" s="1"/>
  <c r="AQ110" i="5"/>
  <c r="BC105" i="7" s="1"/>
  <c r="AQ112" i="5"/>
  <c r="BC107" i="7" s="1"/>
  <c r="AQ114" i="5"/>
  <c r="BC109" i="7" s="1"/>
  <c r="AQ116" i="5"/>
  <c r="BC111" i="7" s="1"/>
  <c r="AQ118" i="5"/>
  <c r="BC113" i="7" s="1"/>
  <c r="AQ120" i="5"/>
  <c r="BC115" i="7" s="1"/>
  <c r="AQ122" i="5"/>
  <c r="BC117" i="7" s="1"/>
  <c r="AQ124" i="5"/>
  <c r="BC119" i="7" s="1"/>
  <c r="AQ126" i="5"/>
  <c r="BC121" i="7" s="1"/>
  <c r="AQ128" i="5"/>
  <c r="BC123" i="7" s="1"/>
  <c r="AQ130" i="5"/>
  <c r="BC125" i="7" s="1"/>
  <c r="AQ132" i="5"/>
  <c r="BC127" i="7" s="1"/>
  <c r="AQ134" i="5"/>
  <c r="BC129" i="7" s="1"/>
  <c r="AQ136" i="5"/>
  <c r="BC131" i="7" s="1"/>
  <c r="AQ138" i="5"/>
  <c r="BC133" i="7" s="1"/>
  <c r="AQ140" i="5"/>
  <c r="BC135" i="7" s="1"/>
  <c r="AQ142" i="5"/>
  <c r="BC137" i="7" s="1"/>
  <c r="AQ144" i="5"/>
  <c r="BC139" i="7" s="1"/>
  <c r="AQ146" i="5"/>
  <c r="BC141" i="7" s="1"/>
  <c r="AQ148" i="5"/>
  <c r="BC143" i="7" s="1"/>
  <c r="AQ150" i="5"/>
  <c r="BC145" i="7" s="1"/>
  <c r="AQ152" i="5"/>
  <c r="BC147" i="7" s="1"/>
  <c r="AQ154" i="5"/>
  <c r="BC149" i="7" s="1"/>
  <c r="AQ156" i="5"/>
  <c r="BC151" i="7" s="1"/>
  <c r="AQ158" i="5"/>
  <c r="BC153" i="7" s="1"/>
  <c r="AQ160" i="5"/>
  <c r="BC155" i="7" s="1"/>
  <c r="AQ162" i="5"/>
  <c r="BC157" i="7" s="1"/>
  <c r="AQ164" i="5"/>
  <c r="BC159" i="7" s="1"/>
  <c r="AQ166" i="5"/>
  <c r="BC161" i="7" s="1"/>
  <c r="AQ168" i="5"/>
  <c r="BC163" i="7" s="1"/>
  <c r="AQ170" i="5"/>
  <c r="BC165" i="7" s="1"/>
  <c r="AQ172" i="5"/>
  <c r="BC167" i="7" s="1"/>
  <c r="AQ174" i="5"/>
  <c r="BC169" i="7" s="1"/>
  <c r="AQ176" i="5"/>
  <c r="BC171" i="7" s="1"/>
  <c r="AQ178" i="5"/>
  <c r="BC173" i="7" s="1"/>
  <c r="AQ180" i="5"/>
  <c r="BC175" i="7" s="1"/>
  <c r="AQ182" i="5"/>
  <c r="BC177" i="7" s="1"/>
  <c r="AQ184" i="5"/>
  <c r="BC179" i="7" s="1"/>
  <c r="AQ186" i="5"/>
  <c r="BC181" i="7" s="1"/>
  <c r="AQ188" i="5"/>
  <c r="BC183" i="7" s="1"/>
  <c r="AQ190" i="5"/>
  <c r="BC185" i="7" s="1"/>
  <c r="AQ9" i="5"/>
  <c r="BC4" i="7" s="1"/>
  <c r="AQ11" i="5"/>
  <c r="BC6" i="7" s="1"/>
  <c r="AQ13" i="5"/>
  <c r="BC8" i="7" s="1"/>
  <c r="AQ15" i="5"/>
  <c r="BC10" i="7" s="1"/>
  <c r="AQ17" i="5"/>
  <c r="BC12" i="7" s="1"/>
  <c r="AQ19" i="5"/>
  <c r="BC14" i="7" s="1"/>
  <c r="AQ21" i="5"/>
  <c r="BC16" i="7" s="1"/>
  <c r="AQ23" i="5"/>
  <c r="BC18" i="7" s="1"/>
  <c r="AQ25" i="5"/>
  <c r="BC20" i="7" s="1"/>
  <c r="AQ27" i="5"/>
  <c r="BC22" i="7" s="1"/>
  <c r="AQ29" i="5"/>
  <c r="BC24" i="7" s="1"/>
  <c r="AQ31" i="5"/>
  <c r="BC26" i="7" s="1"/>
  <c r="AQ33" i="5"/>
  <c r="BC28" i="7" s="1"/>
  <c r="AQ35" i="5"/>
  <c r="BC30" i="7" s="1"/>
  <c r="AQ37" i="5"/>
  <c r="BC32" i="7" s="1"/>
  <c r="AQ39" i="5"/>
  <c r="BC34" i="7" s="1"/>
  <c r="AQ41" i="5"/>
  <c r="BC36" i="7" s="1"/>
  <c r="AQ43" i="5"/>
  <c r="BC38" i="7" s="1"/>
  <c r="AQ45" i="5"/>
  <c r="BC40" i="7" s="1"/>
  <c r="AQ47" i="5"/>
  <c r="BC42" i="7" s="1"/>
  <c r="AQ49" i="5"/>
  <c r="BC44" i="7" s="1"/>
  <c r="AQ51" i="5"/>
  <c r="BC46" i="7" s="1"/>
  <c r="AQ53" i="5"/>
  <c r="BC48" i="7" s="1"/>
  <c r="AQ55" i="5"/>
  <c r="BC50" i="7" s="1"/>
  <c r="AQ57" i="5"/>
  <c r="BC52" i="7" s="1"/>
  <c r="AQ59" i="5"/>
  <c r="BC54" i="7" s="1"/>
  <c r="AQ61" i="5"/>
  <c r="BC56" i="7" s="1"/>
  <c r="AQ63" i="5"/>
  <c r="BC58" i="7" s="1"/>
  <c r="AQ65" i="5"/>
  <c r="BC60" i="7" s="1"/>
  <c r="AQ67" i="5"/>
  <c r="BC62" i="7" s="1"/>
  <c r="AQ69" i="5"/>
  <c r="BC64" i="7" s="1"/>
  <c r="AQ71" i="5"/>
  <c r="BC66" i="7" s="1"/>
  <c r="AQ73" i="5"/>
  <c r="BC68" i="7" s="1"/>
  <c r="AQ75" i="5"/>
  <c r="BC70" i="7" s="1"/>
  <c r="AQ77" i="5"/>
  <c r="BC72" i="7" s="1"/>
  <c r="AQ79" i="5"/>
  <c r="BC74" i="7" s="1"/>
  <c r="AQ81" i="5"/>
  <c r="BC76" i="7" s="1"/>
  <c r="AQ83" i="5"/>
  <c r="BC78" i="7" s="1"/>
  <c r="AQ85" i="5"/>
  <c r="BC80" i="7" s="1"/>
  <c r="AQ87" i="5"/>
  <c r="BC82" i="7" s="1"/>
  <c r="AQ89" i="5"/>
  <c r="BC84" i="7" s="1"/>
  <c r="AQ91" i="5"/>
  <c r="BC86" i="7" s="1"/>
  <c r="AQ93" i="5"/>
  <c r="BC88" i="7" s="1"/>
  <c r="AQ95" i="5"/>
  <c r="BC90" i="7" s="1"/>
  <c r="AQ103" i="5"/>
  <c r="BC98" i="7" s="1"/>
  <c r="AQ111" i="5"/>
  <c r="BC106" i="7" s="1"/>
  <c r="AQ119" i="5"/>
  <c r="BC114" i="7" s="1"/>
  <c r="AQ127" i="5"/>
  <c r="BC122" i="7" s="1"/>
  <c r="AQ135" i="5"/>
  <c r="BC130" i="7" s="1"/>
  <c r="AQ143" i="5"/>
  <c r="BC138" i="7" s="1"/>
  <c r="AQ151" i="5"/>
  <c r="BC146" i="7" s="1"/>
  <c r="AQ159" i="5"/>
  <c r="BC154" i="7" s="1"/>
  <c r="AQ167" i="5"/>
  <c r="BC162" i="7" s="1"/>
  <c r="AQ175" i="5"/>
  <c r="BC170" i="7" s="1"/>
  <c r="AQ183" i="5"/>
  <c r="BC178" i="7" s="1"/>
  <c r="AQ101" i="5"/>
  <c r="BC96" i="7" s="1"/>
  <c r="AQ109" i="5"/>
  <c r="BC104" i="7" s="1"/>
  <c r="AQ117" i="5"/>
  <c r="BC112" i="7" s="1"/>
  <c r="AQ125" i="5"/>
  <c r="BC120" i="7" s="1"/>
  <c r="AQ133" i="5"/>
  <c r="BC128" i="7" s="1"/>
  <c r="AQ141" i="5"/>
  <c r="BC136" i="7" s="1"/>
  <c r="AQ149" i="5"/>
  <c r="BC144" i="7" s="1"/>
  <c r="AQ157" i="5"/>
  <c r="BC152" i="7" s="1"/>
  <c r="AQ165" i="5"/>
  <c r="BC160" i="7" s="1"/>
  <c r="AQ173" i="5"/>
  <c r="BC168" i="7" s="1"/>
  <c r="AQ177" i="5"/>
  <c r="BC172" i="7" s="1"/>
  <c r="AQ185" i="5"/>
  <c r="BC180" i="7" s="1"/>
  <c r="AQ191" i="5"/>
  <c r="BC186" i="7" s="1"/>
  <c r="AQ193" i="5"/>
  <c r="BC188" i="7" s="1"/>
  <c r="AQ195" i="5"/>
  <c r="BC190" i="7" s="1"/>
  <c r="AQ197" i="5"/>
  <c r="BC192" i="7" s="1"/>
  <c r="AQ199" i="5"/>
  <c r="BC194" i="7" s="1"/>
  <c r="AQ201" i="5"/>
  <c r="BC196" i="7" s="1"/>
  <c r="AQ203" i="5"/>
  <c r="BC198" i="7" s="1"/>
  <c r="AQ205" i="5"/>
  <c r="BC200" i="7" s="1"/>
  <c r="AQ207" i="5"/>
  <c r="BC202" i="7" s="1"/>
  <c r="AQ209" i="5"/>
  <c r="BC204" i="7" s="1"/>
  <c r="AQ211" i="5"/>
  <c r="BC206" i="7" s="1"/>
  <c r="AQ213" i="5"/>
  <c r="BC208" i="7" s="1"/>
  <c r="AQ215" i="5"/>
  <c r="BC210" i="7" s="1"/>
  <c r="AQ217" i="5"/>
  <c r="BC212" i="7" s="1"/>
  <c r="AQ219" i="5"/>
  <c r="BC214" i="7" s="1"/>
  <c r="AQ221" i="5"/>
  <c r="BC216" i="7" s="1"/>
  <c r="AQ223" i="5"/>
  <c r="BC218" i="7" s="1"/>
  <c r="AQ225" i="5"/>
  <c r="BC220" i="7" s="1"/>
  <c r="AQ227" i="5"/>
  <c r="BC222" i="7" s="1"/>
  <c r="AQ229" i="5"/>
  <c r="BC224" i="7" s="1"/>
  <c r="AQ231" i="5"/>
  <c r="BC226" i="7" s="1"/>
  <c r="AQ233" i="5"/>
  <c r="BC228" i="7" s="1"/>
  <c r="AQ235" i="5"/>
  <c r="BC230" i="7" s="1"/>
  <c r="AQ237" i="5"/>
  <c r="BC232" i="7" s="1"/>
  <c r="AQ239" i="5"/>
  <c r="BC234" i="7" s="1"/>
  <c r="AQ241" i="5"/>
  <c r="BC236" i="7" s="1"/>
  <c r="AQ243" i="5"/>
  <c r="BC238" i="7" s="1"/>
  <c r="AQ245" i="5"/>
  <c r="BC240" i="7" s="1"/>
  <c r="AQ247" i="5"/>
  <c r="BC242" i="7" s="1"/>
  <c r="AQ249" i="5"/>
  <c r="BC244" i="7" s="1"/>
  <c r="AQ251" i="5"/>
  <c r="BC246" i="7" s="1"/>
  <c r="AQ253" i="5"/>
  <c r="BC248" i="7" s="1"/>
  <c r="AQ255" i="5"/>
  <c r="BC250" i="7" s="1"/>
  <c r="AQ257" i="5"/>
  <c r="BC252" i="7" s="1"/>
  <c r="AQ259" i="5"/>
  <c r="BC254" i="7" s="1"/>
  <c r="AQ261" i="5"/>
  <c r="BC256" i="7" s="1"/>
  <c r="AP10" i="5"/>
  <c r="AW5" i="7" s="1"/>
  <c r="AP12" i="5"/>
  <c r="AW7" i="7" s="1"/>
  <c r="AP14" i="5"/>
  <c r="AW9" i="7" s="1"/>
  <c r="AP16" i="5"/>
  <c r="AW11" i="7" s="1"/>
  <c r="AP18" i="5"/>
  <c r="AW13" i="7" s="1"/>
  <c r="AP20" i="5"/>
  <c r="AW15" i="7" s="1"/>
  <c r="AP22" i="5"/>
  <c r="AW17" i="7" s="1"/>
  <c r="AP24" i="5"/>
  <c r="AW19" i="7" s="1"/>
  <c r="AP26" i="5"/>
  <c r="AW21" i="7" s="1"/>
  <c r="AP28" i="5"/>
  <c r="AW23" i="7" s="1"/>
  <c r="AP30" i="5"/>
  <c r="AW25" i="7" s="1"/>
  <c r="AP32" i="5"/>
  <c r="AW27" i="7" s="1"/>
  <c r="AP34" i="5"/>
  <c r="AW29" i="7" s="1"/>
  <c r="AP36" i="5"/>
  <c r="AW31" i="7" s="1"/>
  <c r="AP38" i="5"/>
  <c r="AW33" i="7" s="1"/>
  <c r="AP40" i="5"/>
  <c r="AW35" i="7" s="1"/>
  <c r="AP42" i="5"/>
  <c r="AW37" i="7" s="1"/>
  <c r="AP44" i="5"/>
  <c r="AW39" i="7" s="1"/>
  <c r="AP46" i="5"/>
  <c r="AW41" i="7" s="1"/>
  <c r="AP48" i="5"/>
  <c r="AW43" i="7" s="1"/>
  <c r="AP50" i="5"/>
  <c r="AW45" i="7" s="1"/>
  <c r="AP52" i="5"/>
  <c r="AW47" i="7" s="1"/>
  <c r="AP54" i="5"/>
  <c r="AW49" i="7" s="1"/>
  <c r="AP56" i="5"/>
  <c r="AW51" i="7" s="1"/>
  <c r="AP58" i="5"/>
  <c r="AW53" i="7" s="1"/>
  <c r="AP60" i="5"/>
  <c r="AW55" i="7" s="1"/>
  <c r="AP62" i="5"/>
  <c r="AW57" i="7" s="1"/>
  <c r="AP64" i="5"/>
  <c r="AW59" i="7" s="1"/>
  <c r="AP66" i="5"/>
  <c r="AW61" i="7" s="1"/>
  <c r="AP68" i="5"/>
  <c r="AW63" i="7" s="1"/>
  <c r="AP70" i="5"/>
  <c r="AW65" i="7" s="1"/>
  <c r="AP72" i="5"/>
  <c r="AW67" i="7" s="1"/>
  <c r="AP74" i="5"/>
  <c r="AW69" i="7" s="1"/>
  <c r="AP76" i="5"/>
  <c r="AW71" i="7" s="1"/>
  <c r="AP78" i="5"/>
  <c r="AW73" i="7" s="1"/>
  <c r="AP80" i="5"/>
  <c r="AW75" i="7" s="1"/>
  <c r="AP82" i="5"/>
  <c r="AW77" i="7" s="1"/>
  <c r="AP84" i="5"/>
  <c r="AW79" i="7" s="1"/>
  <c r="AP86" i="5"/>
  <c r="AW81" i="7" s="1"/>
  <c r="AP88" i="5"/>
  <c r="AW83" i="7" s="1"/>
  <c r="AP90" i="5"/>
  <c r="AW85" i="7" s="1"/>
  <c r="AP92" i="5"/>
  <c r="AW87" i="7" s="1"/>
  <c r="AP94" i="5"/>
  <c r="AW89" i="7" s="1"/>
  <c r="AP96" i="5"/>
  <c r="AW91" i="7" s="1"/>
  <c r="AP98" i="5"/>
  <c r="AW93" i="7" s="1"/>
  <c r="AP100" i="5"/>
  <c r="AW95" i="7" s="1"/>
  <c r="AP102" i="5"/>
  <c r="AW97" i="7" s="1"/>
  <c r="AP104" i="5"/>
  <c r="AW99" i="7" s="1"/>
  <c r="AP106" i="5"/>
  <c r="AW101" i="7" s="1"/>
  <c r="AP108" i="5"/>
  <c r="AW103" i="7" s="1"/>
  <c r="AP110" i="5"/>
  <c r="AW105" i="7" s="1"/>
  <c r="AP112" i="5"/>
  <c r="AW107" i="7" s="1"/>
  <c r="AP114" i="5"/>
  <c r="AW109" i="7" s="1"/>
  <c r="AP116" i="5"/>
  <c r="AW111" i="7" s="1"/>
  <c r="AP118" i="5"/>
  <c r="AW113" i="7" s="1"/>
  <c r="AP120" i="5"/>
  <c r="AW115" i="7" s="1"/>
  <c r="AP122" i="5"/>
  <c r="AW117" i="7" s="1"/>
  <c r="AP124" i="5"/>
  <c r="AW119" i="7" s="1"/>
  <c r="AP126" i="5"/>
  <c r="AW121" i="7" s="1"/>
  <c r="AP128" i="5"/>
  <c r="AW123" i="7" s="1"/>
  <c r="AP130" i="5"/>
  <c r="AW125" i="7" s="1"/>
  <c r="AP132" i="5"/>
  <c r="AW127" i="7" s="1"/>
  <c r="AP134" i="5"/>
  <c r="AW129" i="7" s="1"/>
  <c r="AP136" i="5"/>
  <c r="AW131" i="7" s="1"/>
  <c r="AP138" i="5"/>
  <c r="AW133" i="7" s="1"/>
  <c r="AP140" i="5"/>
  <c r="AW135" i="7" s="1"/>
  <c r="AP142" i="5"/>
  <c r="AW137" i="7" s="1"/>
  <c r="AP144" i="5"/>
  <c r="AW139" i="7" s="1"/>
  <c r="AP146" i="5"/>
  <c r="AW141" i="7" s="1"/>
  <c r="AP148" i="5"/>
  <c r="AW143" i="7" s="1"/>
  <c r="AP150" i="5"/>
  <c r="AW145" i="7" s="1"/>
  <c r="AP152" i="5"/>
  <c r="AW147" i="7" s="1"/>
  <c r="AP154" i="5"/>
  <c r="AW149" i="7" s="1"/>
  <c r="AP156" i="5"/>
  <c r="AW151" i="7" s="1"/>
  <c r="AP158" i="5"/>
  <c r="AW153" i="7" s="1"/>
  <c r="AP160" i="5"/>
  <c r="AW155" i="7" s="1"/>
  <c r="AP162" i="5"/>
  <c r="AW157" i="7" s="1"/>
  <c r="AP164" i="5"/>
  <c r="AW159" i="7" s="1"/>
  <c r="AP166" i="5"/>
  <c r="AW161" i="7" s="1"/>
  <c r="AP168" i="5"/>
  <c r="AW163" i="7" s="1"/>
  <c r="AP170" i="5"/>
  <c r="AW165" i="7" s="1"/>
  <c r="AP172" i="5"/>
  <c r="AW167" i="7" s="1"/>
  <c r="AP174" i="5"/>
  <c r="AW169" i="7" s="1"/>
  <c r="AO9" i="5"/>
  <c r="R4" i="7" s="1"/>
  <c r="AO11" i="5"/>
  <c r="R6" i="7" s="1"/>
  <c r="AO13" i="5"/>
  <c r="R8" i="7" s="1"/>
  <c r="AO15" i="5"/>
  <c r="R10" i="7" s="1"/>
  <c r="AO17" i="5"/>
  <c r="R12" i="7" s="1"/>
  <c r="AO19" i="5"/>
  <c r="R14" i="7" s="1"/>
  <c r="AO21" i="5"/>
  <c r="R16" i="7" s="1"/>
  <c r="AO23" i="5"/>
  <c r="R18" i="7" s="1"/>
  <c r="AO25" i="5"/>
  <c r="R20" i="7" s="1"/>
  <c r="AO27" i="5"/>
  <c r="R22" i="7" s="1"/>
  <c r="AO29" i="5"/>
  <c r="R24" i="7" s="1"/>
  <c r="AO31" i="5"/>
  <c r="R26" i="7" s="1"/>
  <c r="AO33" i="5"/>
  <c r="R28" i="7" s="1"/>
  <c r="AO35" i="5"/>
  <c r="R30" i="7" s="1"/>
  <c r="AO37" i="5"/>
  <c r="R32" i="7" s="1"/>
  <c r="AO39" i="5"/>
  <c r="R34" i="7" s="1"/>
  <c r="AO41" i="5"/>
  <c r="R36" i="7" s="1"/>
  <c r="AO43" i="5"/>
  <c r="R38" i="7" s="1"/>
  <c r="AO45" i="5"/>
  <c r="R40" i="7" s="1"/>
  <c r="AO47" i="5"/>
  <c r="R42" i="7" s="1"/>
  <c r="AO49" i="5"/>
  <c r="R44" i="7" s="1"/>
  <c r="AO51" i="5"/>
  <c r="R46" i="7" s="1"/>
  <c r="AO53" i="5"/>
  <c r="R48" i="7" s="1"/>
  <c r="AO55" i="5"/>
  <c r="R50" i="7" s="1"/>
  <c r="AO57" i="5"/>
  <c r="R52" i="7" s="1"/>
  <c r="AO59" i="5"/>
  <c r="R54" i="7" s="1"/>
  <c r="AO61" i="5"/>
  <c r="R56" i="7" s="1"/>
  <c r="AO63" i="5"/>
  <c r="R58" i="7" s="1"/>
  <c r="AO65" i="5"/>
  <c r="R60" i="7" s="1"/>
  <c r="AO67" i="5"/>
  <c r="R62" i="7" s="1"/>
  <c r="AO69" i="5"/>
  <c r="R64" i="7" s="1"/>
  <c r="AO71" i="5"/>
  <c r="R66" i="7" s="1"/>
  <c r="AO73" i="5"/>
  <c r="R68" i="7" s="1"/>
  <c r="AO75" i="5"/>
  <c r="R70" i="7" s="1"/>
  <c r="AO77" i="5"/>
  <c r="R72" i="7" s="1"/>
  <c r="AO79" i="5"/>
  <c r="R74" i="7" s="1"/>
  <c r="AO81" i="5"/>
  <c r="R76" i="7" s="1"/>
  <c r="AO83" i="5"/>
  <c r="R78" i="7" s="1"/>
  <c r="AO85" i="5"/>
  <c r="R80" i="7" s="1"/>
  <c r="AO87" i="5"/>
  <c r="R82" i="7" s="1"/>
  <c r="AO89" i="5"/>
  <c r="R84" i="7" s="1"/>
  <c r="AO91" i="5"/>
  <c r="R86" i="7" s="1"/>
  <c r="AO93" i="5"/>
  <c r="R88" i="7" s="1"/>
  <c r="AO95" i="5"/>
  <c r="R90" i="7" s="1"/>
  <c r="AO97" i="5"/>
  <c r="R92" i="7" s="1"/>
  <c r="AO99" i="5"/>
  <c r="R94" i="7" s="1"/>
  <c r="AO101" i="5"/>
  <c r="R96" i="7" s="1"/>
  <c r="AO103" i="5"/>
  <c r="R98" i="7" s="1"/>
  <c r="AO105" i="5"/>
  <c r="R100" i="7" s="1"/>
  <c r="AO107" i="5"/>
  <c r="R102" i="7" s="1"/>
  <c r="AO109" i="5"/>
  <c r="R104" i="7" s="1"/>
  <c r="AO111" i="5"/>
  <c r="R106" i="7" s="1"/>
  <c r="AO113" i="5"/>
  <c r="R108" i="7" s="1"/>
  <c r="AO115" i="5"/>
  <c r="R110" i="7" s="1"/>
  <c r="AO117" i="5"/>
  <c r="R112" i="7" s="1"/>
  <c r="AO119" i="5"/>
  <c r="R114" i="7" s="1"/>
  <c r="AO121" i="5"/>
  <c r="R116" i="7" s="1"/>
  <c r="AO123" i="5"/>
  <c r="R118" i="7" s="1"/>
  <c r="AO125" i="5"/>
  <c r="R120" i="7" s="1"/>
  <c r="AO127" i="5"/>
  <c r="R122" i="7" s="1"/>
  <c r="AO129" i="5"/>
  <c r="R124" i="7" s="1"/>
  <c r="AO131" i="5"/>
  <c r="R126" i="7" s="1"/>
  <c r="AO133" i="5"/>
  <c r="R128" i="7" s="1"/>
  <c r="AO135" i="5"/>
  <c r="R130" i="7" s="1"/>
  <c r="AO137" i="5"/>
  <c r="R132" i="7" s="1"/>
  <c r="AO139" i="5"/>
  <c r="R134" i="7" s="1"/>
  <c r="AO141" i="5"/>
  <c r="R136" i="7" s="1"/>
  <c r="AO143" i="5"/>
  <c r="R138" i="7" s="1"/>
  <c r="AO145" i="5"/>
  <c r="R140" i="7" s="1"/>
  <c r="AO147" i="5"/>
  <c r="R142" i="7" s="1"/>
  <c r="AO149" i="5"/>
  <c r="R144" i="7" s="1"/>
  <c r="AO151" i="5"/>
  <c r="R146" i="7" s="1"/>
  <c r="AO153" i="5"/>
  <c r="R148" i="7" s="1"/>
  <c r="AO155" i="5"/>
  <c r="R150" i="7" s="1"/>
  <c r="AO157" i="5"/>
  <c r="R152" i="7" s="1"/>
  <c r="AO159" i="5"/>
  <c r="R154" i="7" s="1"/>
  <c r="AO161" i="5"/>
  <c r="R156" i="7" s="1"/>
  <c r="AO163" i="5"/>
  <c r="R158" i="7" s="1"/>
  <c r="AO165" i="5"/>
  <c r="R160" i="7" s="1"/>
  <c r="AO167" i="5"/>
  <c r="R162" i="7" s="1"/>
  <c r="AO169" i="5"/>
  <c r="R164" i="7" s="1"/>
  <c r="AO171" i="5"/>
  <c r="R166" i="7" s="1"/>
  <c r="AO173" i="5"/>
  <c r="R168" i="7" s="1"/>
  <c r="AO175" i="5"/>
  <c r="R170" i="7" s="1"/>
  <c r="AO177" i="5"/>
  <c r="R172" i="7" s="1"/>
  <c r="AO179" i="5"/>
  <c r="R174" i="7" s="1"/>
  <c r="AO181" i="5"/>
  <c r="R176" i="7" s="1"/>
  <c r="AO183" i="5"/>
  <c r="R178" i="7" s="1"/>
  <c r="AO185" i="5"/>
  <c r="R180" i="7" s="1"/>
  <c r="AO187" i="5"/>
  <c r="R182" i="7" s="1"/>
  <c r="AO189" i="5"/>
  <c r="R184" i="7" s="1"/>
  <c r="AO297" i="5"/>
  <c r="R292" i="7" s="1"/>
  <c r="AO298" i="5"/>
  <c r="R293" i="7" s="1"/>
  <c r="AO299" i="5"/>
  <c r="R294" i="7" s="1"/>
  <c r="AO300" i="5"/>
  <c r="R295" i="7" s="1"/>
  <c r="AO301" i="5"/>
  <c r="R296" i="7" s="1"/>
  <c r="AO302" i="5"/>
  <c r="R297" i="7" s="1"/>
  <c r="AO303" i="5"/>
  <c r="R298" i="7" s="1"/>
  <c r="AO304" i="5"/>
  <c r="R299" i="7" s="1"/>
  <c r="AO305" i="5"/>
  <c r="R300" i="7" s="1"/>
  <c r="AO306" i="5"/>
  <c r="R301" i="7" s="1"/>
  <c r="AO307" i="5"/>
  <c r="R302" i="7" s="1"/>
  <c r="AP9" i="5"/>
  <c r="AW4" i="7" s="1"/>
  <c r="AP11" i="5"/>
  <c r="AW6" i="7" s="1"/>
  <c r="AP13" i="5"/>
  <c r="AW8" i="7" s="1"/>
  <c r="AP15" i="5"/>
  <c r="AW10" i="7" s="1"/>
  <c r="AP17" i="5"/>
  <c r="AW12" i="7" s="1"/>
  <c r="AP19" i="5"/>
  <c r="AW14" i="7" s="1"/>
  <c r="AP21" i="5"/>
  <c r="AW16" i="7" s="1"/>
  <c r="AP23" i="5"/>
  <c r="AW18" i="7" s="1"/>
  <c r="AP25" i="5"/>
  <c r="AW20" i="7" s="1"/>
  <c r="AP27" i="5"/>
  <c r="AW22" i="7" s="1"/>
  <c r="AP29" i="5"/>
  <c r="AW24" i="7" s="1"/>
  <c r="AP31" i="5"/>
  <c r="AW26" i="7" s="1"/>
  <c r="AP33" i="5"/>
  <c r="AW28" i="7" s="1"/>
  <c r="AP35" i="5"/>
  <c r="AW30" i="7" s="1"/>
  <c r="AP37" i="5"/>
  <c r="AW32" i="7" s="1"/>
  <c r="AP39" i="5"/>
  <c r="AW34" i="7" s="1"/>
  <c r="AP41" i="5"/>
  <c r="AW36" i="7" s="1"/>
  <c r="AP43" i="5"/>
  <c r="AW38" i="7" s="1"/>
  <c r="AP45" i="5"/>
  <c r="AW40" i="7" s="1"/>
  <c r="AP47" i="5"/>
  <c r="AW42" i="7" s="1"/>
  <c r="AP49" i="5"/>
  <c r="AW44" i="7" s="1"/>
  <c r="AP51" i="5"/>
  <c r="AW46" i="7" s="1"/>
  <c r="AP53" i="5"/>
  <c r="AW48" i="7" s="1"/>
  <c r="AP55" i="5"/>
  <c r="AW50" i="7" s="1"/>
  <c r="AP57" i="5"/>
  <c r="AW52" i="7" s="1"/>
  <c r="AP59" i="5"/>
  <c r="AW54" i="7" s="1"/>
  <c r="AP61" i="5"/>
  <c r="AW56" i="7" s="1"/>
  <c r="AP63" i="5"/>
  <c r="AW58" i="7" s="1"/>
  <c r="AP65" i="5"/>
  <c r="AW60" i="7" s="1"/>
  <c r="AP67" i="5"/>
  <c r="AW62" i="7" s="1"/>
  <c r="AP69" i="5"/>
  <c r="AW64" i="7" s="1"/>
  <c r="AP71" i="5"/>
  <c r="AW66" i="7" s="1"/>
  <c r="AP73" i="5"/>
  <c r="AW68" i="7" s="1"/>
  <c r="AP75" i="5"/>
  <c r="AW70" i="7" s="1"/>
  <c r="AP77" i="5"/>
  <c r="AW72" i="7" s="1"/>
  <c r="AP79" i="5"/>
  <c r="AW74" i="7" s="1"/>
  <c r="AP81" i="5"/>
  <c r="AW76" i="7" s="1"/>
  <c r="AP83" i="5"/>
  <c r="AW78" i="7" s="1"/>
  <c r="AP85" i="5"/>
  <c r="AW80" i="7" s="1"/>
  <c r="AP87" i="5"/>
  <c r="AW82" i="7" s="1"/>
  <c r="AP89" i="5"/>
  <c r="AW84" i="7" s="1"/>
  <c r="AP91" i="5"/>
  <c r="AW86" i="7" s="1"/>
  <c r="AP93" i="5"/>
  <c r="AW88" i="7" s="1"/>
  <c r="AP95" i="5"/>
  <c r="AW90" i="7" s="1"/>
  <c r="AP297" i="5"/>
  <c r="AW292" i="7" s="1"/>
  <c r="AP298" i="5"/>
  <c r="AW293" i="7" s="1"/>
  <c r="AP299" i="5"/>
  <c r="AW294" i="7" s="1"/>
  <c r="AP300" i="5"/>
  <c r="AW295" i="7" s="1"/>
  <c r="AP301" i="5"/>
  <c r="AW296" i="7" s="1"/>
  <c r="AP302" i="5"/>
  <c r="AW297" i="7" s="1"/>
  <c r="AP303" i="5"/>
  <c r="AW298" i="7" s="1"/>
  <c r="AP304" i="5"/>
  <c r="AW299" i="7" s="1"/>
  <c r="AP305" i="5"/>
  <c r="AW300" i="7" s="1"/>
  <c r="AP306" i="5"/>
  <c r="AW301" i="7" s="1"/>
  <c r="AP307" i="5"/>
  <c r="AW302" i="7" s="1"/>
  <c r="AO10" i="5"/>
  <c r="R5" i="7" s="1"/>
  <c r="AO12" i="5"/>
  <c r="R7" i="7" s="1"/>
  <c r="AO14" i="5"/>
  <c r="R9" i="7" s="1"/>
  <c r="AO16" i="5"/>
  <c r="R11" i="7" s="1"/>
  <c r="AO18" i="5"/>
  <c r="R13" i="7" s="1"/>
  <c r="AO20" i="5"/>
  <c r="R15" i="7" s="1"/>
  <c r="AO22" i="5"/>
  <c r="R17" i="7" s="1"/>
  <c r="AO24" i="5"/>
  <c r="R19" i="7" s="1"/>
  <c r="AO26" i="5"/>
  <c r="R21" i="7" s="1"/>
  <c r="AO28" i="5"/>
  <c r="R23" i="7" s="1"/>
  <c r="AO30" i="5"/>
  <c r="R25" i="7" s="1"/>
  <c r="AO32" i="5"/>
  <c r="R27" i="7" s="1"/>
  <c r="AO34" i="5"/>
  <c r="R29" i="7" s="1"/>
  <c r="AO36" i="5"/>
  <c r="R31" i="7" s="1"/>
  <c r="AO38" i="5"/>
  <c r="R33" i="7" s="1"/>
  <c r="AO40" i="5"/>
  <c r="R35" i="7" s="1"/>
  <c r="AO42" i="5"/>
  <c r="R37" i="7" s="1"/>
  <c r="AO44" i="5"/>
  <c r="R39" i="7" s="1"/>
  <c r="AO46" i="5"/>
  <c r="R41" i="7" s="1"/>
  <c r="AO48" i="5"/>
  <c r="R43" i="7" s="1"/>
  <c r="AO50" i="5"/>
  <c r="R45" i="7" s="1"/>
  <c r="AO52" i="5"/>
  <c r="R47" i="7" s="1"/>
  <c r="AO54" i="5"/>
  <c r="R49" i="7" s="1"/>
  <c r="AO56" i="5"/>
  <c r="R51" i="7" s="1"/>
  <c r="AO58" i="5"/>
  <c r="R53" i="7" s="1"/>
  <c r="AO60" i="5"/>
  <c r="R55" i="7" s="1"/>
  <c r="AO62" i="5"/>
  <c r="R57" i="7" s="1"/>
  <c r="AO64" i="5"/>
  <c r="R59" i="7" s="1"/>
  <c r="AO66" i="5"/>
  <c r="R61" i="7" s="1"/>
  <c r="AO68" i="5"/>
  <c r="R63" i="7" s="1"/>
  <c r="AO70" i="5"/>
  <c r="R65" i="7" s="1"/>
  <c r="AO72" i="5"/>
  <c r="R67" i="7" s="1"/>
  <c r="AO74" i="5"/>
  <c r="R69" i="7" s="1"/>
  <c r="AO76" i="5"/>
  <c r="R71" i="7" s="1"/>
  <c r="AO78" i="5"/>
  <c r="R73" i="7" s="1"/>
  <c r="AO80" i="5"/>
  <c r="R75" i="7" s="1"/>
  <c r="AO82" i="5"/>
  <c r="R77" i="7" s="1"/>
  <c r="AO84" i="5"/>
  <c r="R79" i="7" s="1"/>
  <c r="AO86" i="5"/>
  <c r="R81" i="7" s="1"/>
  <c r="AO88" i="5"/>
  <c r="R83" i="7" s="1"/>
  <c r="AO90" i="5"/>
  <c r="R85" i="7" s="1"/>
  <c r="AO92" i="5"/>
  <c r="R87" i="7" s="1"/>
  <c r="AO94" i="5"/>
  <c r="R89" i="7" s="1"/>
  <c r="AP101" i="5"/>
  <c r="AW96" i="7" s="1"/>
  <c r="AO102" i="5"/>
  <c r="R97" i="7" s="1"/>
  <c r="AP109" i="5"/>
  <c r="AW104" i="7" s="1"/>
  <c r="AO110" i="5"/>
  <c r="R105" i="7" s="1"/>
  <c r="AP117" i="5"/>
  <c r="AW112" i="7" s="1"/>
  <c r="AO118" i="5"/>
  <c r="R113" i="7" s="1"/>
  <c r="AP125" i="5"/>
  <c r="AW120" i="7" s="1"/>
  <c r="AO126" i="5"/>
  <c r="R121" i="7" s="1"/>
  <c r="AP133" i="5"/>
  <c r="AW128" i="7" s="1"/>
  <c r="AO134" i="5"/>
  <c r="R129" i="7" s="1"/>
  <c r="AP141" i="5"/>
  <c r="AW136" i="7" s="1"/>
  <c r="AO142" i="5"/>
  <c r="R137" i="7" s="1"/>
  <c r="AP149" i="5"/>
  <c r="AW144" i="7" s="1"/>
  <c r="AO150" i="5"/>
  <c r="R145" i="7" s="1"/>
  <c r="AP157" i="5"/>
  <c r="AW152" i="7" s="1"/>
  <c r="AO158" i="5"/>
  <c r="R153" i="7" s="1"/>
  <c r="AP165" i="5"/>
  <c r="AW160" i="7" s="1"/>
  <c r="AO166" i="5"/>
  <c r="R161" i="7" s="1"/>
  <c r="AP173" i="5"/>
  <c r="AW168" i="7" s="1"/>
  <c r="AO174" i="5"/>
  <c r="R169" i="7" s="1"/>
  <c r="AP176" i="5"/>
  <c r="AW171" i="7" s="1"/>
  <c r="AP177" i="5"/>
  <c r="AW172" i="7" s="1"/>
  <c r="AO178" i="5"/>
  <c r="R173" i="7" s="1"/>
  <c r="AP184" i="5"/>
  <c r="AW179" i="7" s="1"/>
  <c r="AP185" i="5"/>
  <c r="AW180" i="7" s="1"/>
  <c r="AO186" i="5"/>
  <c r="R181" i="7" s="1"/>
  <c r="AP191" i="5"/>
  <c r="AW186" i="7" s="1"/>
  <c r="AP193" i="5"/>
  <c r="AW188" i="7" s="1"/>
  <c r="AP195" i="5"/>
  <c r="AW190" i="7" s="1"/>
  <c r="AP197" i="5"/>
  <c r="AW192" i="7" s="1"/>
  <c r="AP199" i="5"/>
  <c r="AW194" i="7" s="1"/>
  <c r="AP201" i="5"/>
  <c r="AW196" i="7" s="1"/>
  <c r="AP203" i="5"/>
  <c r="AW198" i="7" s="1"/>
  <c r="AP205" i="5"/>
  <c r="AW200" i="7" s="1"/>
  <c r="AP207" i="5"/>
  <c r="AW202" i="7" s="1"/>
  <c r="AP209" i="5"/>
  <c r="AW204" i="7" s="1"/>
  <c r="AP211" i="5"/>
  <c r="AW206" i="7" s="1"/>
  <c r="AP213" i="5"/>
  <c r="AW208" i="7" s="1"/>
  <c r="AP99" i="5"/>
  <c r="AW94" i="7" s="1"/>
  <c r="AO100" i="5"/>
  <c r="R95" i="7" s="1"/>
  <c r="AP107" i="5"/>
  <c r="AW102" i="7" s="1"/>
  <c r="AO108" i="5"/>
  <c r="R103" i="7" s="1"/>
  <c r="AP115" i="5"/>
  <c r="AW110" i="7" s="1"/>
  <c r="AO116" i="5"/>
  <c r="R111" i="7" s="1"/>
  <c r="AP123" i="5"/>
  <c r="AW118" i="7" s="1"/>
  <c r="AO124" i="5"/>
  <c r="R119" i="7" s="1"/>
  <c r="AP131" i="5"/>
  <c r="AW126" i="7" s="1"/>
  <c r="AO132" i="5"/>
  <c r="R127" i="7" s="1"/>
  <c r="AP139" i="5"/>
  <c r="AW134" i="7" s="1"/>
  <c r="AO140" i="5"/>
  <c r="R135" i="7" s="1"/>
  <c r="AP147" i="5"/>
  <c r="AW142" i="7" s="1"/>
  <c r="AO148" i="5"/>
  <c r="R143" i="7" s="1"/>
  <c r="AP155" i="5"/>
  <c r="AW150" i="7" s="1"/>
  <c r="AO156" i="5"/>
  <c r="R151" i="7" s="1"/>
  <c r="AP163" i="5"/>
  <c r="AW158" i="7" s="1"/>
  <c r="AO164" i="5"/>
  <c r="R159" i="7" s="1"/>
  <c r="AP171" i="5"/>
  <c r="AW166" i="7" s="1"/>
  <c r="AO172" i="5"/>
  <c r="R167" i="7" s="1"/>
  <c r="AP178" i="5"/>
  <c r="AW173" i="7" s="1"/>
  <c r="AP179" i="5"/>
  <c r="AW174" i="7" s="1"/>
  <c r="AO180" i="5"/>
  <c r="R175" i="7" s="1"/>
  <c r="AP186" i="5"/>
  <c r="AW181" i="7" s="1"/>
  <c r="AP187" i="5"/>
  <c r="AW182" i="7" s="1"/>
  <c r="AO188" i="5"/>
  <c r="R183" i="7" s="1"/>
  <c r="AO192" i="5"/>
  <c r="R187" i="7" s="1"/>
  <c r="AO194" i="5"/>
  <c r="R189" i="7" s="1"/>
  <c r="AO196" i="5"/>
  <c r="R191" i="7" s="1"/>
  <c r="AO198" i="5"/>
  <c r="R193" i="7" s="1"/>
  <c r="AO200" i="5"/>
  <c r="R195" i="7" s="1"/>
  <c r="AO202" i="5"/>
  <c r="R197" i="7" s="1"/>
  <c r="AO204" i="5"/>
  <c r="R199" i="7" s="1"/>
  <c r="AO206" i="5"/>
  <c r="R201" i="7" s="1"/>
  <c r="AO208" i="5"/>
  <c r="R203" i="7" s="1"/>
  <c r="AO210" i="5"/>
  <c r="R205" i="7" s="1"/>
  <c r="AO212" i="5"/>
  <c r="R207" i="7" s="1"/>
  <c r="AO214" i="5"/>
  <c r="R209" i="7" s="1"/>
  <c r="AO216" i="5"/>
  <c r="R211" i="7" s="1"/>
  <c r="AO218" i="5"/>
  <c r="R213" i="7" s="1"/>
  <c r="AO220" i="5"/>
  <c r="R215" i="7" s="1"/>
  <c r="AO222" i="5"/>
  <c r="R217" i="7" s="1"/>
  <c r="AO224" i="5"/>
  <c r="R219" i="7" s="1"/>
  <c r="AO226" i="5"/>
  <c r="R221" i="7" s="1"/>
  <c r="AO228" i="5"/>
  <c r="R223" i="7" s="1"/>
  <c r="AO230" i="5"/>
  <c r="R225" i="7" s="1"/>
  <c r="AO232" i="5"/>
  <c r="R227" i="7" s="1"/>
  <c r="AO234" i="5"/>
  <c r="R229" i="7" s="1"/>
  <c r="AO236" i="5"/>
  <c r="R231" i="7" s="1"/>
  <c r="AO238" i="5"/>
  <c r="R233" i="7" s="1"/>
  <c r="AO240" i="5"/>
  <c r="R235" i="7" s="1"/>
  <c r="AO242" i="5"/>
  <c r="R237" i="7" s="1"/>
  <c r="AO244" i="5"/>
  <c r="R239" i="7" s="1"/>
  <c r="AO246" i="5"/>
  <c r="R241" i="7" s="1"/>
  <c r="AO248" i="5"/>
  <c r="R243" i="7" s="1"/>
  <c r="AO250" i="5"/>
  <c r="R245" i="7" s="1"/>
  <c r="AO252" i="5"/>
  <c r="R247" i="7" s="1"/>
  <c r="AO254" i="5"/>
  <c r="R249" i="7" s="1"/>
  <c r="AO256" i="5"/>
  <c r="R251" i="7" s="1"/>
  <c r="AO258" i="5"/>
  <c r="R253" i="7" s="1"/>
  <c r="AO260" i="5"/>
  <c r="R255" i="7" s="1"/>
  <c r="AN8" i="5"/>
  <c r="W3" i="7" s="1"/>
  <c r="AQ296" i="5"/>
  <c r="BC291" i="7" s="1"/>
  <c r="AM296" i="5"/>
  <c r="N291" i="7" s="1"/>
  <c r="AO295" i="5"/>
  <c r="R290" i="7" s="1"/>
  <c r="AQ294" i="5"/>
  <c r="BC289" i="7" s="1"/>
  <c r="AM294" i="5"/>
  <c r="N289" i="7" s="1"/>
  <c r="AO293" i="5"/>
  <c r="R288" i="7" s="1"/>
  <c r="AQ292" i="5"/>
  <c r="BC287" i="7" s="1"/>
  <c r="AM292" i="5"/>
  <c r="N287" i="7" s="1"/>
  <c r="AO291" i="5"/>
  <c r="R286" i="7" s="1"/>
  <c r="AQ290" i="5"/>
  <c r="BC285" i="7" s="1"/>
  <c r="AM290" i="5"/>
  <c r="N285" i="7" s="1"/>
  <c r="AO289" i="5"/>
  <c r="R284" i="7" s="1"/>
  <c r="AQ288" i="5"/>
  <c r="BC283" i="7" s="1"/>
  <c r="AM288" i="5"/>
  <c r="N283" i="7" s="1"/>
  <c r="AO287" i="5"/>
  <c r="R282" i="7" s="1"/>
  <c r="AQ286" i="5"/>
  <c r="BC281" i="7" s="1"/>
  <c r="AM286" i="5"/>
  <c r="N281" i="7" s="1"/>
  <c r="AO285" i="5"/>
  <c r="R280" i="7" s="1"/>
  <c r="AQ284" i="5"/>
  <c r="BC279" i="7" s="1"/>
  <c r="AM284" i="5"/>
  <c r="N279" i="7" s="1"/>
  <c r="AO283" i="5"/>
  <c r="R278" i="7" s="1"/>
  <c r="AQ282" i="5"/>
  <c r="BC277" i="7" s="1"/>
  <c r="AM282" i="5"/>
  <c r="N277" i="7" s="1"/>
  <c r="AO281" i="5"/>
  <c r="R276" i="7" s="1"/>
  <c r="AQ280" i="5"/>
  <c r="BC275" i="7" s="1"/>
  <c r="AM280" i="5"/>
  <c r="N275" i="7" s="1"/>
  <c r="AO279" i="5"/>
  <c r="R274" i="7" s="1"/>
  <c r="AQ278" i="5"/>
  <c r="BC273" i="7" s="1"/>
  <c r="AM278" i="5"/>
  <c r="N273" i="7" s="1"/>
  <c r="AO277" i="5"/>
  <c r="R272" i="7" s="1"/>
  <c r="AQ276" i="5"/>
  <c r="BC271" i="7" s="1"/>
  <c r="AM276" i="5"/>
  <c r="N271" i="7" s="1"/>
  <c r="AO275" i="5"/>
  <c r="R270" i="7" s="1"/>
  <c r="AQ274" i="5"/>
  <c r="BC269" i="7" s="1"/>
  <c r="AM274" i="5"/>
  <c r="N269" i="7" s="1"/>
  <c r="AO273" i="5"/>
  <c r="R268" i="7" s="1"/>
  <c r="AQ272" i="5"/>
  <c r="BC267" i="7" s="1"/>
  <c r="AM272" i="5"/>
  <c r="N267" i="7" s="1"/>
  <c r="AO271" i="5"/>
  <c r="R266" i="7" s="1"/>
  <c r="AQ270" i="5"/>
  <c r="BC265" i="7" s="1"/>
  <c r="AM270" i="5"/>
  <c r="N265" i="7" s="1"/>
  <c r="AO269" i="5"/>
  <c r="R264" i="7" s="1"/>
  <c r="AQ268" i="5"/>
  <c r="BC263" i="7" s="1"/>
  <c r="AM268" i="5"/>
  <c r="N263" i="7" s="1"/>
  <c r="AO267" i="5"/>
  <c r="R262" i="7" s="1"/>
  <c r="AQ266" i="5"/>
  <c r="BC261" i="7" s="1"/>
  <c r="AM266" i="5"/>
  <c r="N261" i="7" s="1"/>
  <c r="AO265" i="5"/>
  <c r="R260" i="7" s="1"/>
  <c r="AQ264" i="5"/>
  <c r="BC259" i="7" s="1"/>
  <c r="AM264" i="5"/>
  <c r="N259" i="7" s="1"/>
  <c r="AO263" i="5"/>
  <c r="R258" i="7" s="1"/>
  <c r="AQ262" i="5"/>
  <c r="BC257" i="7" s="1"/>
  <c r="AM262" i="5"/>
  <c r="N257" i="7" s="1"/>
  <c r="AN261" i="5"/>
  <c r="W256" i="7" s="1"/>
  <c r="AN260" i="5"/>
  <c r="W255" i="7" s="1"/>
  <c r="AO259" i="5"/>
  <c r="R254" i="7" s="1"/>
  <c r="AP258" i="5"/>
  <c r="AW253" i="7" s="1"/>
  <c r="AP257" i="5"/>
  <c r="AW252" i="7" s="1"/>
  <c r="AQ256" i="5"/>
  <c r="BC251" i="7" s="1"/>
  <c r="AM254" i="5"/>
  <c r="N249" i="7" s="1"/>
  <c r="AN253" i="5"/>
  <c r="W248" i="7" s="1"/>
  <c r="AN252" i="5"/>
  <c r="W247" i="7" s="1"/>
  <c r="AO251" i="5"/>
  <c r="R246" i="7" s="1"/>
  <c r="AP250" i="5"/>
  <c r="AW245" i="7" s="1"/>
  <c r="AP249" i="5"/>
  <c r="AW244" i="7" s="1"/>
  <c r="AQ248" i="5"/>
  <c r="BC243" i="7" s="1"/>
  <c r="AM246" i="5"/>
  <c r="N241" i="7" s="1"/>
  <c r="AN245" i="5"/>
  <c r="W240" i="7" s="1"/>
  <c r="AN244" i="5"/>
  <c r="W239" i="7" s="1"/>
  <c r="AO243" i="5"/>
  <c r="R238" i="7" s="1"/>
  <c r="AP242" i="5"/>
  <c r="AW237" i="7" s="1"/>
  <c r="AP241" i="5"/>
  <c r="AW236" i="7" s="1"/>
  <c r="AQ240" i="5"/>
  <c r="BC235" i="7" s="1"/>
  <c r="AM238" i="5"/>
  <c r="N233" i="7" s="1"/>
  <c r="AN237" i="5"/>
  <c r="W232" i="7" s="1"/>
  <c r="AN236" i="5"/>
  <c r="W231" i="7" s="1"/>
  <c r="AO235" i="5"/>
  <c r="R230" i="7" s="1"/>
  <c r="AP234" i="5"/>
  <c r="AW229" i="7" s="1"/>
  <c r="AP233" i="5"/>
  <c r="AW228" i="7" s="1"/>
  <c r="AQ232" i="5"/>
  <c r="BC227" i="7" s="1"/>
  <c r="AM230" i="5"/>
  <c r="N225" i="7" s="1"/>
  <c r="AN229" i="5"/>
  <c r="W224" i="7" s="1"/>
  <c r="AN228" i="5"/>
  <c r="W223" i="7" s="1"/>
  <c r="AO227" i="5"/>
  <c r="R222" i="7" s="1"/>
  <c r="AP226" i="5"/>
  <c r="AW221" i="7" s="1"/>
  <c r="AP225" i="5"/>
  <c r="AW220" i="7" s="1"/>
  <c r="AQ224" i="5"/>
  <c r="BC219" i="7" s="1"/>
  <c r="AM222" i="5"/>
  <c r="N217" i="7" s="1"/>
  <c r="AN221" i="5"/>
  <c r="W216" i="7" s="1"/>
  <c r="AN220" i="5"/>
  <c r="W215" i="7" s="1"/>
  <c r="AO219" i="5"/>
  <c r="R214" i="7" s="1"/>
  <c r="AP218" i="5"/>
  <c r="AW213" i="7" s="1"/>
  <c r="AP217" i="5"/>
  <c r="AW212" i="7" s="1"/>
  <c r="AQ216" i="5"/>
  <c r="BC211" i="7" s="1"/>
  <c r="AM214" i="5"/>
  <c r="N209" i="7" s="1"/>
  <c r="AQ210" i="5"/>
  <c r="BC205" i="7" s="1"/>
  <c r="AO209" i="5"/>
  <c r="R204" i="7" s="1"/>
  <c r="AP208" i="5"/>
  <c r="AW203" i="7" s="1"/>
  <c r="AN207" i="5"/>
  <c r="W202" i="7" s="1"/>
  <c r="AM206" i="5"/>
  <c r="N201" i="7" s="1"/>
  <c r="AQ202" i="5"/>
  <c r="BC197" i="7" s="1"/>
  <c r="AO201" i="5"/>
  <c r="R196" i="7" s="1"/>
  <c r="AP200" i="5"/>
  <c r="AW195" i="7" s="1"/>
  <c r="AN199" i="5"/>
  <c r="W194" i="7" s="1"/>
  <c r="AM198" i="5"/>
  <c r="N193" i="7" s="1"/>
  <c r="AQ194" i="5"/>
  <c r="BC189" i="7" s="1"/>
  <c r="AO193" i="5"/>
  <c r="R188" i="7" s="1"/>
  <c r="AP192" i="5"/>
  <c r="AW187" i="7" s="1"/>
  <c r="AN191" i="5"/>
  <c r="W186" i="7" s="1"/>
  <c r="AP188" i="5"/>
  <c r="AW183" i="7" s="1"/>
  <c r="AM185" i="5"/>
  <c r="N180" i="7" s="1"/>
  <c r="AP182" i="5"/>
  <c r="AW177" i="7" s="1"/>
  <c r="AP181" i="5"/>
  <c r="AW176" i="7" s="1"/>
  <c r="AQ179" i="5"/>
  <c r="BC174" i="7" s="1"/>
  <c r="AO176" i="5"/>
  <c r="R171" i="7" s="1"/>
  <c r="AM175" i="5"/>
  <c r="N170" i="7" s="1"/>
  <c r="AM173" i="5"/>
  <c r="N168" i="7" s="1"/>
  <c r="AP169" i="5"/>
  <c r="AW164" i="7" s="1"/>
  <c r="AN166" i="5"/>
  <c r="W161" i="7" s="1"/>
  <c r="AO160" i="5"/>
  <c r="R155" i="7" s="1"/>
  <c r="AM159" i="5"/>
  <c r="N154" i="7" s="1"/>
  <c r="AM157" i="5"/>
  <c r="N152" i="7" s="1"/>
  <c r="AP153" i="5"/>
  <c r="AW148" i="7" s="1"/>
  <c r="AN150" i="5"/>
  <c r="W145" i="7" s="1"/>
  <c r="AO144" i="5"/>
  <c r="R139" i="7" s="1"/>
  <c r="AM143" i="5"/>
  <c r="N138" i="7" s="1"/>
  <c r="AM141" i="5"/>
  <c r="N136" i="7" s="1"/>
  <c r="AP137" i="5"/>
  <c r="AW132" i="7" s="1"/>
  <c r="AN134" i="5"/>
  <c r="W129" i="7" s="1"/>
  <c r="AO128" i="5"/>
  <c r="R123" i="7" s="1"/>
  <c r="AM127" i="5"/>
  <c r="N122" i="7" s="1"/>
  <c r="AM125" i="5"/>
  <c r="N120" i="7" s="1"/>
  <c r="AP121" i="5"/>
  <c r="AW116" i="7" s="1"/>
  <c r="AN118" i="5"/>
  <c r="W113" i="7" s="1"/>
  <c r="AO112" i="5"/>
  <c r="R107" i="7" s="1"/>
  <c r="AM111" i="5"/>
  <c r="N106" i="7" s="1"/>
  <c r="AM109" i="5"/>
  <c r="N104" i="7" s="1"/>
  <c r="AP105" i="5"/>
  <c r="AW100" i="7" s="1"/>
  <c r="AN102" i="5"/>
  <c r="W97" i="7" s="1"/>
  <c r="AO96" i="5"/>
  <c r="R91" i="7" s="1"/>
  <c r="H2" i="7"/>
  <c r="I2" i="7"/>
  <c r="E2" i="7"/>
  <c r="D2" i="7"/>
  <c r="AJ296" i="5"/>
  <c r="BO291" i="7" s="1"/>
  <c r="AJ295" i="5"/>
  <c r="BO290" i="7" s="1"/>
  <c r="AJ294" i="5"/>
  <c r="BO289" i="7" s="1"/>
  <c r="AJ293" i="5"/>
  <c r="BO288" i="7" s="1"/>
  <c r="AJ292" i="5"/>
  <c r="BO287" i="7" s="1"/>
  <c r="AJ291" i="5"/>
  <c r="BO286" i="7" s="1"/>
  <c r="AJ290" i="5"/>
  <c r="BO285" i="7" s="1"/>
  <c r="AJ289" i="5"/>
  <c r="BO284" i="7" s="1"/>
  <c r="AJ288" i="5"/>
  <c r="BO283" i="7" s="1"/>
  <c r="AJ287" i="5"/>
  <c r="BO282" i="7" s="1"/>
  <c r="AJ286" i="5"/>
  <c r="BO281" i="7" s="1"/>
  <c r="AJ285" i="5"/>
  <c r="BO280" i="7" s="1"/>
  <c r="AJ284" i="5"/>
  <c r="BO279" i="7" s="1"/>
  <c r="AJ283" i="5"/>
  <c r="BO278" i="7" s="1"/>
  <c r="AJ282" i="5"/>
  <c r="BO277" i="7" s="1"/>
  <c r="AJ281" i="5"/>
  <c r="BO276" i="7" s="1"/>
  <c r="AJ280" i="5"/>
  <c r="BO275" i="7" s="1"/>
  <c r="AJ279" i="5"/>
  <c r="BO274" i="7" s="1"/>
  <c r="AJ278" i="5"/>
  <c r="BO273" i="7" s="1"/>
  <c r="AJ277" i="5"/>
  <c r="BO272" i="7" s="1"/>
  <c r="AJ276" i="5"/>
  <c r="BO271" i="7" s="1"/>
  <c r="AJ275" i="5"/>
  <c r="BO270" i="7" s="1"/>
  <c r="AJ274" i="5"/>
  <c r="BO269" i="7" s="1"/>
  <c r="AJ273" i="5"/>
  <c r="BO268" i="7" s="1"/>
  <c r="AJ272" i="5"/>
  <c r="BO267" i="7" s="1"/>
  <c r="AJ271" i="5"/>
  <c r="BO266" i="7" s="1"/>
  <c r="AJ270" i="5"/>
  <c r="BO265" i="7" s="1"/>
  <c r="AJ269" i="5"/>
  <c r="BO264" i="7" s="1"/>
  <c r="AJ268" i="5"/>
  <c r="BO263" i="7" s="1"/>
  <c r="AJ267" i="5"/>
  <c r="BO262" i="7" s="1"/>
  <c r="AJ266" i="5"/>
  <c r="BO261" i="7" s="1"/>
  <c r="AJ265" i="5"/>
  <c r="BO260" i="7" s="1"/>
  <c r="AJ264" i="5"/>
  <c r="BO259" i="7" s="1"/>
  <c r="AJ263" i="5"/>
  <c r="BO258" i="7" s="1"/>
  <c r="AJ262" i="5"/>
  <c r="BO257" i="7" s="1"/>
  <c r="AJ261" i="5"/>
  <c r="BO256" i="7" s="1"/>
  <c r="AJ260" i="5"/>
  <c r="BO255" i="7" s="1"/>
  <c r="AJ259" i="5"/>
  <c r="BO254" i="7" s="1"/>
  <c r="AJ258" i="5"/>
  <c r="BO253" i="7" s="1"/>
  <c r="AJ257" i="5"/>
  <c r="BO252" i="7" s="1"/>
  <c r="AJ256" i="5"/>
  <c r="BO251" i="7" s="1"/>
  <c r="AJ255" i="5"/>
  <c r="BO250" i="7" s="1"/>
  <c r="AJ254" i="5"/>
  <c r="BO249" i="7" s="1"/>
  <c r="AJ253" i="5"/>
  <c r="BO248" i="7" s="1"/>
  <c r="AJ252" i="5"/>
  <c r="BO247" i="7" s="1"/>
  <c r="AJ251" i="5"/>
  <c r="BO246" i="7" s="1"/>
  <c r="AJ250" i="5"/>
  <c r="BO245" i="7" s="1"/>
  <c r="AJ249" i="5"/>
  <c r="BO244" i="7" s="1"/>
  <c r="AJ248" i="5"/>
  <c r="BO243" i="7" s="1"/>
  <c r="AJ247" i="5"/>
  <c r="BO242" i="7" s="1"/>
  <c r="AJ246" i="5"/>
  <c r="BO241" i="7" s="1"/>
  <c r="AJ245" i="5"/>
  <c r="BO240" i="7" s="1"/>
  <c r="AJ244" i="5"/>
  <c r="BO239" i="7" s="1"/>
  <c r="AJ243" i="5"/>
  <c r="BO238" i="7" s="1"/>
  <c r="AJ242" i="5"/>
  <c r="BO237" i="7" s="1"/>
  <c r="AJ241" i="5"/>
  <c r="BO236" i="7" s="1"/>
  <c r="AJ240" i="5"/>
  <c r="BO235" i="7" s="1"/>
  <c r="AJ239" i="5"/>
  <c r="BO234" i="7" s="1"/>
  <c r="AJ238" i="5"/>
  <c r="BO233" i="7" s="1"/>
  <c r="AJ237" i="5"/>
  <c r="BO232" i="7" s="1"/>
  <c r="AJ236" i="5"/>
  <c r="BO231" i="7" s="1"/>
  <c r="AJ235" i="5"/>
  <c r="BO230" i="7" s="1"/>
  <c r="AJ234" i="5"/>
  <c r="BO229" i="7" s="1"/>
  <c r="AJ233" i="5"/>
  <c r="BO228" i="7" s="1"/>
  <c r="AJ232" i="5"/>
  <c r="BO227" i="7" s="1"/>
  <c r="AJ231" i="5"/>
  <c r="BO226" i="7" s="1"/>
  <c r="AJ230" i="5"/>
  <c r="BO225" i="7" s="1"/>
  <c r="AJ229" i="5"/>
  <c r="BO224" i="7" s="1"/>
  <c r="AJ228" i="5"/>
  <c r="BO223" i="7" s="1"/>
  <c r="AJ227" i="5"/>
  <c r="BO222" i="7" s="1"/>
  <c r="AJ226" i="5"/>
  <c r="BO221" i="7" s="1"/>
  <c r="AJ225" i="5"/>
  <c r="BO220" i="7" s="1"/>
  <c r="AJ224" i="5"/>
  <c r="BO219" i="7" s="1"/>
  <c r="AJ223" i="5"/>
  <c r="BO218" i="7" s="1"/>
  <c r="AJ222" i="5"/>
  <c r="BO217" i="7" s="1"/>
  <c r="AJ221" i="5"/>
  <c r="BO216" i="7" s="1"/>
  <c r="AJ220" i="5"/>
  <c r="BO215" i="7" s="1"/>
  <c r="AJ219" i="5"/>
  <c r="BO214" i="7" s="1"/>
  <c r="AJ218" i="5"/>
  <c r="BO213" i="7" s="1"/>
  <c r="AJ217" i="5"/>
  <c r="BO212" i="7" s="1"/>
  <c r="AJ216" i="5"/>
  <c r="BO211" i="7" s="1"/>
  <c r="AJ215" i="5"/>
  <c r="BO210" i="7" s="1"/>
  <c r="AJ214" i="5"/>
  <c r="BO209" i="7" s="1"/>
  <c r="AJ213" i="5"/>
  <c r="BO208" i="7" s="1"/>
  <c r="AJ212" i="5"/>
  <c r="BO207" i="7" s="1"/>
  <c r="AJ211" i="5"/>
  <c r="BO206" i="7" s="1"/>
  <c r="AJ210" i="5"/>
  <c r="BO205" i="7" s="1"/>
  <c r="AJ209" i="5"/>
  <c r="BO204" i="7" s="1"/>
  <c r="AJ208" i="5"/>
  <c r="BO203" i="7" s="1"/>
  <c r="AJ207" i="5"/>
  <c r="BO202" i="7" s="1"/>
  <c r="AJ206" i="5"/>
  <c r="BO201" i="7" s="1"/>
  <c r="AJ205" i="5"/>
  <c r="BO200" i="7" s="1"/>
  <c r="AJ204" i="5"/>
  <c r="BO199" i="7" s="1"/>
  <c r="AJ203" i="5"/>
  <c r="BO198" i="7" s="1"/>
  <c r="AJ202" i="5"/>
  <c r="BO197" i="7" s="1"/>
  <c r="AJ201" i="5"/>
  <c r="BO196" i="7" s="1"/>
  <c r="AJ200" i="5"/>
  <c r="BO195" i="7" s="1"/>
  <c r="AJ199" i="5"/>
  <c r="BO194" i="7" s="1"/>
  <c r="AJ198" i="5"/>
  <c r="BO193" i="7" s="1"/>
  <c r="AJ197" i="5"/>
  <c r="BO192" i="7" s="1"/>
  <c r="AJ196" i="5"/>
  <c r="BO191" i="7" s="1"/>
  <c r="AJ195" i="5"/>
  <c r="BO190" i="7" s="1"/>
  <c r="AJ194" i="5"/>
  <c r="BO189" i="7" s="1"/>
  <c r="AJ193" i="5"/>
  <c r="BO188" i="7" s="1"/>
  <c r="AJ192" i="5"/>
  <c r="BO187" i="7" s="1"/>
  <c r="AJ191" i="5"/>
  <c r="BO186" i="7" s="1"/>
  <c r="AJ190" i="5"/>
  <c r="BO185" i="7" s="1"/>
  <c r="AJ189" i="5"/>
  <c r="BO184" i="7" s="1"/>
  <c r="AJ188" i="5"/>
  <c r="BO183" i="7" s="1"/>
  <c r="AJ187" i="5"/>
  <c r="BO182" i="7" s="1"/>
  <c r="AJ186" i="5"/>
  <c r="BO181" i="7" s="1"/>
  <c r="AJ185" i="5"/>
  <c r="BO180" i="7" s="1"/>
  <c r="AJ184" i="5"/>
  <c r="BO179" i="7" s="1"/>
  <c r="AJ183" i="5"/>
  <c r="BO178" i="7" s="1"/>
  <c r="AJ182" i="5"/>
  <c r="BO177" i="7" s="1"/>
  <c r="AJ181" i="5"/>
  <c r="BO176" i="7" s="1"/>
  <c r="AJ180" i="5"/>
  <c r="BO175" i="7" s="1"/>
  <c r="AJ179" i="5"/>
  <c r="BO174" i="7" s="1"/>
  <c r="AJ178" i="5"/>
  <c r="BO173" i="7" s="1"/>
  <c r="AJ177" i="5"/>
  <c r="BO172" i="7" s="1"/>
  <c r="AJ176" i="5"/>
  <c r="BO171" i="7" s="1"/>
  <c r="AJ175" i="5"/>
  <c r="BO170" i="7" s="1"/>
  <c r="AJ174" i="5"/>
  <c r="BO169" i="7" s="1"/>
  <c r="AJ173" i="5"/>
  <c r="BO168" i="7" s="1"/>
  <c r="AJ172" i="5"/>
  <c r="BO167" i="7" s="1"/>
  <c r="AJ171" i="5"/>
  <c r="BO166" i="7" s="1"/>
  <c r="AJ170" i="5"/>
  <c r="BO165" i="7" s="1"/>
  <c r="AJ169" i="5"/>
  <c r="BO164" i="7" s="1"/>
  <c r="AJ168" i="5"/>
  <c r="BO163" i="7" s="1"/>
  <c r="AJ167" i="5"/>
  <c r="BO162" i="7" s="1"/>
  <c r="AJ166" i="5"/>
  <c r="BO161" i="7" s="1"/>
  <c r="AJ165" i="5"/>
  <c r="BO160" i="7" s="1"/>
  <c r="AJ164" i="5"/>
  <c r="BO159" i="7" s="1"/>
  <c r="AJ163" i="5"/>
  <c r="BO158" i="7" s="1"/>
  <c r="AJ162" i="5"/>
  <c r="BO157" i="7" s="1"/>
  <c r="AJ161" i="5"/>
  <c r="BO156" i="7" s="1"/>
  <c r="AJ160" i="5"/>
  <c r="BO155" i="7" s="1"/>
  <c r="AJ159" i="5"/>
  <c r="BO154" i="7" s="1"/>
  <c r="AJ158" i="5"/>
  <c r="BO153" i="7" s="1"/>
  <c r="AJ157" i="5"/>
  <c r="BO152" i="7" s="1"/>
  <c r="AJ156" i="5"/>
  <c r="BO151" i="7" s="1"/>
  <c r="AJ155" i="5"/>
  <c r="BO150" i="7" s="1"/>
  <c r="AJ154" i="5"/>
  <c r="BO149" i="7" s="1"/>
  <c r="AJ153" i="5"/>
  <c r="BO148" i="7" s="1"/>
  <c r="AJ152" i="5"/>
  <c r="BO147" i="7" s="1"/>
  <c r="AJ151" i="5"/>
  <c r="BO146" i="7" s="1"/>
  <c r="AJ150" i="5"/>
  <c r="BO145" i="7" s="1"/>
  <c r="AJ149" i="5"/>
  <c r="BO144" i="7" s="1"/>
  <c r="AJ148" i="5"/>
  <c r="BO143" i="7" s="1"/>
  <c r="AJ147" i="5"/>
  <c r="BO142" i="7" s="1"/>
  <c r="AJ146" i="5"/>
  <c r="BO141" i="7" s="1"/>
  <c r="AJ145" i="5"/>
  <c r="BO140" i="7" s="1"/>
  <c r="AJ144" i="5"/>
  <c r="BO139" i="7" s="1"/>
  <c r="AJ143" i="5"/>
  <c r="BO138" i="7" s="1"/>
  <c r="AJ142" i="5"/>
  <c r="BO137" i="7" s="1"/>
  <c r="AJ141" i="5"/>
  <c r="BO136" i="7" s="1"/>
  <c r="AJ140" i="5"/>
  <c r="BO135" i="7" s="1"/>
  <c r="AJ139" i="5"/>
  <c r="BO134" i="7" s="1"/>
  <c r="AJ138" i="5"/>
  <c r="BO133" i="7" s="1"/>
  <c r="AJ137" i="5"/>
  <c r="BO132" i="7" s="1"/>
  <c r="AJ136" i="5"/>
  <c r="BO131" i="7" s="1"/>
  <c r="AJ135" i="5"/>
  <c r="BO130" i="7" s="1"/>
  <c r="AJ134" i="5"/>
  <c r="BO129" i="7" s="1"/>
  <c r="AJ133" i="5"/>
  <c r="BO128" i="7" s="1"/>
  <c r="AJ132" i="5"/>
  <c r="BO127" i="7" s="1"/>
  <c r="AJ131" i="5"/>
  <c r="BO126" i="7" s="1"/>
  <c r="AJ130" i="5"/>
  <c r="BO125" i="7" s="1"/>
  <c r="AJ129" i="5"/>
  <c r="BO124" i="7" s="1"/>
  <c r="AJ128" i="5"/>
  <c r="BO123" i="7" s="1"/>
  <c r="AJ127" i="5"/>
  <c r="BO122" i="7" s="1"/>
  <c r="AJ126" i="5"/>
  <c r="BO121" i="7" s="1"/>
  <c r="AJ125" i="5"/>
  <c r="BO120" i="7" s="1"/>
  <c r="AJ124" i="5"/>
  <c r="BO119" i="7" s="1"/>
  <c r="AJ123" i="5"/>
  <c r="BO118" i="7" s="1"/>
  <c r="AJ122" i="5"/>
  <c r="BO117" i="7" s="1"/>
  <c r="AJ121" i="5"/>
  <c r="BO116" i="7" s="1"/>
  <c r="AJ120" i="5"/>
  <c r="BO115" i="7" s="1"/>
  <c r="AJ119" i="5"/>
  <c r="BO114" i="7" s="1"/>
  <c r="AJ118" i="5"/>
  <c r="BO113" i="7" s="1"/>
  <c r="AJ117" i="5"/>
  <c r="BO112" i="7" s="1"/>
  <c r="AJ116" i="5"/>
  <c r="BO111" i="7" s="1"/>
  <c r="AJ115" i="5"/>
  <c r="BO110" i="7" s="1"/>
  <c r="AJ114" i="5"/>
  <c r="BO109" i="7" s="1"/>
  <c r="AJ113" i="5"/>
  <c r="BO108" i="7" s="1"/>
  <c r="AJ112" i="5"/>
  <c r="BO107" i="7" s="1"/>
  <c r="AJ111" i="5"/>
  <c r="BO106" i="7" s="1"/>
  <c r="AJ110" i="5"/>
  <c r="BO105" i="7" s="1"/>
  <c r="AJ109" i="5"/>
  <c r="BO104" i="7" s="1"/>
  <c r="AJ108" i="5"/>
  <c r="BO103" i="7" s="1"/>
  <c r="AJ107" i="5"/>
  <c r="BO102" i="7" s="1"/>
  <c r="AJ106" i="5"/>
  <c r="BO101" i="7" s="1"/>
  <c r="AJ105" i="5"/>
  <c r="BO100" i="7" s="1"/>
  <c r="AJ104" i="5"/>
  <c r="BO99" i="7" s="1"/>
  <c r="AJ103" i="5"/>
  <c r="BO98" i="7" s="1"/>
  <c r="AJ102" i="5"/>
  <c r="BO97" i="7" s="1"/>
  <c r="AJ101" i="5"/>
  <c r="BO96" i="7" s="1"/>
  <c r="AJ100" i="5"/>
  <c r="BO95" i="7" s="1"/>
  <c r="AJ99" i="5"/>
  <c r="BO94" i="7" s="1"/>
  <c r="AJ98" i="5"/>
  <c r="BO93" i="7" s="1"/>
  <c r="AJ97" i="5"/>
  <c r="BO92" i="7" s="1"/>
  <c r="AJ96" i="5"/>
  <c r="BO91" i="7" s="1"/>
  <c r="AJ95" i="5"/>
  <c r="BO90" i="7" s="1"/>
  <c r="AJ94" i="5"/>
  <c r="BO89" i="7" s="1"/>
  <c r="AJ93" i="5"/>
  <c r="BO88" i="7" s="1"/>
  <c r="AJ92" i="5"/>
  <c r="BO87" i="7" s="1"/>
  <c r="AJ91" i="5"/>
  <c r="BO86" i="7" s="1"/>
  <c r="AJ90" i="5"/>
  <c r="BO85" i="7" s="1"/>
  <c r="AJ89" i="5"/>
  <c r="BO84" i="7" s="1"/>
  <c r="AJ88" i="5"/>
  <c r="BO83" i="7" s="1"/>
  <c r="AJ87" i="5"/>
  <c r="BO82" i="7" s="1"/>
  <c r="AJ86" i="5"/>
  <c r="BO81" i="7" s="1"/>
  <c r="AJ85" i="5"/>
  <c r="BO80" i="7" s="1"/>
  <c r="AJ84" i="5"/>
  <c r="BO79" i="7" s="1"/>
  <c r="AJ83" i="5"/>
  <c r="BO78" i="7" s="1"/>
  <c r="AJ82" i="5"/>
  <c r="BO77" i="7" s="1"/>
  <c r="AJ81" i="5"/>
  <c r="BO76" i="7" s="1"/>
  <c r="AJ80" i="5"/>
  <c r="BO75" i="7" s="1"/>
  <c r="AJ79" i="5"/>
  <c r="BO74" i="7" s="1"/>
  <c r="AJ78" i="5"/>
  <c r="BO73" i="7" s="1"/>
  <c r="AJ77" i="5"/>
  <c r="BO72" i="7" s="1"/>
  <c r="AJ76" i="5"/>
  <c r="BO71" i="7" s="1"/>
  <c r="AJ75" i="5"/>
  <c r="BO70" i="7" s="1"/>
  <c r="AJ74" i="5"/>
  <c r="BO69" i="7" s="1"/>
  <c r="AJ73" i="5"/>
  <c r="BO68" i="7" s="1"/>
  <c r="AJ72" i="5"/>
  <c r="BO67" i="7" s="1"/>
  <c r="AJ71" i="5"/>
  <c r="BO66" i="7" s="1"/>
  <c r="AJ70" i="5"/>
  <c r="BO65" i="7" s="1"/>
  <c r="AJ69" i="5"/>
  <c r="BO64" i="7" s="1"/>
  <c r="AJ68" i="5"/>
  <c r="BO63" i="7" s="1"/>
  <c r="AJ67" i="5"/>
  <c r="BO62" i="7" s="1"/>
  <c r="AJ66" i="5"/>
  <c r="BO61" i="7" s="1"/>
  <c r="AJ65" i="5"/>
  <c r="BO60" i="7" s="1"/>
  <c r="AJ64" i="5"/>
  <c r="BO59" i="7" s="1"/>
  <c r="AJ63" i="5"/>
  <c r="BO58" i="7" s="1"/>
  <c r="AJ62" i="5"/>
  <c r="BO57" i="7" s="1"/>
  <c r="AJ61" i="5"/>
  <c r="BO56" i="7" s="1"/>
  <c r="AJ60" i="5"/>
  <c r="BO55" i="7" s="1"/>
  <c r="AJ59" i="5"/>
  <c r="BO54" i="7" s="1"/>
  <c r="AJ58" i="5"/>
  <c r="BO53" i="7" s="1"/>
  <c r="AJ57" i="5"/>
  <c r="BO52" i="7" s="1"/>
  <c r="AJ56" i="5"/>
  <c r="BO51" i="7" s="1"/>
  <c r="AJ55" i="5"/>
  <c r="BO50" i="7" s="1"/>
  <c r="AJ54" i="5"/>
  <c r="BO49" i="7" s="1"/>
  <c r="AJ53" i="5"/>
  <c r="BO48" i="7" s="1"/>
  <c r="AJ52" i="5"/>
  <c r="BO47" i="7" s="1"/>
  <c r="AJ51" i="5"/>
  <c r="BO46" i="7" s="1"/>
  <c r="AJ50" i="5"/>
  <c r="BO45" i="7" s="1"/>
  <c r="AJ49" i="5"/>
  <c r="BO44" i="7" s="1"/>
  <c r="AJ48" i="5"/>
  <c r="BO43" i="7" s="1"/>
  <c r="AJ47" i="5"/>
  <c r="BO42" i="7" s="1"/>
  <c r="AJ46" i="5"/>
  <c r="BO41" i="7" s="1"/>
  <c r="AJ45" i="5"/>
  <c r="BO40" i="7" s="1"/>
  <c r="AJ44" i="5"/>
  <c r="BO39" i="7" s="1"/>
  <c r="AJ43" i="5"/>
  <c r="BO38" i="7" s="1"/>
  <c r="AJ42" i="5"/>
  <c r="BO37" i="7" s="1"/>
  <c r="AJ41" i="5"/>
  <c r="BO36" i="7" s="1"/>
  <c r="AJ40" i="5"/>
  <c r="BO35" i="7" s="1"/>
  <c r="AJ39" i="5"/>
  <c r="BO34" i="7" s="1"/>
  <c r="AJ38" i="5"/>
  <c r="BO33" i="7" s="1"/>
  <c r="AJ37" i="5"/>
  <c r="BO32" i="7" s="1"/>
  <c r="AJ36" i="5"/>
  <c r="BO31" i="7" s="1"/>
  <c r="AJ35" i="5"/>
  <c r="BO30" i="7" s="1"/>
  <c r="AJ34" i="5"/>
  <c r="BO29" i="7" s="1"/>
  <c r="AJ33" i="5"/>
  <c r="BO28" i="7" s="1"/>
  <c r="AJ32" i="5"/>
  <c r="BO27" i="7" s="1"/>
  <c r="AJ31" i="5"/>
  <c r="BO26" i="7" s="1"/>
  <c r="AJ30" i="5"/>
  <c r="BO25" i="7" s="1"/>
  <c r="AJ29" i="5"/>
  <c r="BO24" i="7" s="1"/>
  <c r="AJ28" i="5"/>
  <c r="BO23" i="7" s="1"/>
  <c r="AJ27" i="5"/>
  <c r="BO22" i="7" s="1"/>
  <c r="AJ26" i="5"/>
  <c r="BO21" i="7" s="1"/>
  <c r="AJ25" i="5"/>
  <c r="BO20" i="7" s="1"/>
  <c r="AJ24" i="5"/>
  <c r="BO19" i="7" s="1"/>
  <c r="AJ23" i="5"/>
  <c r="BO18" i="7" s="1"/>
  <c r="AJ22" i="5"/>
  <c r="BO17" i="7" s="1"/>
  <c r="AJ21" i="5"/>
  <c r="BO16" i="7" s="1"/>
  <c r="AJ20" i="5"/>
  <c r="BO15" i="7" s="1"/>
  <c r="AJ19" i="5"/>
  <c r="BO14" i="7" s="1"/>
  <c r="AJ18" i="5"/>
  <c r="BO13" i="7" s="1"/>
  <c r="AJ17" i="5"/>
  <c r="BO12" i="7" s="1"/>
  <c r="AJ16" i="5"/>
  <c r="BO11" i="7" s="1"/>
  <c r="AJ15" i="5"/>
  <c r="BO10" i="7" s="1"/>
  <c r="AJ14" i="5"/>
  <c r="BO9" i="7" s="1"/>
  <c r="AJ13" i="5"/>
  <c r="BO8" i="7" s="1"/>
  <c r="AJ12" i="5"/>
  <c r="BO7" i="7" s="1"/>
  <c r="AJ11" i="5"/>
  <c r="BO6" i="7" s="1"/>
  <c r="AJ10" i="5"/>
  <c r="BO5" i="7" s="1"/>
  <c r="AJ9" i="5"/>
  <c r="BO4" i="7" s="1"/>
  <c r="AJ8" i="5"/>
  <c r="BO3" i="7" s="1"/>
  <c r="AI8" i="5"/>
  <c r="Q47" i="4"/>
  <c r="R47" i="4" s="1"/>
  <c r="H47" i="4"/>
  <c r="J47" i="4" s="1"/>
  <c r="C47" i="4"/>
  <c r="D47" i="4" s="1"/>
  <c r="Q46" i="4"/>
  <c r="S46" i="4" s="1"/>
  <c r="H46" i="4"/>
  <c r="I46" i="4" s="1"/>
  <c r="C46" i="4"/>
  <c r="E46" i="4" s="1"/>
  <c r="Q45" i="4"/>
  <c r="R45" i="4" s="1"/>
  <c r="H45" i="4"/>
  <c r="C45" i="4"/>
  <c r="D45" i="4" s="1"/>
  <c r="Q44" i="4"/>
  <c r="S44" i="4" s="1"/>
  <c r="H44" i="4"/>
  <c r="O44" i="4" s="1"/>
  <c r="C44" i="4"/>
  <c r="E44" i="4" s="1"/>
  <c r="Q43" i="4"/>
  <c r="R43" i="4" s="1"/>
  <c r="H43" i="4"/>
  <c r="I43" i="4" s="1"/>
  <c r="C43" i="4"/>
  <c r="F43" i="4" s="1"/>
  <c r="Q42" i="4"/>
  <c r="S42" i="4" s="1"/>
  <c r="H42" i="4"/>
  <c r="C42" i="4"/>
  <c r="E42" i="4" s="1"/>
  <c r="Q41" i="4"/>
  <c r="R41" i="4" s="1"/>
  <c r="H41" i="4"/>
  <c r="C41" i="4"/>
  <c r="D41" i="4" s="1"/>
  <c r="Q40" i="4"/>
  <c r="S40" i="4" s="1"/>
  <c r="H40" i="4"/>
  <c r="O40" i="4" s="1"/>
  <c r="C40" i="4"/>
  <c r="F40" i="4" s="1"/>
  <c r="Q39" i="4"/>
  <c r="R39" i="4" s="1"/>
  <c r="H39" i="4"/>
  <c r="I39" i="4" s="1"/>
  <c r="C39" i="4"/>
  <c r="F39" i="4" s="1"/>
  <c r="Q38" i="4"/>
  <c r="S38" i="4" s="1"/>
  <c r="H38" i="4"/>
  <c r="C38" i="4"/>
  <c r="E38" i="4" s="1"/>
  <c r="Q37" i="4"/>
  <c r="R37" i="4" s="1"/>
  <c r="H37" i="4"/>
  <c r="C37" i="4"/>
  <c r="D37" i="4" s="1"/>
  <c r="Q36" i="4"/>
  <c r="R36" i="4" s="1"/>
  <c r="H36" i="4"/>
  <c r="O36" i="4" s="1"/>
  <c r="C36" i="4"/>
  <c r="F36" i="4" s="1"/>
  <c r="Q35" i="4"/>
  <c r="R35" i="4" s="1"/>
  <c r="H35" i="4"/>
  <c r="C35" i="4"/>
  <c r="F35" i="4" s="1"/>
  <c r="Q34" i="4"/>
  <c r="S34" i="4" s="1"/>
  <c r="H34" i="4"/>
  <c r="C34" i="4"/>
  <c r="E34" i="4" s="1"/>
  <c r="Q33" i="4"/>
  <c r="H33" i="4"/>
  <c r="C33" i="4"/>
  <c r="D33" i="4" s="1"/>
  <c r="Q32" i="4"/>
  <c r="S32" i="4" s="1"/>
  <c r="H32" i="4"/>
  <c r="J32" i="4" s="1"/>
  <c r="C32" i="4"/>
  <c r="E32" i="4" s="1"/>
  <c r="Q31" i="4"/>
  <c r="R31" i="4" s="1"/>
  <c r="H31" i="4"/>
  <c r="C31" i="4"/>
  <c r="F31" i="4" s="1"/>
  <c r="Q30" i="4"/>
  <c r="S30" i="4" s="1"/>
  <c r="H30" i="4"/>
  <c r="C30" i="4"/>
  <c r="E30" i="4" s="1"/>
  <c r="Q29" i="4"/>
  <c r="H29" i="4"/>
  <c r="C29" i="4"/>
  <c r="D29" i="4" s="1"/>
  <c r="Q28" i="4"/>
  <c r="S28" i="4" s="1"/>
  <c r="H28" i="4"/>
  <c r="O28" i="4" s="1"/>
  <c r="C28" i="4"/>
  <c r="E28" i="4" s="1"/>
  <c r="Q27" i="4"/>
  <c r="R27" i="4" s="1"/>
  <c r="H27" i="4"/>
  <c r="C27" i="4"/>
  <c r="Q26" i="4"/>
  <c r="S26" i="4" s="1"/>
  <c r="H26" i="4"/>
  <c r="C26" i="4"/>
  <c r="E26" i="4" s="1"/>
  <c r="Q25" i="4"/>
  <c r="R25" i="4" s="1"/>
  <c r="H25" i="4"/>
  <c r="C25" i="4"/>
  <c r="D25" i="4" s="1"/>
  <c r="Q24" i="4"/>
  <c r="R24" i="4" s="1"/>
  <c r="H24" i="4"/>
  <c r="O24" i="4" s="1"/>
  <c r="C24" i="4"/>
  <c r="F24" i="4" s="1"/>
  <c r="Q23" i="4"/>
  <c r="R23" i="4" s="1"/>
  <c r="H23" i="4"/>
  <c r="I23" i="4" s="1"/>
  <c r="C23" i="4"/>
  <c r="D23" i="4" s="1"/>
  <c r="Q22" i="4"/>
  <c r="S22" i="4" s="1"/>
  <c r="H22" i="4"/>
  <c r="C22" i="4"/>
  <c r="Q21" i="4"/>
  <c r="R21" i="4" s="1"/>
  <c r="H21" i="4"/>
  <c r="C21" i="4"/>
  <c r="D21" i="4" s="1"/>
  <c r="Q20" i="4"/>
  <c r="R20" i="4" s="1"/>
  <c r="H20" i="4"/>
  <c r="C20" i="4"/>
  <c r="F20" i="4" s="1"/>
  <c r="Q19" i="4"/>
  <c r="S19" i="4" s="1"/>
  <c r="H19" i="4"/>
  <c r="C19" i="4"/>
  <c r="E19" i="4" s="1"/>
  <c r="Q18" i="4"/>
  <c r="R18" i="4" s="1"/>
  <c r="H18" i="4"/>
  <c r="C18" i="4"/>
  <c r="D18" i="4" s="1"/>
  <c r="Q17" i="4"/>
  <c r="H17" i="4"/>
  <c r="I17" i="4" s="1"/>
  <c r="C17" i="4"/>
  <c r="D17" i="4" s="1"/>
  <c r="Q16" i="4"/>
  <c r="R16" i="4" s="1"/>
  <c r="H16" i="4"/>
  <c r="C16" i="4"/>
  <c r="D16" i="4" s="1"/>
  <c r="Q15" i="4"/>
  <c r="R15" i="4" s="1"/>
  <c r="H15" i="4"/>
  <c r="O15" i="4" s="1"/>
  <c r="E15" i="4"/>
  <c r="Q14" i="4"/>
  <c r="H14" i="4"/>
  <c r="O14" i="4" s="1"/>
  <c r="Q13" i="4"/>
  <c r="R13" i="4" s="1"/>
  <c r="H13" i="4"/>
  <c r="O13" i="4" s="1"/>
  <c r="C13" i="4"/>
  <c r="D13" i="4" s="1"/>
  <c r="Q12" i="4"/>
  <c r="S12" i="4" s="1"/>
  <c r="H12" i="4"/>
  <c r="I12" i="4" s="1"/>
  <c r="C12" i="4"/>
  <c r="D12" i="4" s="1"/>
  <c r="Q11" i="4"/>
  <c r="S11" i="4" s="1"/>
  <c r="H11" i="4"/>
  <c r="C11" i="4"/>
  <c r="F11" i="4" s="1"/>
  <c r="Q10" i="4"/>
  <c r="R10" i="4" s="1"/>
  <c r="H10" i="4"/>
  <c r="C10" i="4"/>
  <c r="D10" i="4" s="1"/>
  <c r="Q9" i="4"/>
  <c r="R9" i="4" s="1"/>
  <c r="H9" i="4"/>
  <c r="C9" i="4"/>
  <c r="Q8" i="4"/>
  <c r="S8" i="4" s="1"/>
  <c r="H8" i="4"/>
  <c r="O8" i="4" s="1"/>
  <c r="C8" i="4"/>
  <c r="S7" i="4"/>
  <c r="N7" i="4"/>
  <c r="L7" i="4"/>
  <c r="J7" i="4"/>
  <c r="E7" i="4"/>
  <c r="B468" i="3"/>
  <c r="B467" i="3"/>
  <c r="B466" i="3"/>
  <c r="B465" i="3"/>
  <c r="B464" i="3"/>
  <c r="B463" i="3"/>
  <c r="B462" i="3"/>
  <c r="B461" i="3"/>
  <c r="B460" i="3"/>
  <c r="B459" i="3"/>
  <c r="B458" i="3"/>
  <c r="B457" i="3"/>
  <c r="B456" i="3"/>
  <c r="B455" i="3"/>
  <c r="B454" i="3"/>
  <c r="B453" i="3"/>
  <c r="B452" i="3"/>
  <c r="B451" i="3"/>
  <c r="B450" i="3"/>
  <c r="B449" i="3"/>
  <c r="B448" i="3"/>
  <c r="B447" i="3"/>
  <c r="B446" i="3"/>
  <c r="B445" i="3"/>
  <c r="B444" i="3"/>
  <c r="B443" i="3"/>
  <c r="B442" i="3"/>
  <c r="B441" i="3"/>
  <c r="B440" i="3"/>
  <c r="B439" i="3"/>
  <c r="B438" i="3"/>
  <c r="B437" i="3"/>
  <c r="B436" i="3"/>
  <c r="B435" i="3"/>
  <c r="B434" i="3"/>
  <c r="B433" i="3"/>
  <c r="B432" i="3"/>
  <c r="B431" i="3"/>
  <c r="B430" i="3"/>
  <c r="B429" i="3"/>
  <c r="B428" i="3"/>
  <c r="B427" i="3"/>
  <c r="B426" i="3"/>
  <c r="B425" i="3"/>
  <c r="B424" i="3"/>
  <c r="B423" i="3"/>
  <c r="B422" i="3"/>
  <c r="B421" i="3"/>
  <c r="B420" i="3"/>
  <c r="B419" i="3"/>
  <c r="B418" i="3"/>
  <c r="B417" i="3"/>
  <c r="B416" i="3"/>
  <c r="B415" i="3"/>
  <c r="B414" i="3"/>
  <c r="B413" i="3"/>
  <c r="B412" i="3"/>
  <c r="B411" i="3"/>
  <c r="B410" i="3"/>
  <c r="B409" i="3"/>
  <c r="B408" i="3"/>
  <c r="B407" i="3"/>
  <c r="B406" i="3"/>
  <c r="B405" i="3"/>
  <c r="B404" i="3"/>
  <c r="B403" i="3"/>
  <c r="B402" i="3"/>
  <c r="B401" i="3"/>
  <c r="B400" i="3"/>
  <c r="B399" i="3"/>
  <c r="B398" i="3"/>
  <c r="B397" i="3"/>
  <c r="B396" i="3"/>
  <c r="B395" i="3"/>
  <c r="B394" i="3"/>
  <c r="B393" i="3"/>
  <c r="B392" i="3"/>
  <c r="B391" i="3"/>
  <c r="B390" i="3"/>
  <c r="B389" i="3"/>
  <c r="B388" i="3"/>
  <c r="B387" i="3"/>
  <c r="B386" i="3"/>
  <c r="B385" i="3"/>
  <c r="B384" i="3"/>
  <c r="B383" i="3"/>
  <c r="B382" i="3"/>
  <c r="B381" i="3"/>
  <c r="B380" i="3"/>
  <c r="B379" i="3"/>
  <c r="B378" i="3"/>
  <c r="B377" i="3"/>
  <c r="B376" i="3"/>
  <c r="B375" i="3"/>
  <c r="B374" i="3"/>
  <c r="B373" i="3"/>
  <c r="B372" i="3"/>
  <c r="B371" i="3"/>
  <c r="B370" i="3"/>
  <c r="B369" i="3"/>
  <c r="B368" i="3"/>
  <c r="B367" i="3"/>
  <c r="B366" i="3"/>
  <c r="B365" i="3"/>
  <c r="B364" i="3"/>
  <c r="B363" i="3"/>
  <c r="B362" i="3"/>
  <c r="B361" i="3"/>
  <c r="B360" i="3"/>
  <c r="B359" i="3"/>
  <c r="B358" i="3"/>
  <c r="B357" i="3"/>
  <c r="B356" i="3"/>
  <c r="B355" i="3"/>
  <c r="B354" i="3"/>
  <c r="B353" i="3"/>
  <c r="B352" i="3"/>
  <c r="B351" i="3"/>
  <c r="B350" i="3"/>
  <c r="B349" i="3"/>
  <c r="B348" i="3"/>
  <c r="B347" i="3"/>
  <c r="B346" i="3"/>
  <c r="B345" i="3"/>
  <c r="B344" i="3"/>
  <c r="B343" i="3"/>
  <c r="B342" i="3"/>
  <c r="B341" i="3"/>
  <c r="B340" i="3"/>
  <c r="B339" i="3"/>
  <c r="B338" i="3"/>
  <c r="B337" i="3"/>
  <c r="B336" i="3"/>
  <c r="B335" i="3"/>
  <c r="B334" i="3"/>
  <c r="B333" i="3"/>
  <c r="B332" i="3"/>
  <c r="B331" i="3"/>
  <c r="B330" i="3"/>
  <c r="B329" i="3"/>
  <c r="B328" i="3"/>
  <c r="B327" i="3"/>
  <c r="B326" i="3"/>
  <c r="B325" i="3"/>
  <c r="B324" i="3"/>
  <c r="B323" i="3"/>
  <c r="B322" i="3"/>
  <c r="B321" i="3"/>
  <c r="B320" i="3"/>
  <c r="B319" i="3"/>
  <c r="B318" i="3"/>
  <c r="B317" i="3"/>
  <c r="B316" i="3"/>
  <c r="B315" i="3"/>
  <c r="B314" i="3"/>
  <c r="B313" i="3"/>
  <c r="B312" i="3"/>
  <c r="B311" i="3"/>
  <c r="B310" i="3"/>
  <c r="B309" i="3"/>
  <c r="B308" i="3"/>
  <c r="B307" i="3"/>
  <c r="B306" i="3"/>
  <c r="B305" i="3"/>
  <c r="B304" i="3"/>
  <c r="B303" i="3"/>
  <c r="B302" i="3"/>
  <c r="B301" i="3"/>
  <c r="B300" i="3"/>
  <c r="B299" i="3"/>
  <c r="B298" i="3"/>
  <c r="B297" i="3"/>
  <c r="B296" i="3"/>
  <c r="B295" i="3"/>
  <c r="B294" i="3"/>
  <c r="B293" i="3"/>
  <c r="B292" i="3"/>
  <c r="B291" i="3"/>
  <c r="B290" i="3"/>
  <c r="B289" i="3"/>
  <c r="B288" i="3"/>
  <c r="B287" i="3"/>
  <c r="B286" i="3"/>
  <c r="B285" i="3"/>
  <c r="B284" i="3"/>
  <c r="B283" i="3"/>
  <c r="B282" i="3"/>
  <c r="B281" i="3"/>
  <c r="B280" i="3"/>
  <c r="B279" i="3"/>
  <c r="B278" i="3"/>
  <c r="B277" i="3"/>
  <c r="B276" i="3"/>
  <c r="B275" i="3"/>
  <c r="B274" i="3"/>
  <c r="B273" i="3"/>
  <c r="B272" i="3"/>
  <c r="B271" i="3"/>
  <c r="B270" i="3"/>
  <c r="B269" i="3"/>
  <c r="B268" i="3"/>
  <c r="B267" i="3"/>
  <c r="B266" i="3"/>
  <c r="B265" i="3"/>
  <c r="B264" i="3"/>
  <c r="B263" i="3"/>
  <c r="B262" i="3"/>
  <c r="B261" i="3"/>
  <c r="B260" i="3"/>
  <c r="B259" i="3"/>
  <c r="B258" i="3"/>
  <c r="B257" i="3"/>
  <c r="B256" i="3"/>
  <c r="B255" i="3"/>
  <c r="B254" i="3"/>
  <c r="B253" i="3"/>
  <c r="B252" i="3"/>
  <c r="B251" i="3"/>
  <c r="B250" i="3"/>
  <c r="B249" i="3"/>
  <c r="B248" i="3"/>
  <c r="B247" i="3"/>
  <c r="B246" i="3"/>
  <c r="B245" i="3"/>
  <c r="B244" i="3"/>
  <c r="B243" i="3"/>
  <c r="B242" i="3"/>
  <c r="B241" i="3"/>
  <c r="B240" i="3"/>
  <c r="B239" i="3"/>
  <c r="B238" i="3"/>
  <c r="B237" i="3"/>
  <c r="B236" i="3"/>
  <c r="B235" i="3"/>
  <c r="B234" i="3"/>
  <c r="B233" i="3"/>
  <c r="B232" i="3"/>
  <c r="B231" i="3"/>
  <c r="B230" i="3"/>
  <c r="B229" i="3"/>
  <c r="B228" i="3"/>
  <c r="B227" i="3"/>
  <c r="B226" i="3"/>
  <c r="B225" i="3"/>
  <c r="B224" i="3"/>
  <c r="B223" i="3"/>
  <c r="B222" i="3"/>
  <c r="B221" i="3"/>
  <c r="B220" i="3"/>
  <c r="B219" i="3"/>
  <c r="B218" i="3"/>
  <c r="B217" i="3"/>
  <c r="B216" i="3"/>
  <c r="B215" i="3"/>
  <c r="B214" i="3"/>
  <c r="B213" i="3"/>
  <c r="B212" i="3"/>
  <c r="B211" i="3"/>
  <c r="B210" i="3"/>
  <c r="B209" i="3"/>
  <c r="B208" i="3"/>
  <c r="B207" i="3"/>
  <c r="B206" i="3"/>
  <c r="B205" i="3"/>
  <c r="B204" i="3"/>
  <c r="B203" i="3"/>
  <c r="B202" i="3"/>
  <c r="B201" i="3"/>
  <c r="B200" i="3"/>
  <c r="B199" i="3"/>
  <c r="B198" i="3"/>
  <c r="B197" i="3"/>
  <c r="B196" i="3"/>
  <c r="B195" i="3"/>
  <c r="B194" i="3"/>
  <c r="B193" i="3"/>
  <c r="B192" i="3"/>
  <c r="B191" i="3"/>
  <c r="B190" i="3"/>
  <c r="B189" i="3"/>
  <c r="B188" i="3"/>
  <c r="B187" i="3"/>
  <c r="B186" i="3"/>
  <c r="B185" i="3"/>
  <c r="B184" i="3"/>
  <c r="B183" i="3"/>
  <c r="B182" i="3"/>
  <c r="B181" i="3"/>
  <c r="B180" i="3"/>
  <c r="B179" i="3"/>
  <c r="B178" i="3"/>
  <c r="B177" i="3"/>
  <c r="B176" i="3"/>
  <c r="B175" i="3"/>
  <c r="B174" i="3"/>
  <c r="B173" i="3"/>
  <c r="B172" i="3"/>
  <c r="B171" i="3"/>
  <c r="B170" i="3"/>
  <c r="B169" i="3"/>
  <c r="B168" i="3"/>
  <c r="B167" i="3"/>
  <c r="B166" i="3"/>
  <c r="B165" i="3"/>
  <c r="B164" i="3"/>
  <c r="B163" i="3"/>
  <c r="B162" i="3"/>
  <c r="B161" i="3"/>
  <c r="B160" i="3"/>
  <c r="B159" i="3"/>
  <c r="B158" i="3"/>
  <c r="B157" i="3"/>
  <c r="B156" i="3"/>
  <c r="B155" i="3"/>
  <c r="B154" i="3"/>
  <c r="B153" i="3"/>
  <c r="B152" i="3"/>
  <c r="B151" i="3"/>
  <c r="B150" i="3"/>
  <c r="B149" i="3"/>
  <c r="B148" i="3"/>
  <c r="B147" i="3"/>
  <c r="B146" i="3"/>
  <c r="B145" i="3"/>
  <c r="B144" i="3"/>
  <c r="B143" i="3"/>
  <c r="B142" i="3"/>
  <c r="B141" i="3"/>
  <c r="B140" i="3"/>
  <c r="B139" i="3"/>
  <c r="B138" i="3"/>
  <c r="B137" i="3"/>
  <c r="B136" i="3"/>
  <c r="B135" i="3"/>
  <c r="B134" i="3"/>
  <c r="B133" i="3"/>
  <c r="B132" i="3"/>
  <c r="B131" i="3"/>
  <c r="B130" i="3"/>
  <c r="B129" i="3"/>
  <c r="B128" i="3"/>
  <c r="B127" i="3"/>
  <c r="B126" i="3"/>
  <c r="B125" i="3"/>
  <c r="B124" i="3"/>
  <c r="B123" i="3"/>
  <c r="B122" i="3"/>
  <c r="B121" i="3"/>
  <c r="B120" i="3"/>
  <c r="B119" i="3"/>
  <c r="B118" i="3"/>
  <c r="B117" i="3"/>
  <c r="B116" i="3"/>
  <c r="B115" i="3"/>
  <c r="B114" i="3"/>
  <c r="B113" i="3"/>
  <c r="B112" i="3"/>
  <c r="B111" i="3"/>
  <c r="B110" i="3"/>
  <c r="B109" i="3"/>
  <c r="B108" i="3"/>
  <c r="B107" i="3"/>
  <c r="B106" i="3"/>
  <c r="B105" i="3"/>
  <c r="B104" i="3"/>
  <c r="B103" i="3"/>
  <c r="B102" i="3"/>
  <c r="B101" i="3"/>
  <c r="B100" i="3"/>
  <c r="B99" i="3"/>
  <c r="B98" i="3"/>
  <c r="B97" i="3"/>
  <c r="B96" i="3"/>
  <c r="B95" i="3"/>
  <c r="B94" i="3"/>
  <c r="B93" i="3"/>
  <c r="B92" i="3"/>
  <c r="B91" i="3"/>
  <c r="B90" i="3"/>
  <c r="B89" i="3"/>
  <c r="B88" i="3"/>
  <c r="B87" i="3"/>
  <c r="B86" i="3"/>
  <c r="B85" i="3"/>
  <c r="B84" i="3"/>
  <c r="B83" i="3"/>
  <c r="B82" i="3"/>
  <c r="B81" i="3"/>
  <c r="B80" i="3"/>
  <c r="B79" i="3"/>
  <c r="B78" i="3"/>
  <c r="B77" i="3"/>
  <c r="B76" i="3"/>
  <c r="B75" i="3"/>
  <c r="B74" i="3"/>
  <c r="B73" i="3"/>
  <c r="B72" i="3"/>
  <c r="B71" i="3"/>
  <c r="B70" i="3"/>
  <c r="B69" i="3"/>
  <c r="B68" i="3"/>
  <c r="B67" i="3"/>
  <c r="B66" i="3"/>
  <c r="B65" i="3"/>
  <c r="B64" i="3"/>
  <c r="B63" i="3"/>
  <c r="B62" i="3"/>
  <c r="B61" i="3"/>
  <c r="B60" i="3"/>
  <c r="B59" i="3"/>
  <c r="B58" i="3"/>
  <c r="B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B8" i="3"/>
  <c r="B7" i="3"/>
  <c r="B6" i="3"/>
  <c r="B5" i="3"/>
  <c r="B4" i="3"/>
  <c r="AI297" i="5" l="1"/>
  <c r="BM292" i="7" s="1"/>
  <c r="AI298" i="5"/>
  <c r="BM293" i="7" s="1"/>
  <c r="AI299" i="5"/>
  <c r="BM294" i="7" s="1"/>
  <c r="AI300" i="5"/>
  <c r="BM295" i="7" s="1"/>
  <c r="AI301" i="5"/>
  <c r="BM296" i="7" s="1"/>
  <c r="AI302" i="5"/>
  <c r="BM297" i="7" s="1"/>
  <c r="AI303" i="5"/>
  <c r="BM298" i="7" s="1"/>
  <c r="AI304" i="5"/>
  <c r="BM299" i="7" s="1"/>
  <c r="AI305" i="5"/>
  <c r="BM300" i="7" s="1"/>
  <c r="AI306" i="5"/>
  <c r="BM301" i="7" s="1"/>
  <c r="AI307" i="5"/>
  <c r="BM302" i="7" s="1"/>
  <c r="E40" i="4"/>
  <c r="E17" i="4"/>
  <c r="BM3" i="7"/>
  <c r="E18" i="4"/>
  <c r="D20" i="4"/>
  <c r="E29" i="4"/>
  <c r="F18" i="4"/>
  <c r="D32" i="4"/>
  <c r="F32" i="4"/>
  <c r="D11" i="4"/>
  <c r="D28" i="4"/>
  <c r="N27" i="4"/>
  <c r="F28" i="4"/>
  <c r="K32" i="4"/>
  <c r="O32" i="4"/>
  <c r="E36" i="4"/>
  <c r="E9" i="4"/>
  <c r="E24" i="4"/>
  <c r="E25" i="4"/>
  <c r="F29" i="4"/>
  <c r="F33" i="4"/>
  <c r="F34" i="4"/>
  <c r="E37" i="4"/>
  <c r="D44" i="4"/>
  <c r="K9" i="4"/>
  <c r="J36" i="4"/>
  <c r="F37" i="4"/>
  <c r="F44" i="4"/>
  <c r="E45" i="4"/>
  <c r="F45" i="4"/>
  <c r="R44" i="4"/>
  <c r="O46" i="4"/>
  <c r="S43" i="4"/>
  <c r="R30" i="4"/>
  <c r="S31" i="4"/>
  <c r="S24" i="4"/>
  <c r="R26" i="4"/>
  <c r="S27" i="4"/>
  <c r="I44" i="4"/>
  <c r="R12" i="4"/>
  <c r="S9" i="4"/>
  <c r="J17" i="4"/>
  <c r="R22" i="4"/>
  <c r="S36" i="4"/>
  <c r="S17" i="4"/>
  <c r="J24" i="4"/>
  <c r="L9" i="4"/>
  <c r="F21" i="4"/>
  <c r="F41" i="4"/>
  <c r="D9" i="4"/>
  <c r="I9" i="4"/>
  <c r="J12" i="4"/>
  <c r="R17" i="4"/>
  <c r="F19" i="4"/>
  <c r="S20" i="4"/>
  <c r="D24" i="4"/>
  <c r="I24" i="4"/>
  <c r="F25" i="4"/>
  <c r="F26" i="4"/>
  <c r="F30" i="4"/>
  <c r="E33" i="4"/>
  <c r="D36" i="4"/>
  <c r="I36" i="4"/>
  <c r="F38" i="4"/>
  <c r="D40" i="4"/>
  <c r="F42" i="4"/>
  <c r="F12" i="4"/>
  <c r="K10" i="4"/>
  <c r="K12" i="4"/>
  <c r="L18" i="4"/>
  <c r="L19" i="4"/>
  <c r="F9" i="4"/>
  <c r="O10" i="4"/>
  <c r="E11" i="4"/>
  <c r="E13" i="4"/>
  <c r="K17" i="4"/>
  <c r="O19" i="4"/>
  <c r="E21" i="4"/>
  <c r="S39" i="4"/>
  <c r="E41" i="4"/>
  <c r="S41" i="4"/>
  <c r="F46" i="4"/>
  <c r="O12" i="4"/>
  <c r="I15" i="4"/>
  <c r="K18" i="4"/>
  <c r="I28" i="4"/>
  <c r="R28" i="4"/>
  <c r="R34" i="4"/>
  <c r="S35" i="4"/>
  <c r="I40" i="4"/>
  <c r="R40" i="4"/>
  <c r="R42" i="4"/>
  <c r="J44" i="4"/>
  <c r="R46" i="4"/>
  <c r="I47" i="4"/>
  <c r="O9" i="4"/>
  <c r="O17" i="4"/>
  <c r="J10" i="4"/>
  <c r="L15" i="4"/>
  <c r="S16" i="4"/>
  <c r="I19" i="4"/>
  <c r="R19" i="4"/>
  <c r="S25" i="4"/>
  <c r="J28" i="4"/>
  <c r="I32" i="4"/>
  <c r="R32" i="4"/>
  <c r="R38" i="4"/>
  <c r="J40" i="4"/>
  <c r="S14" i="4"/>
  <c r="F17" i="4"/>
  <c r="E10" i="4"/>
  <c r="J9" i="4"/>
  <c r="F16" i="4"/>
  <c r="M44" i="4"/>
  <c r="N43" i="4"/>
  <c r="M40" i="4"/>
  <c r="N39" i="4"/>
  <c r="M36" i="4"/>
  <c r="M32" i="4"/>
  <c r="M47" i="4"/>
  <c r="N44" i="4"/>
  <c r="N40" i="4"/>
  <c r="N36" i="4"/>
  <c r="N32" i="4"/>
  <c r="N28" i="4"/>
  <c r="L8" i="4"/>
  <c r="O16" i="4"/>
  <c r="K16" i="4"/>
  <c r="M16" i="4"/>
  <c r="O20" i="4"/>
  <c r="K20" i="4"/>
  <c r="M20" i="4"/>
  <c r="M21" i="4"/>
  <c r="I21" i="4"/>
  <c r="O21" i="4"/>
  <c r="J21" i="4"/>
  <c r="N22" i="4"/>
  <c r="J22" i="4"/>
  <c r="K22" i="4"/>
  <c r="O22" i="4"/>
  <c r="M23" i="4"/>
  <c r="L24" i="4"/>
  <c r="M24" i="4"/>
  <c r="N26" i="4"/>
  <c r="J26" i="4"/>
  <c r="K26" i="4"/>
  <c r="O26" i="4"/>
  <c r="I26" i="4"/>
  <c r="M27" i="4"/>
  <c r="L28" i="4"/>
  <c r="M28" i="4"/>
  <c r="M31" i="4"/>
  <c r="R33" i="4"/>
  <c r="S33" i="4"/>
  <c r="L34" i="4"/>
  <c r="L35" i="4"/>
  <c r="L42" i="4"/>
  <c r="L43" i="4"/>
  <c r="D8" i="4"/>
  <c r="I8" i="4"/>
  <c r="M8" i="4"/>
  <c r="R8" i="4"/>
  <c r="N9" i="4"/>
  <c r="F10" i="4"/>
  <c r="R11" i="4"/>
  <c r="J13" i="4"/>
  <c r="I14" i="4"/>
  <c r="N15" i="4"/>
  <c r="J15" i="4"/>
  <c r="M15" i="4"/>
  <c r="I16" i="4"/>
  <c r="N16" i="4"/>
  <c r="L17" i="4"/>
  <c r="M17" i="4"/>
  <c r="S18" i="4"/>
  <c r="N19" i="4"/>
  <c r="J19" i="4"/>
  <c r="M19" i="4"/>
  <c r="I20" i="4"/>
  <c r="N20" i="4"/>
  <c r="K21" i="4"/>
  <c r="S21" i="4"/>
  <c r="I22" i="4"/>
  <c r="O23" i="4"/>
  <c r="K23" i="4"/>
  <c r="L23" i="4"/>
  <c r="N23" i="4"/>
  <c r="N24" i="4"/>
  <c r="L26" i="4"/>
  <c r="F27" i="4"/>
  <c r="E27" i="4"/>
  <c r="D27" i="4"/>
  <c r="K29" i="4"/>
  <c r="K38" i="4"/>
  <c r="L39" i="4"/>
  <c r="M9" i="4"/>
  <c r="M13" i="4"/>
  <c r="I13" i="4"/>
  <c r="N13" i="4"/>
  <c r="N14" i="4"/>
  <c r="J14" i="4"/>
  <c r="M14" i="4"/>
  <c r="AI295" i="5"/>
  <c r="BM290" i="7" s="1"/>
  <c r="AI296" i="5"/>
  <c r="BM291" i="7" s="1"/>
  <c r="AI294" i="5"/>
  <c r="BM289" i="7" s="1"/>
  <c r="AI292" i="5"/>
  <c r="BM287" i="7" s="1"/>
  <c r="AI290" i="5"/>
  <c r="BM285" i="7" s="1"/>
  <c r="AI288" i="5"/>
  <c r="BM283" i="7" s="1"/>
  <c r="AI286" i="5"/>
  <c r="BM281" i="7" s="1"/>
  <c r="AI284" i="5"/>
  <c r="BM279" i="7" s="1"/>
  <c r="AI282" i="5"/>
  <c r="BM277" i="7" s="1"/>
  <c r="AI280" i="5"/>
  <c r="BM275" i="7" s="1"/>
  <c r="AI278" i="5"/>
  <c r="BM273" i="7" s="1"/>
  <c r="AI276" i="5"/>
  <c r="BM271" i="7" s="1"/>
  <c r="AI274" i="5"/>
  <c r="BM269" i="7" s="1"/>
  <c r="AI272" i="5"/>
  <c r="BM267" i="7" s="1"/>
  <c r="AI270" i="5"/>
  <c r="BM265" i="7" s="1"/>
  <c r="AI268" i="5"/>
  <c r="BM263" i="7" s="1"/>
  <c r="AI266" i="5"/>
  <c r="BM261" i="7" s="1"/>
  <c r="AI264" i="5"/>
  <c r="BM259" i="7" s="1"/>
  <c r="AI262" i="5"/>
  <c r="BM257" i="7" s="1"/>
  <c r="AI260" i="5"/>
  <c r="BM255" i="7" s="1"/>
  <c r="AI258" i="5"/>
  <c r="BM253" i="7" s="1"/>
  <c r="AI256" i="5"/>
  <c r="BM251" i="7" s="1"/>
  <c r="AI254" i="5"/>
  <c r="BM249" i="7" s="1"/>
  <c r="AI252" i="5"/>
  <c r="BM247" i="7" s="1"/>
  <c r="AI250" i="5"/>
  <c r="BM245" i="7" s="1"/>
  <c r="AI248" i="5"/>
  <c r="BM243" i="7" s="1"/>
  <c r="AI246" i="5"/>
  <c r="BM241" i="7" s="1"/>
  <c r="AI244" i="5"/>
  <c r="BM239" i="7" s="1"/>
  <c r="AI291" i="5"/>
  <c r="BM286" i="7" s="1"/>
  <c r="AI283" i="5"/>
  <c r="BM278" i="7" s="1"/>
  <c r="AI275" i="5"/>
  <c r="BM270" i="7" s="1"/>
  <c r="AI267" i="5"/>
  <c r="BM262" i="7" s="1"/>
  <c r="AI259" i="5"/>
  <c r="BM254" i="7" s="1"/>
  <c r="AI251" i="5"/>
  <c r="BM246" i="7" s="1"/>
  <c r="AI243" i="5"/>
  <c r="BM238" i="7" s="1"/>
  <c r="AI241" i="5"/>
  <c r="BM236" i="7" s="1"/>
  <c r="AI239" i="5"/>
  <c r="BM234" i="7" s="1"/>
  <c r="AI237" i="5"/>
  <c r="BM232" i="7" s="1"/>
  <c r="AI235" i="5"/>
  <c r="BM230" i="7" s="1"/>
  <c r="AI233" i="5"/>
  <c r="BM228" i="7" s="1"/>
  <c r="AI231" i="5"/>
  <c r="BM226" i="7" s="1"/>
  <c r="AI229" i="5"/>
  <c r="BM224" i="7" s="1"/>
  <c r="AI227" i="5"/>
  <c r="BM222" i="7" s="1"/>
  <c r="AI225" i="5"/>
  <c r="BM220" i="7" s="1"/>
  <c r="AI223" i="5"/>
  <c r="BM218" i="7" s="1"/>
  <c r="AI221" i="5"/>
  <c r="BM216" i="7" s="1"/>
  <c r="AI219" i="5"/>
  <c r="BM214" i="7" s="1"/>
  <c r="AI217" i="5"/>
  <c r="BM212" i="7" s="1"/>
  <c r="AI215" i="5"/>
  <c r="BM210" i="7" s="1"/>
  <c r="AI213" i="5"/>
  <c r="BM208" i="7" s="1"/>
  <c r="AI211" i="5"/>
  <c r="BM206" i="7" s="1"/>
  <c r="AI209" i="5"/>
  <c r="BM204" i="7" s="1"/>
  <c r="AI207" i="5"/>
  <c r="BM202" i="7" s="1"/>
  <c r="AI205" i="5"/>
  <c r="BM200" i="7" s="1"/>
  <c r="AI203" i="5"/>
  <c r="BM198" i="7" s="1"/>
  <c r="AI201" i="5"/>
  <c r="BM196" i="7" s="1"/>
  <c r="AI199" i="5"/>
  <c r="BM194" i="7" s="1"/>
  <c r="AI197" i="5"/>
  <c r="BM192" i="7" s="1"/>
  <c r="AI195" i="5"/>
  <c r="BM190" i="7" s="1"/>
  <c r="AI193" i="5"/>
  <c r="BM188" i="7" s="1"/>
  <c r="AI191" i="5"/>
  <c r="BM186" i="7" s="1"/>
  <c r="AI189" i="5"/>
  <c r="BM184" i="7" s="1"/>
  <c r="AI187" i="5"/>
  <c r="BM182" i="7" s="1"/>
  <c r="AI185" i="5"/>
  <c r="BM180" i="7" s="1"/>
  <c r="AI183" i="5"/>
  <c r="BM178" i="7" s="1"/>
  <c r="AI181" i="5"/>
  <c r="BM176" i="7" s="1"/>
  <c r="AI179" i="5"/>
  <c r="BM174" i="7" s="1"/>
  <c r="AI177" i="5"/>
  <c r="BM172" i="7" s="1"/>
  <c r="AI175" i="5"/>
  <c r="BM170" i="7" s="1"/>
  <c r="AI173" i="5"/>
  <c r="BM168" i="7" s="1"/>
  <c r="AI171" i="5"/>
  <c r="BM166" i="7" s="1"/>
  <c r="AI169" i="5"/>
  <c r="BM164" i="7" s="1"/>
  <c r="AI167" i="5"/>
  <c r="BM162" i="7" s="1"/>
  <c r="AI165" i="5"/>
  <c r="BM160" i="7" s="1"/>
  <c r="AI163" i="5"/>
  <c r="BM158" i="7" s="1"/>
  <c r="AI161" i="5"/>
  <c r="BM156" i="7" s="1"/>
  <c r="AI159" i="5"/>
  <c r="BM154" i="7" s="1"/>
  <c r="AI157" i="5"/>
  <c r="BM152" i="7" s="1"/>
  <c r="AI155" i="5"/>
  <c r="BM150" i="7" s="1"/>
  <c r="AI153" i="5"/>
  <c r="BM148" i="7" s="1"/>
  <c r="AI151" i="5"/>
  <c r="BM146" i="7" s="1"/>
  <c r="AI149" i="5"/>
  <c r="BM144" i="7" s="1"/>
  <c r="AI147" i="5"/>
  <c r="BM142" i="7" s="1"/>
  <c r="AI145" i="5"/>
  <c r="BM140" i="7" s="1"/>
  <c r="AI143" i="5"/>
  <c r="BM138" i="7" s="1"/>
  <c r="AI141" i="5"/>
  <c r="BM136" i="7" s="1"/>
  <c r="AI139" i="5"/>
  <c r="BM134" i="7" s="1"/>
  <c r="AI137" i="5"/>
  <c r="BM132" i="7" s="1"/>
  <c r="AI135" i="5"/>
  <c r="BM130" i="7" s="1"/>
  <c r="AI133" i="5"/>
  <c r="BM128" i="7" s="1"/>
  <c r="AI131" i="5"/>
  <c r="BM126" i="7" s="1"/>
  <c r="AI129" i="5"/>
  <c r="BM124" i="7" s="1"/>
  <c r="AI127" i="5"/>
  <c r="BM122" i="7" s="1"/>
  <c r="AI125" i="5"/>
  <c r="BM120" i="7" s="1"/>
  <c r="AI123" i="5"/>
  <c r="BM118" i="7" s="1"/>
  <c r="AI121" i="5"/>
  <c r="BM116" i="7" s="1"/>
  <c r="AI119" i="5"/>
  <c r="BM114" i="7" s="1"/>
  <c r="AI117" i="5"/>
  <c r="BM112" i="7" s="1"/>
  <c r="AI115" i="5"/>
  <c r="BM110" i="7" s="1"/>
  <c r="AI113" i="5"/>
  <c r="BM108" i="7" s="1"/>
  <c r="AI111" i="5"/>
  <c r="BM106" i="7" s="1"/>
  <c r="AI109" i="5"/>
  <c r="BM104" i="7" s="1"/>
  <c r="AI107" i="5"/>
  <c r="BM102" i="7" s="1"/>
  <c r="AI105" i="5"/>
  <c r="BM100" i="7" s="1"/>
  <c r="AI103" i="5"/>
  <c r="BM98" i="7" s="1"/>
  <c r="AI101" i="5"/>
  <c r="BM96" i="7" s="1"/>
  <c r="AI99" i="5"/>
  <c r="BM94" i="7" s="1"/>
  <c r="AI97" i="5"/>
  <c r="BM92" i="7" s="1"/>
  <c r="AI95" i="5"/>
  <c r="BM90" i="7" s="1"/>
  <c r="AI93" i="5"/>
  <c r="BM88" i="7" s="1"/>
  <c r="AI91" i="5"/>
  <c r="BM86" i="7" s="1"/>
  <c r="AI89" i="5"/>
  <c r="BM84" i="7" s="1"/>
  <c r="AI87" i="5"/>
  <c r="BM82" i="7" s="1"/>
  <c r="AI293" i="5"/>
  <c r="BM288" i="7" s="1"/>
  <c r="AI285" i="5"/>
  <c r="BM280" i="7" s="1"/>
  <c r="AI277" i="5"/>
  <c r="BM272" i="7" s="1"/>
  <c r="AI269" i="5"/>
  <c r="BM264" i="7" s="1"/>
  <c r="AI261" i="5"/>
  <c r="BM256" i="7" s="1"/>
  <c r="AI253" i="5"/>
  <c r="BM248" i="7" s="1"/>
  <c r="AI245" i="5"/>
  <c r="BM240" i="7" s="1"/>
  <c r="AI287" i="5"/>
  <c r="BM282" i="7" s="1"/>
  <c r="AI279" i="5"/>
  <c r="BM274" i="7" s="1"/>
  <c r="AI271" i="5"/>
  <c r="BM266" i="7" s="1"/>
  <c r="AI263" i="5"/>
  <c r="BM258" i="7" s="1"/>
  <c r="AI255" i="5"/>
  <c r="BM250" i="7" s="1"/>
  <c r="AI247" i="5"/>
  <c r="BM242" i="7" s="1"/>
  <c r="AI242" i="5"/>
  <c r="BM237" i="7" s="1"/>
  <c r="AI240" i="5"/>
  <c r="BM235" i="7" s="1"/>
  <c r="AI238" i="5"/>
  <c r="BM233" i="7" s="1"/>
  <c r="AI236" i="5"/>
  <c r="BM231" i="7" s="1"/>
  <c r="AI234" i="5"/>
  <c r="BM229" i="7" s="1"/>
  <c r="AI232" i="5"/>
  <c r="BM227" i="7" s="1"/>
  <c r="AI230" i="5"/>
  <c r="BM225" i="7" s="1"/>
  <c r="AI228" i="5"/>
  <c r="BM223" i="7" s="1"/>
  <c r="AI226" i="5"/>
  <c r="BM221" i="7" s="1"/>
  <c r="AI224" i="5"/>
  <c r="BM219" i="7" s="1"/>
  <c r="AI222" i="5"/>
  <c r="BM217" i="7" s="1"/>
  <c r="AI220" i="5"/>
  <c r="BM215" i="7" s="1"/>
  <c r="AI218" i="5"/>
  <c r="BM213" i="7" s="1"/>
  <c r="AI216" i="5"/>
  <c r="BM211" i="7" s="1"/>
  <c r="AI214" i="5"/>
  <c r="BM209" i="7" s="1"/>
  <c r="AI212" i="5"/>
  <c r="BM207" i="7" s="1"/>
  <c r="AI210" i="5"/>
  <c r="BM205" i="7" s="1"/>
  <c r="AI208" i="5"/>
  <c r="BM203" i="7" s="1"/>
  <c r="AI206" i="5"/>
  <c r="BM201" i="7" s="1"/>
  <c r="AI204" i="5"/>
  <c r="BM199" i="7" s="1"/>
  <c r="AI202" i="5"/>
  <c r="BM197" i="7" s="1"/>
  <c r="AI200" i="5"/>
  <c r="BM195" i="7" s="1"/>
  <c r="AI198" i="5"/>
  <c r="BM193" i="7" s="1"/>
  <c r="AI196" i="5"/>
  <c r="BM191" i="7" s="1"/>
  <c r="AI194" i="5"/>
  <c r="BM189" i="7" s="1"/>
  <c r="AI192" i="5"/>
  <c r="BM187" i="7" s="1"/>
  <c r="AI190" i="5"/>
  <c r="BM185" i="7" s="1"/>
  <c r="AI188" i="5"/>
  <c r="BM183" i="7" s="1"/>
  <c r="AI186" i="5"/>
  <c r="BM181" i="7" s="1"/>
  <c r="AI184" i="5"/>
  <c r="BM179" i="7" s="1"/>
  <c r="AI182" i="5"/>
  <c r="BM177" i="7" s="1"/>
  <c r="AI180" i="5"/>
  <c r="BM175" i="7" s="1"/>
  <c r="AI178" i="5"/>
  <c r="BM173" i="7" s="1"/>
  <c r="AI176" i="5"/>
  <c r="BM171" i="7" s="1"/>
  <c r="AI174" i="5"/>
  <c r="BM169" i="7" s="1"/>
  <c r="AI172" i="5"/>
  <c r="BM167" i="7" s="1"/>
  <c r="AI170" i="5"/>
  <c r="BM165" i="7" s="1"/>
  <c r="AI168" i="5"/>
  <c r="BM163" i="7" s="1"/>
  <c r="AI166" i="5"/>
  <c r="BM161" i="7" s="1"/>
  <c r="AI164" i="5"/>
  <c r="BM159" i="7" s="1"/>
  <c r="AI162" i="5"/>
  <c r="BM157" i="7" s="1"/>
  <c r="AI160" i="5"/>
  <c r="BM155" i="7" s="1"/>
  <c r="AI158" i="5"/>
  <c r="BM153" i="7" s="1"/>
  <c r="AI156" i="5"/>
  <c r="BM151" i="7" s="1"/>
  <c r="AI154" i="5"/>
  <c r="BM149" i="7" s="1"/>
  <c r="AI152" i="5"/>
  <c r="BM147" i="7" s="1"/>
  <c r="AI150" i="5"/>
  <c r="BM145" i="7" s="1"/>
  <c r="AI148" i="5"/>
  <c r="BM143" i="7" s="1"/>
  <c r="AI146" i="5"/>
  <c r="BM141" i="7" s="1"/>
  <c r="AI144" i="5"/>
  <c r="BM139" i="7" s="1"/>
  <c r="AI142" i="5"/>
  <c r="BM137" i="7" s="1"/>
  <c r="AI140" i="5"/>
  <c r="BM135" i="7" s="1"/>
  <c r="AI138" i="5"/>
  <c r="BM133" i="7" s="1"/>
  <c r="AI136" i="5"/>
  <c r="BM131" i="7" s="1"/>
  <c r="AI134" i="5"/>
  <c r="BM129" i="7" s="1"/>
  <c r="AI132" i="5"/>
  <c r="BM127" i="7" s="1"/>
  <c r="AI130" i="5"/>
  <c r="BM125" i="7" s="1"/>
  <c r="AI128" i="5"/>
  <c r="BM123" i="7" s="1"/>
  <c r="AI126" i="5"/>
  <c r="BM121" i="7" s="1"/>
  <c r="AI124" i="5"/>
  <c r="BM119" i="7" s="1"/>
  <c r="AI122" i="5"/>
  <c r="BM117" i="7" s="1"/>
  <c r="AI265" i="5"/>
  <c r="BM260" i="7" s="1"/>
  <c r="AI120" i="5"/>
  <c r="BM115" i="7" s="1"/>
  <c r="AI112" i="5"/>
  <c r="BM107" i="7" s="1"/>
  <c r="AI104" i="5"/>
  <c r="BM99" i="7" s="1"/>
  <c r="AI96" i="5"/>
  <c r="BM91" i="7" s="1"/>
  <c r="AI88" i="5"/>
  <c r="BM83" i="7" s="1"/>
  <c r="AI289" i="5"/>
  <c r="BM284" i="7" s="1"/>
  <c r="AI257" i="5"/>
  <c r="BM252" i="7" s="1"/>
  <c r="AI114" i="5"/>
  <c r="BM109" i="7" s="1"/>
  <c r="AI106" i="5"/>
  <c r="BM101" i="7" s="1"/>
  <c r="AI98" i="5"/>
  <c r="BM93" i="7" s="1"/>
  <c r="AI90" i="5"/>
  <c r="BM85" i="7" s="1"/>
  <c r="AI85" i="5"/>
  <c r="BM80" i="7" s="1"/>
  <c r="AI83" i="5"/>
  <c r="BM78" i="7" s="1"/>
  <c r="AI81" i="5"/>
  <c r="BM76" i="7" s="1"/>
  <c r="AI79" i="5"/>
  <c r="BM74" i="7" s="1"/>
  <c r="AI77" i="5"/>
  <c r="BM72" i="7" s="1"/>
  <c r="AI75" i="5"/>
  <c r="BM70" i="7" s="1"/>
  <c r="AI73" i="5"/>
  <c r="BM68" i="7" s="1"/>
  <c r="AI71" i="5"/>
  <c r="BM66" i="7" s="1"/>
  <c r="AI69" i="5"/>
  <c r="BM64" i="7" s="1"/>
  <c r="AI67" i="5"/>
  <c r="BM62" i="7" s="1"/>
  <c r="AI65" i="5"/>
  <c r="BM60" i="7" s="1"/>
  <c r="AI63" i="5"/>
  <c r="BM58" i="7" s="1"/>
  <c r="AI61" i="5"/>
  <c r="BM56" i="7" s="1"/>
  <c r="AI59" i="5"/>
  <c r="BM54" i="7" s="1"/>
  <c r="AI57" i="5"/>
  <c r="BM52" i="7" s="1"/>
  <c r="AI55" i="5"/>
  <c r="BM50" i="7" s="1"/>
  <c r="AI53" i="5"/>
  <c r="BM48" i="7" s="1"/>
  <c r="AI51" i="5"/>
  <c r="BM46" i="7" s="1"/>
  <c r="AI49" i="5"/>
  <c r="BM44" i="7" s="1"/>
  <c r="AI47" i="5"/>
  <c r="BM42" i="7" s="1"/>
  <c r="AI45" i="5"/>
  <c r="BM40" i="7" s="1"/>
  <c r="AI43" i="5"/>
  <c r="BM38" i="7" s="1"/>
  <c r="AI41" i="5"/>
  <c r="BM36" i="7" s="1"/>
  <c r="AI39" i="5"/>
  <c r="BM34" i="7" s="1"/>
  <c r="AI37" i="5"/>
  <c r="BM32" i="7" s="1"/>
  <c r="AI35" i="5"/>
  <c r="BM30" i="7" s="1"/>
  <c r="AI33" i="5"/>
  <c r="BM28" i="7" s="1"/>
  <c r="AI31" i="5"/>
  <c r="BM26" i="7" s="1"/>
  <c r="AI29" i="5"/>
  <c r="BM24" i="7" s="1"/>
  <c r="AI27" i="5"/>
  <c r="BM22" i="7" s="1"/>
  <c r="AI25" i="5"/>
  <c r="BM20" i="7" s="1"/>
  <c r="AI23" i="5"/>
  <c r="BM18" i="7" s="1"/>
  <c r="AI21" i="5"/>
  <c r="BM16" i="7" s="1"/>
  <c r="AI19" i="5"/>
  <c r="BM14" i="7" s="1"/>
  <c r="AI17" i="5"/>
  <c r="BM12" i="7" s="1"/>
  <c r="AI15" i="5"/>
  <c r="BM10" i="7" s="1"/>
  <c r="AI13" i="5"/>
  <c r="BM8" i="7" s="1"/>
  <c r="AI11" i="5"/>
  <c r="BM6" i="7" s="1"/>
  <c r="AI9" i="5"/>
  <c r="AI281" i="5"/>
  <c r="BM276" i="7" s="1"/>
  <c r="AI249" i="5"/>
  <c r="BM244" i="7" s="1"/>
  <c r="AI116" i="5"/>
  <c r="BM111" i="7" s="1"/>
  <c r="AI108" i="5"/>
  <c r="BM103" i="7" s="1"/>
  <c r="AI100" i="5"/>
  <c r="BM95" i="7" s="1"/>
  <c r="AI92" i="5"/>
  <c r="BM87" i="7" s="1"/>
  <c r="AI273" i="5"/>
  <c r="BM268" i="7" s="1"/>
  <c r="AI118" i="5"/>
  <c r="BM113" i="7" s="1"/>
  <c r="AI110" i="5"/>
  <c r="BM105" i="7" s="1"/>
  <c r="AI102" i="5"/>
  <c r="BM97" i="7" s="1"/>
  <c r="AI94" i="5"/>
  <c r="BM89" i="7" s="1"/>
  <c r="AI86" i="5"/>
  <c r="BM81" i="7" s="1"/>
  <c r="AI84" i="5"/>
  <c r="BM79" i="7" s="1"/>
  <c r="AI82" i="5"/>
  <c r="BM77" i="7" s="1"/>
  <c r="AI80" i="5"/>
  <c r="BM75" i="7" s="1"/>
  <c r="AI78" i="5"/>
  <c r="BM73" i="7" s="1"/>
  <c r="AI76" i="5"/>
  <c r="BM71" i="7" s="1"/>
  <c r="AI74" i="5"/>
  <c r="BM69" i="7" s="1"/>
  <c r="AI72" i="5"/>
  <c r="BM67" i="7" s="1"/>
  <c r="AI70" i="5"/>
  <c r="BM65" i="7" s="1"/>
  <c r="AI68" i="5"/>
  <c r="BM63" i="7" s="1"/>
  <c r="AI66" i="5"/>
  <c r="BM61" i="7" s="1"/>
  <c r="AI64" i="5"/>
  <c r="BM59" i="7" s="1"/>
  <c r="AI62" i="5"/>
  <c r="BM57" i="7" s="1"/>
  <c r="AI60" i="5"/>
  <c r="BM55" i="7" s="1"/>
  <c r="AI58" i="5"/>
  <c r="BM53" i="7" s="1"/>
  <c r="AI56" i="5"/>
  <c r="BM51" i="7" s="1"/>
  <c r="AI54" i="5"/>
  <c r="BM49" i="7" s="1"/>
  <c r="AI52" i="5"/>
  <c r="BM47" i="7" s="1"/>
  <c r="AI50" i="5"/>
  <c r="BM45" i="7" s="1"/>
  <c r="AI48" i="5"/>
  <c r="BM43" i="7" s="1"/>
  <c r="AI46" i="5"/>
  <c r="BM41" i="7" s="1"/>
  <c r="AI44" i="5"/>
  <c r="BM39" i="7" s="1"/>
  <c r="AI42" i="5"/>
  <c r="BM37" i="7" s="1"/>
  <c r="AI40" i="5"/>
  <c r="BM35" i="7" s="1"/>
  <c r="AI38" i="5"/>
  <c r="BM33" i="7" s="1"/>
  <c r="AI36" i="5"/>
  <c r="BM31" i="7" s="1"/>
  <c r="AI34" i="5"/>
  <c r="BM29" i="7" s="1"/>
  <c r="AI32" i="5"/>
  <c r="BM27" i="7" s="1"/>
  <c r="AI30" i="5"/>
  <c r="BM25" i="7" s="1"/>
  <c r="AI28" i="5"/>
  <c r="BM23" i="7" s="1"/>
  <c r="AI26" i="5"/>
  <c r="BM21" i="7" s="1"/>
  <c r="AI24" i="5"/>
  <c r="BM19" i="7" s="1"/>
  <c r="AI22" i="5"/>
  <c r="BM17" i="7" s="1"/>
  <c r="AI20" i="5"/>
  <c r="BM15" i="7" s="1"/>
  <c r="AI18" i="5"/>
  <c r="BM13" i="7" s="1"/>
  <c r="AI16" i="5"/>
  <c r="BM11" i="7" s="1"/>
  <c r="AI14" i="5"/>
  <c r="BM9" i="7" s="1"/>
  <c r="AI12" i="5"/>
  <c r="BM7" i="7" s="1"/>
  <c r="AI10" i="5"/>
  <c r="BM5" i="7" s="1"/>
  <c r="E8" i="4"/>
  <c r="J8" i="4"/>
  <c r="N8" i="4"/>
  <c r="O11" i="4"/>
  <c r="K11" i="4"/>
  <c r="M11" i="4"/>
  <c r="K13" i="4"/>
  <c r="K14" i="4"/>
  <c r="J16" i="4"/>
  <c r="N17" i="4"/>
  <c r="M18" i="4"/>
  <c r="I18" i="4"/>
  <c r="N18" i="4"/>
  <c r="J20" i="4"/>
  <c r="L21" i="4"/>
  <c r="E22" i="4"/>
  <c r="D22" i="4"/>
  <c r="L22" i="4"/>
  <c r="K25" i="4"/>
  <c r="M26" i="4"/>
  <c r="O27" i="4"/>
  <c r="K27" i="4"/>
  <c r="L27" i="4"/>
  <c r="J27" i="4"/>
  <c r="L29" i="4"/>
  <c r="K30" i="4"/>
  <c r="K46" i="4"/>
  <c r="N12" i="4"/>
  <c r="N10" i="4"/>
  <c r="L10" i="4"/>
  <c r="F8" i="4"/>
  <c r="K8" i="4"/>
  <c r="L41" i="4"/>
  <c r="L37" i="4"/>
  <c r="L33" i="4"/>
  <c r="L46" i="4"/>
  <c r="K45" i="4"/>
  <c r="K44" i="4"/>
  <c r="K41" i="4"/>
  <c r="K40" i="4"/>
  <c r="L38" i="4"/>
  <c r="K37" i="4"/>
  <c r="K36" i="4"/>
  <c r="I10" i="4"/>
  <c r="M10" i="4"/>
  <c r="I11" i="4"/>
  <c r="N11" i="4"/>
  <c r="L12" i="4"/>
  <c r="M12" i="4"/>
  <c r="F13" i="4"/>
  <c r="L13" i="4"/>
  <c r="S13" i="4"/>
  <c r="L14" i="4"/>
  <c r="R14" i="4"/>
  <c r="K15" i="4"/>
  <c r="L16" i="4"/>
  <c r="J18" i="4"/>
  <c r="O18" i="4"/>
  <c r="D19" i="4"/>
  <c r="K19" i="4"/>
  <c r="E20" i="4"/>
  <c r="L20" i="4"/>
  <c r="N21" i="4"/>
  <c r="F22" i="4"/>
  <c r="M22" i="4"/>
  <c r="F23" i="4"/>
  <c r="E23" i="4"/>
  <c r="J23" i="4"/>
  <c r="S23" i="4"/>
  <c r="K24" i="4"/>
  <c r="L25" i="4"/>
  <c r="I27" i="4"/>
  <c r="K28" i="4"/>
  <c r="R29" i="4"/>
  <c r="S29" i="4"/>
  <c r="L30" i="4"/>
  <c r="O31" i="4"/>
  <c r="K31" i="4"/>
  <c r="N31" i="4"/>
  <c r="I31" i="4"/>
  <c r="L31" i="4"/>
  <c r="J31" i="4"/>
  <c r="K33" i="4"/>
  <c r="K34" i="4"/>
  <c r="M25" i="4"/>
  <c r="I25" i="4"/>
  <c r="N25" i="4"/>
  <c r="M29" i="4"/>
  <c r="I29" i="4"/>
  <c r="N29" i="4"/>
  <c r="I30" i="4"/>
  <c r="O30" i="4"/>
  <c r="D31" i="4"/>
  <c r="M33" i="4"/>
  <c r="I33" i="4"/>
  <c r="N33" i="4"/>
  <c r="I34" i="4"/>
  <c r="O34" i="4"/>
  <c r="D35" i="4"/>
  <c r="J35" i="4"/>
  <c r="M37" i="4"/>
  <c r="I37" i="4"/>
  <c r="N37" i="4"/>
  <c r="I38" i="4"/>
  <c r="O38" i="4"/>
  <c r="D39" i="4"/>
  <c r="J39" i="4"/>
  <c r="M41" i="4"/>
  <c r="I41" i="4"/>
  <c r="N41" i="4"/>
  <c r="I42" i="4"/>
  <c r="O42" i="4"/>
  <c r="D43" i="4"/>
  <c r="J43" i="4"/>
  <c r="M45" i="4"/>
  <c r="I45" i="4"/>
  <c r="N45" i="4"/>
  <c r="J25" i="4"/>
  <c r="O25" i="4"/>
  <c r="D26" i="4"/>
  <c r="J29" i="4"/>
  <c r="O29" i="4"/>
  <c r="D30" i="4"/>
  <c r="E31" i="4"/>
  <c r="J33" i="4"/>
  <c r="O33" i="4"/>
  <c r="D34" i="4"/>
  <c r="E35" i="4"/>
  <c r="J37" i="4"/>
  <c r="O37" i="4"/>
  <c r="D38" i="4"/>
  <c r="E39" i="4"/>
  <c r="J41" i="4"/>
  <c r="O41" i="4"/>
  <c r="D42" i="4"/>
  <c r="K42" i="4"/>
  <c r="E43" i="4"/>
  <c r="J45" i="4"/>
  <c r="O45" i="4"/>
  <c r="D46" i="4"/>
  <c r="O47" i="4"/>
  <c r="K47" i="4"/>
  <c r="L47" i="4"/>
  <c r="N47" i="4"/>
  <c r="O35" i="4"/>
  <c r="K35" i="4"/>
  <c r="M35" i="4"/>
  <c r="O39" i="4"/>
  <c r="K39" i="4"/>
  <c r="M39" i="4"/>
  <c r="O43" i="4"/>
  <c r="K43" i="4"/>
  <c r="M43" i="4"/>
  <c r="N30" i="4"/>
  <c r="J30" i="4"/>
  <c r="M30" i="4"/>
  <c r="L32" i="4"/>
  <c r="N34" i="4"/>
  <c r="J34" i="4"/>
  <c r="M34" i="4"/>
  <c r="I35" i="4"/>
  <c r="N35" i="4"/>
  <c r="L36" i="4"/>
  <c r="S37" i="4"/>
  <c r="N38" i="4"/>
  <c r="J38" i="4"/>
  <c r="M38" i="4"/>
  <c r="L40" i="4"/>
  <c r="N42" i="4"/>
  <c r="J42" i="4"/>
  <c r="M42" i="4"/>
  <c r="L44" i="4"/>
  <c r="L45" i="4"/>
  <c r="S45" i="4"/>
  <c r="N46" i="4"/>
  <c r="J46" i="4"/>
  <c r="M46" i="4"/>
  <c r="F47" i="4"/>
  <c r="E47" i="4"/>
  <c r="S47" i="4"/>
  <c r="E16" i="4" l="1"/>
  <c r="BM4" i="7"/>
  <c r="S15" i="4"/>
  <c r="O48" i="4"/>
  <c r="E12" i="4"/>
  <c r="J11" i="4"/>
  <c r="J48" i="4" s="1"/>
  <c r="S10" i="4"/>
  <c r="M48" i="4"/>
  <c r="L11" i="4"/>
  <c r="L48" i="4" s="1"/>
  <c r="K48" i="4"/>
  <c r="N48" i="4"/>
  <c r="I48" i="4"/>
</calcChain>
</file>

<file path=xl/sharedStrings.xml><?xml version="1.0" encoding="utf-8"?>
<sst xmlns="http://schemas.openxmlformats.org/spreadsheetml/2006/main" count="2395" uniqueCount="349">
  <si>
    <t>OVERCOMPLIANCE INCIDENTS IN INTERNATIONAL BANK TRANSFERS -  PARAMETERS</t>
  </si>
  <si>
    <t>Organisation</t>
  </si>
  <si>
    <t>Aid Without Border</t>
  </si>
  <si>
    <t xml:space="preserve">Reference Currency: </t>
  </si>
  <si>
    <t>EUR</t>
  </si>
  <si>
    <t xml:space="preserve">Reporting period: </t>
  </si>
  <si>
    <t>Type of recipient</t>
  </si>
  <si>
    <t>Purpose of the transfer</t>
  </si>
  <si>
    <t>Issue</t>
  </si>
  <si>
    <t>Transfer status</t>
  </si>
  <si>
    <t>Yes/No</t>
  </si>
  <si>
    <t>Country office</t>
  </si>
  <si>
    <t>Internal cashflow</t>
  </si>
  <si>
    <t>None</t>
  </si>
  <si>
    <t>Received</t>
  </si>
  <si>
    <t>Yes</t>
  </si>
  <si>
    <t>Employee</t>
  </si>
  <si>
    <t>Field cashflow supply</t>
  </si>
  <si>
    <t>P</t>
  </si>
  <si>
    <t>Pending</t>
  </si>
  <si>
    <t>Ongoing</t>
  </si>
  <si>
    <t>No</t>
  </si>
  <si>
    <t>Contractor/Supplier</t>
  </si>
  <si>
    <t>Payment to 3rd party</t>
  </si>
  <si>
    <t>S</t>
  </si>
  <si>
    <t>Solved</t>
  </si>
  <si>
    <t>Pending compliance</t>
  </si>
  <si>
    <t>Partner</t>
  </si>
  <si>
    <t>Salary</t>
  </si>
  <si>
    <t>B</t>
  </si>
  <si>
    <t>Blocked</t>
  </si>
  <si>
    <t>Blocked - awaiting return</t>
  </si>
  <si>
    <t>Donor</t>
  </si>
  <si>
    <t>Refund (donor)</t>
  </si>
  <si>
    <t>Blocked - returned</t>
  </si>
  <si>
    <t>Other</t>
  </si>
  <si>
    <t>Reception (donor)</t>
  </si>
  <si>
    <t>Recipient country</t>
  </si>
  <si>
    <t>Currency</t>
  </si>
  <si>
    <t>Banks</t>
  </si>
  <si>
    <t>Issuing entity</t>
  </si>
  <si>
    <t>x</t>
  </si>
  <si>
    <t>Afghanistan</t>
  </si>
  <si>
    <t>USD</t>
  </si>
  <si>
    <t>HSBC</t>
  </si>
  <si>
    <t>HQ</t>
  </si>
  <si>
    <t>Syria</t>
  </si>
  <si>
    <t>Majorque Bank</t>
  </si>
  <si>
    <t>Mali</t>
  </si>
  <si>
    <t>GBP</t>
  </si>
  <si>
    <t>BI</t>
  </si>
  <si>
    <t>Myanmar</t>
  </si>
  <si>
    <t>WU</t>
  </si>
  <si>
    <t>UBS</t>
  </si>
  <si>
    <t>CL</t>
  </si>
  <si>
    <t>STONEX</t>
  </si>
  <si>
    <t>SG</t>
  </si>
  <si>
    <t>SME</t>
  </si>
  <si>
    <t>Rasheed Bank</t>
  </si>
  <si>
    <t>OVERCOMPLIANCE INCIDENTS IN INTERNATIONAL BANK TRANSFERS - INSTRUCTIONS</t>
  </si>
  <si>
    <t>Objective, scope and rationale for this data collection tool</t>
  </si>
  <si>
    <t>To address SCTM de-risking and overcompliance issues, it is crucial to demonstrate the impact that each significant incident has had or may have had on the organisation. Experience has shown that without robust, evidence-based data, any narratives aimed at influencing relevant decision-makers regarding this specific topic might be dismissed as mere conjecture. Concrete evidence such as average delays, financial losses, or instances of operational discontinuity cases serve as hard proofs.</t>
  </si>
  <si>
    <r>
      <rPr>
        <sz val="11"/>
        <color theme="1"/>
        <rFont val="Calibri"/>
        <family val="2"/>
      </rPr>
      <t xml:space="preserve">For more guidance and the scope and rationale, please refer to </t>
    </r>
    <r>
      <rPr>
        <b/>
        <sz val="11"/>
        <color theme="1"/>
        <rFont val="Calibri"/>
        <family val="2"/>
      </rPr>
      <t>chapter 3.3</t>
    </r>
    <r>
      <rPr>
        <sz val="11"/>
        <color theme="1"/>
        <rFont val="Calibri"/>
        <family val="2"/>
      </rPr>
      <t xml:space="preserve"> of the </t>
    </r>
    <r>
      <rPr>
        <b/>
        <sz val="11"/>
        <color theme="1"/>
        <rFont val="Calibri"/>
        <family val="2"/>
      </rPr>
      <t>Guidelines</t>
    </r>
  </si>
  <si>
    <t>Purpose of the tool</t>
  </si>
  <si>
    <t>•</t>
  </si>
  <si>
    <r>
      <rPr>
        <sz val="11"/>
        <color theme="1"/>
        <rFont val="Calibri"/>
        <family val="2"/>
      </rPr>
      <t xml:space="preserve">Tool F is designed to facilitate the monitoring of SCTM overcompliance incidents, and more specifically those involving </t>
    </r>
    <r>
      <rPr>
        <b/>
        <sz val="11"/>
        <color theme="1"/>
        <rFont val="Calibri"/>
        <family val="2"/>
      </rPr>
      <t>financial institutions in the context of international bank transfers</t>
    </r>
    <r>
      <rPr>
        <sz val="11"/>
        <color theme="1"/>
        <rFont val="Calibri"/>
        <family val="2"/>
      </rPr>
      <t>.</t>
    </r>
  </si>
  <si>
    <t xml:space="preserve">Who should use it ? </t>
  </si>
  <si>
    <t>This tool allows two different types of workflow: HQ-driven or Field-driven</t>
  </si>
  <si>
    <t>- Option A: HQ-driven (recommended option for a first-year use)</t>
  </si>
  <si>
    <t xml:space="preserve">The Global Finance Team (GFT) is the tool's owner and sole user. The tool is used to follow all problematic global transfers and facilitates their monitoring within the department. </t>
  </si>
  <si>
    <t>- Option B: Field-driven</t>
  </si>
  <si>
    <t>Once a transfer request is made to the GFT, the CFT starts by filling columns B to I.</t>
  </si>
  <si>
    <t xml:space="preserve">The GFT informs columns K to AE along the transfer routing process. </t>
  </si>
  <si>
    <t>Upon confirmation of reception, the CFT fills the date on column J</t>
  </si>
  <si>
    <t>When should it be used ?</t>
  </si>
  <si>
    <t>Anticipated consolidation month</t>
  </si>
  <si>
    <t xml:space="preserve">Each year and/or depending on advocacy opportunities, the designated global Focal Point will collect updated registers from all involved departments, which will feed an internal analysis on the impact of SCTM. </t>
  </si>
  <si>
    <t>May</t>
  </si>
  <si>
    <t xml:space="preserve">How to set it ? </t>
  </si>
  <si>
    <r>
      <rPr>
        <b/>
        <sz val="11"/>
        <color theme="1"/>
        <rFont val="Calibri"/>
        <family val="2"/>
      </rPr>
      <t xml:space="preserve">1. Setting the "Parameters" tab: </t>
    </r>
    <r>
      <rPr>
        <i/>
        <sz val="10"/>
        <color theme="1"/>
        <rFont val="Calibri"/>
        <family val="2"/>
      </rPr>
      <t xml:space="preserve">cells with white background can be modified. </t>
    </r>
  </si>
  <si>
    <t xml:space="preserve">Title of your organisation. Usually pre-filled by the focal point. </t>
  </si>
  <si>
    <t>Reference currency</t>
  </si>
  <si>
    <t xml:space="preserve">Currency that will be used for analysis. Use your HQ reference currency. </t>
  </si>
  <si>
    <t>Reporting period</t>
  </si>
  <si>
    <t xml:space="preserve">Period covered by the register. Usually pre-filled by the focal point. </t>
  </si>
  <si>
    <t>List all countries of intervention of the organization.</t>
  </si>
  <si>
    <t>List all currencies of use</t>
  </si>
  <si>
    <t>List (and update) all banks (including intermediaries), using acronyms when possible.</t>
  </si>
  <si>
    <t xml:space="preserve">Issuer of the transfer (HQ, etc…). </t>
  </si>
  <si>
    <r>
      <rPr>
        <b/>
        <sz val="11"/>
        <color theme="1"/>
        <rFont val="Calibri"/>
        <family val="2"/>
      </rPr>
      <t xml:space="preserve">2. Updating the "Xrate ledger" tab: </t>
    </r>
    <r>
      <rPr>
        <i/>
        <sz val="10"/>
        <color theme="1"/>
        <rFont val="Calibri"/>
        <family val="2"/>
      </rPr>
      <t xml:space="preserve">cells with white background can be modified. </t>
    </r>
  </si>
  <si>
    <t xml:space="preserve">Update the currency rates of all currencies of use on a monthly basis. X-rates are automatically generated, based on currency codes and dates. </t>
  </si>
  <si>
    <r>
      <rPr>
        <u/>
        <sz val="11"/>
        <color theme="10"/>
        <rFont val="Calibri"/>
        <family val="2"/>
      </rPr>
      <t xml:space="preserve">The reference platform used for currency rates already listed is </t>
    </r>
    <r>
      <rPr>
        <b/>
        <u/>
        <sz val="11"/>
        <color theme="10"/>
        <rFont val="Calibri"/>
        <family val="2"/>
      </rPr>
      <t>Inforeuro</t>
    </r>
    <r>
      <rPr>
        <u/>
        <sz val="11"/>
        <color theme="10"/>
        <rFont val="Calibri"/>
        <family val="2"/>
      </rPr>
      <t xml:space="preserve">. Click here to access the website. </t>
    </r>
  </si>
  <si>
    <t>How to use it ?</t>
  </si>
  <si>
    <r>
      <rPr>
        <sz val="11"/>
        <color theme="1"/>
        <rFont val="Calibri"/>
        <family val="2"/>
      </rPr>
      <t xml:space="preserve">All transfers encountering a </t>
    </r>
    <r>
      <rPr>
        <u/>
        <sz val="11"/>
        <color theme="1"/>
        <rFont val="Calibri"/>
        <family val="2"/>
      </rPr>
      <t>delay of more than 7 days</t>
    </r>
    <r>
      <rPr>
        <sz val="11"/>
        <color theme="1"/>
        <rFont val="Calibri"/>
        <family val="2"/>
      </rPr>
      <t xml:space="preserve"> due to a problem with </t>
    </r>
    <r>
      <rPr>
        <u/>
        <sz val="11"/>
        <color theme="1"/>
        <rFont val="Calibri"/>
        <family val="2"/>
      </rPr>
      <t>SCTM compliance</t>
    </r>
    <r>
      <rPr>
        <sz val="11"/>
        <color theme="1"/>
        <rFont val="Calibri"/>
        <family val="2"/>
      </rPr>
      <t xml:space="preserve">. </t>
    </r>
  </si>
  <si>
    <r>
      <rPr>
        <i/>
        <sz val="11"/>
        <color theme="1"/>
        <rFont val="Calibri"/>
        <family val="2"/>
      </rPr>
      <t>If the register is used as a transfer follow-up tool:</t>
    </r>
    <r>
      <rPr>
        <u/>
        <sz val="11"/>
        <color theme="1"/>
        <rFont val="Calibri"/>
        <family val="2"/>
      </rPr>
      <t xml:space="preserve">
</t>
    </r>
    <r>
      <rPr>
        <sz val="11"/>
        <color theme="1"/>
        <rFont val="Calibri"/>
        <family val="2"/>
      </rPr>
      <t xml:space="preserve">All transfers directed to a destination, recipient or purposes known as generally problematic SCTM-wise.  </t>
    </r>
  </si>
  <si>
    <t>ex: notice of funds return by the primary or any intermediary bank with a rather vague justification, no news of a transfer for more than a week, bank request for further documentation on the purpose and destination of wired funds.</t>
  </si>
  <si>
    <t xml:space="preserve">ex: salaries paid to international staff from a country under SCTM scrutiny, instalment to a syrian service provider, cashflow wire to a country having experienced previous transfer impediments, anticipated use of a usually problematic transfer routing. </t>
  </si>
  <si>
    <t>2. Other instructions when entering data</t>
  </si>
  <si>
    <t xml:space="preserve">• </t>
  </si>
  <si>
    <t>One line per transfer</t>
  </si>
  <si>
    <r>
      <rPr>
        <u/>
        <sz val="11"/>
        <color theme="1"/>
        <rFont val="Calibri"/>
        <family val="2"/>
      </rPr>
      <t>Keep entries short</t>
    </r>
    <r>
      <rPr>
        <sz val="11"/>
        <color theme="1"/>
        <rFont val="Calibri"/>
        <family val="2"/>
      </rPr>
      <t xml:space="preserve">: the register aims at getting basic information and history on the case, and can be later on built on through interviews by the Focal Point. </t>
    </r>
  </si>
  <si>
    <t xml:space="preserve">Would you face any problem when filling this register, please reach out to the focal point : </t>
  </si>
  <si>
    <t>Bilal Marki - Humanitarian Advocacy Manager</t>
  </si>
  <si>
    <t>bmarki@aidwithoutborder.org</t>
  </si>
  <si>
    <t>3. Columns explanation</t>
  </si>
  <si>
    <t>Level of importance of each column</t>
  </si>
  <si>
    <t>Transfer identification</t>
  </si>
  <si>
    <t xml:space="preserve">Type of recipient for the transfer, using the drop-down list: Country Office, Employee, Contractor/Supplier, Partner, Donor, Other. </t>
  </si>
  <si>
    <t>xx</t>
  </si>
  <si>
    <t>Mandatory</t>
  </si>
  <si>
    <t>Optional</t>
  </si>
  <si>
    <r>
      <rPr>
        <sz val="9"/>
        <color theme="1"/>
        <rFont val="Calibri"/>
        <family val="2"/>
      </rPr>
      <t xml:space="preserve">Recipient Country, using the drop-down list.
</t>
    </r>
    <r>
      <rPr>
        <i/>
        <sz val="9"/>
        <color theme="1"/>
        <rFont val="Calibri"/>
        <family val="2"/>
      </rPr>
      <t>If the target country does not appear, cf section "how to set the tool"</t>
    </r>
  </si>
  <si>
    <t>Recipient name</t>
  </si>
  <si>
    <t>Name of the final recipient</t>
  </si>
  <si>
    <t>Tranfer Ledger name</t>
  </si>
  <si>
    <t>Reference code for the transfer (using accounting or finance department's nomenclature)</t>
  </si>
  <si>
    <t>Use the drop-down list: Internal cashflow, Field cashflow supply, Payment to 3rd party, Salary, Refund (donor), Reception (donor), Other</t>
  </si>
  <si>
    <t>Amount</t>
  </si>
  <si>
    <t>Overall amount and currency of the transfer (approximate)</t>
  </si>
  <si>
    <r>
      <rPr>
        <b/>
        <sz val="10"/>
        <color theme="1"/>
        <rFont val="Calibri"/>
        <family val="2"/>
      </rPr>
      <t xml:space="preserve">only if option B 
</t>
    </r>
    <r>
      <rPr>
        <i/>
        <sz val="10"/>
        <color theme="1"/>
        <rFont val="Calibri"/>
        <family val="2"/>
      </rPr>
      <t>(cf instructions)</t>
    </r>
  </si>
  <si>
    <t>Transfer request date</t>
  </si>
  <si>
    <t>Transfer received ?</t>
  </si>
  <si>
    <t>Transfer routing</t>
  </si>
  <si>
    <r>
      <rPr>
        <sz val="9"/>
        <color theme="1"/>
        <rFont val="Calibri"/>
        <family val="2"/>
      </rPr>
      <t xml:space="preserve">Issuer of the transfer, using the drop-down list
</t>
    </r>
    <r>
      <rPr>
        <i/>
        <sz val="9"/>
        <color theme="1"/>
        <rFont val="Calibri"/>
        <family val="2"/>
      </rPr>
      <t>If the relevant issuer does not appear as an option, cf section "how to set the tool"</t>
    </r>
  </si>
  <si>
    <t>Issuing date</t>
  </si>
  <si>
    <t>Approximate date of the initial transfer</t>
  </si>
  <si>
    <t>Issuing bank</t>
  </si>
  <si>
    <r>
      <rPr>
        <sz val="9"/>
        <color theme="1"/>
        <rFont val="Calibri"/>
        <family val="2"/>
      </rPr>
      <t xml:space="preserve">1. Name of all banks involved (issuing, intermediary 1, 2 &amp; 3, final recipient) , using the drop-down list. Leave unused columns blank.
</t>
    </r>
    <r>
      <rPr>
        <i/>
        <sz val="9"/>
        <color theme="1"/>
        <rFont val="Calibri"/>
        <family val="2"/>
      </rPr>
      <t xml:space="preserve">If the relevant bank does not appear as an option in the drop-down list, cf section "how to set the tool"
</t>
    </r>
    <r>
      <rPr>
        <sz val="9"/>
        <color theme="1"/>
        <rFont val="Calibri"/>
        <family val="2"/>
      </rPr>
      <t xml:space="preserve">2. Issue? Select the current status of issue (blank = No issue, P = Pending, S = Solved, B = Blocked)
</t>
    </r>
    <r>
      <rPr>
        <u/>
        <sz val="9"/>
        <color theme="1"/>
        <rFont val="Calibri"/>
        <family val="2"/>
      </rPr>
      <t xml:space="preserve">Additional instructions: 
</t>
    </r>
    <r>
      <rPr>
        <sz val="9"/>
        <color theme="1"/>
        <rFont val="Calibri"/>
        <family val="2"/>
      </rPr>
      <t>- Intermediary banks may sometimes be difficult to identify. Provide information to the best of your immediate knowledge.
- If there are more than three intermediary banks, include only the problematic ones.</t>
    </r>
  </si>
  <si>
    <t>Issue ?</t>
  </si>
  <si>
    <t>Interm. bank 1</t>
  </si>
  <si>
    <t>Interm. bank 2</t>
  </si>
  <si>
    <t>Interm. bank 3</t>
  </si>
  <si>
    <t>Final recipient bank</t>
  </si>
  <si>
    <t>Licensing (OFAC, etc)</t>
  </si>
  <si>
    <t>yes/no</t>
  </si>
  <si>
    <t>reference number</t>
  </si>
  <si>
    <t>If yes, reference number of the license/derogation</t>
  </si>
  <si>
    <t>Follow-up and action point</t>
  </si>
  <si>
    <t>Date last compliance follow-up</t>
  </si>
  <si>
    <t>Approximate date</t>
  </si>
  <si>
    <t>Transfer reference code OR Header of the follow-up mail</t>
  </si>
  <si>
    <t xml:space="preserve">For follow-up purposes and to make it easier to find the history of exchanges on the case. Copy/paste the email header. Other references may be used. </t>
  </si>
  <si>
    <t>Current contact person</t>
  </si>
  <si>
    <t xml:space="preserve">Latest follow-up interlocutor(s) on the case, on the donor's end. </t>
  </si>
  <si>
    <t>Action points follow-up</t>
  </si>
  <si>
    <t>List all actionable points since the early stages of the case follow-up. Add a new line (Alt+Space) within the cell for each new step, starting with the date (cf example)</t>
  </si>
  <si>
    <t>Situation report</t>
  </si>
  <si>
    <t xml:space="preserve">Only if current status "closed". </t>
  </si>
  <si>
    <r>
      <rPr>
        <b/>
        <sz val="10"/>
        <color theme="1"/>
        <rFont val="Calibri"/>
        <family val="2"/>
      </rPr>
      <t>Date of effective resolution</t>
    </r>
    <r>
      <rPr>
        <i/>
        <sz val="10"/>
        <color theme="1"/>
        <rFont val="Calibri"/>
        <family val="2"/>
      </rPr>
      <t xml:space="preserve"> (when relevant)</t>
    </r>
  </si>
  <si>
    <t>CURRENCY LEDGER</t>
  </si>
  <si>
    <t>Clé</t>
  </si>
  <si>
    <t>Currency Code</t>
  </si>
  <si>
    <t>Starting Date</t>
  </si>
  <si>
    <t>Exchange Rate Amount</t>
  </si>
  <si>
    <t>OVERCOMPLIANCE INCIDENTS IN INTERNATIONAL BANK TRANSFERS -  RECAP</t>
  </si>
  <si>
    <t>Starting issuing date:</t>
  </si>
  <si>
    <t>Automatic calculation</t>
  </si>
  <si>
    <t>Overall flows</t>
  </si>
  <si>
    <t>Problematic flows</t>
  </si>
  <si>
    <t>Flows having been paused at any moment in the process</t>
  </si>
  <si>
    <t>Compliance ongoing</t>
  </si>
  <si>
    <t>Per Status</t>
  </si>
  <si>
    <t xml:space="preserve">Nb </t>
  </si>
  <si>
    <t>Avg delay (days)</t>
  </si>
  <si>
    <t>Per recipient country</t>
  </si>
  <si>
    <t>Nb.</t>
  </si>
  <si>
    <t>Nb</t>
  </si>
  <si>
    <t>Problematic flows - 
Per Channel (banks)</t>
  </si>
  <si>
    <t>Problematic flow - 
Per Currency</t>
  </si>
  <si>
    <t>Avg Delay</t>
  </si>
  <si>
    <t>Total</t>
  </si>
  <si>
    <t>OVERCOMPLIANCE INCIDENTS IN INTERNATIONAL BANK TRANSFERS - REGISTER</t>
  </si>
  <si>
    <r>
      <rPr>
        <b/>
        <sz val="10"/>
        <color theme="1"/>
        <rFont val="Calibri"/>
        <family val="2"/>
      </rPr>
      <t xml:space="preserve">only if option B </t>
    </r>
    <r>
      <rPr>
        <i/>
        <sz val="10"/>
        <color theme="1"/>
        <rFont val="Calibri"/>
        <family val="2"/>
      </rPr>
      <t>(cf instructions - hide if not used)</t>
    </r>
  </si>
  <si>
    <r>
      <rPr>
        <b/>
        <sz val="10"/>
        <color theme="1"/>
        <rFont val="Calibri"/>
        <family val="2"/>
      </rPr>
      <t>Date of effective resolution</t>
    </r>
    <r>
      <rPr>
        <i/>
        <sz val="10"/>
        <color theme="1"/>
        <rFont val="Calibri"/>
        <family val="2"/>
      </rPr>
      <t xml:space="preserve"> (when relevant)</t>
    </r>
  </si>
  <si>
    <r>
      <rPr>
        <b/>
        <sz val="10"/>
        <color theme="1"/>
        <rFont val="Calibri"/>
        <family val="2"/>
      </rPr>
      <t>Equivalent EUR</t>
    </r>
    <r>
      <rPr>
        <sz val="10"/>
        <color theme="1"/>
        <rFont val="Calibri"/>
        <family val="2"/>
      </rPr>
      <t xml:space="preserve"> </t>
    </r>
    <r>
      <rPr>
        <i/>
        <sz val="10"/>
        <color theme="1"/>
        <rFont val="Calibri"/>
        <family val="2"/>
      </rPr>
      <t>(automatic)</t>
    </r>
  </si>
  <si>
    <r>
      <rPr>
        <b/>
        <sz val="10"/>
        <color theme="1"/>
        <rFont val="Calibri"/>
        <family val="2"/>
      </rPr>
      <t xml:space="preserve">Delay in days </t>
    </r>
    <r>
      <rPr>
        <i/>
        <sz val="10"/>
        <color theme="1"/>
        <rFont val="Calibri"/>
        <family val="2"/>
      </rPr>
      <t>(automatic)</t>
    </r>
  </si>
  <si>
    <t>ex:</t>
  </si>
  <si>
    <t>Syria Mission</t>
  </si>
  <si>
    <t>SYR//202304//Monthly cashflow request_1</t>
  </si>
  <si>
    <t>yes</t>
  </si>
  <si>
    <t>APS #294-2022-102</t>
  </si>
  <si>
    <t>TR:Aid for the Youth // Wire 000459678844236// Additional information_KMXT197</t>
  </si>
  <si>
    <t>Henry Chinaski
+43664756789</t>
  </si>
  <si>
    <t xml:space="preserve">Phyu Pwint Khine </t>
  </si>
  <si>
    <t>SUP-IOF_MYA-MYA-LOG-2023-046_V2</t>
  </si>
  <si>
    <t>no</t>
  </si>
  <si>
    <t>18/04: Direct notification of transfer cancellation by BI through the SG</t>
  </si>
  <si>
    <t>Type of data</t>
  </si>
  <si>
    <t>Language</t>
  </si>
  <si>
    <t>Reporting Period</t>
  </si>
  <si>
    <t>Organization</t>
  </si>
  <si>
    <t>Location</t>
  </si>
  <si>
    <t>Ref_Currency</t>
  </si>
  <si>
    <t>Department/Level</t>
  </si>
  <si>
    <t>H</t>
  </si>
  <si>
    <t>Field 1</t>
  </si>
  <si>
    <t>Field 2</t>
  </si>
  <si>
    <t>Field 3</t>
  </si>
  <si>
    <t>Field 4</t>
  </si>
  <si>
    <t>Field 5</t>
  </si>
  <si>
    <t>Field 6</t>
  </si>
  <si>
    <t>Field 7</t>
  </si>
  <si>
    <t>Field 8</t>
  </si>
  <si>
    <t>Field 9</t>
  </si>
  <si>
    <t>Field 10</t>
  </si>
  <si>
    <t>Field 11</t>
  </si>
  <si>
    <t>Field 12</t>
  </si>
  <si>
    <t>Field 13</t>
  </si>
  <si>
    <t>Field 14</t>
  </si>
  <si>
    <t>Field 15</t>
  </si>
  <si>
    <t>Field 16</t>
  </si>
  <si>
    <t>Field 17</t>
  </si>
  <si>
    <t>Field 18</t>
  </si>
  <si>
    <t>Field 19</t>
  </si>
  <si>
    <t>Field 20</t>
  </si>
  <si>
    <t>Field 21</t>
  </si>
  <si>
    <t>Field 22</t>
  </si>
  <si>
    <t>Field 23</t>
  </si>
  <si>
    <t>Field 24</t>
  </si>
  <si>
    <t>Field 25</t>
  </si>
  <si>
    <t>Field 26</t>
  </si>
  <si>
    <t>Field 27</t>
  </si>
  <si>
    <t>Field 28</t>
  </si>
  <si>
    <t>Field 29</t>
  </si>
  <si>
    <t>Field 30</t>
  </si>
  <si>
    <t>Register</t>
  </si>
  <si>
    <t>EN</t>
  </si>
  <si>
    <t>Finance</t>
  </si>
  <si>
    <r>
      <rPr>
        <i/>
        <sz val="9"/>
        <color theme="1"/>
        <rFont val="Calibri"/>
        <family val="2"/>
      </rPr>
      <t xml:space="preserve">If the register is used according to option B (cf section "Who should use it" above): </t>
    </r>
    <r>
      <rPr>
        <sz val="9"/>
        <color theme="1"/>
        <rFont val="Calibri"/>
        <family val="2"/>
      </rPr>
      <t xml:space="preserve">
has the transfer been received by the Recipient ? </t>
    </r>
  </si>
  <si>
    <r>
      <rPr>
        <i/>
        <sz val="9"/>
        <color theme="1"/>
        <rFont val="Calibri"/>
        <family val="2"/>
      </rPr>
      <t xml:space="preserve">If the register is used according to option B (cf section "Who should use it" above): </t>
    </r>
    <r>
      <rPr>
        <sz val="9"/>
        <color theme="1"/>
        <rFont val="Calibri"/>
        <family val="2"/>
      </rPr>
      <t xml:space="preserve">
approximate date for the initial transfer request by the Recipient. </t>
    </r>
  </si>
  <si>
    <t>Tool</t>
  </si>
  <si>
    <t>Ref question</t>
  </si>
  <si>
    <t>Sum_Question</t>
  </si>
  <si>
    <t>International Bank Transfers - Overcompliance Incidents</t>
  </si>
  <si>
    <t>F</t>
  </si>
  <si>
    <t>Equivalent EUR</t>
  </si>
  <si>
    <t>Delay in days</t>
  </si>
  <si>
    <t>Transfer - Type of recipient</t>
  </si>
  <si>
    <t>Transfer - Recipient country</t>
  </si>
  <si>
    <t>Transfer - Recipient name</t>
  </si>
  <si>
    <t>Transfer - Tranfer Ledger name</t>
  </si>
  <si>
    <t>Transfer - Purpose of the transfer</t>
  </si>
  <si>
    <t>Transfer - Amount</t>
  </si>
  <si>
    <t>Transfer - Currency</t>
  </si>
  <si>
    <t>Transfer -  request date</t>
  </si>
  <si>
    <t>Transfer -  received ?</t>
  </si>
  <si>
    <t>Derogation - yes/no</t>
  </si>
  <si>
    <t>Derogation - reference number</t>
  </si>
  <si>
    <t>FU - Date last follow-up</t>
  </si>
  <si>
    <t>FU - Transfer reference code OR Header of the follow-up mail</t>
  </si>
  <si>
    <t>FU - Current contact person</t>
  </si>
  <si>
    <t>FU - Action points follow-up</t>
  </si>
  <si>
    <t>Situation - Transfer status</t>
  </si>
  <si>
    <t>Situation - Date of effective resolution</t>
  </si>
  <si>
    <t>Problem - Transfer routing</t>
  </si>
  <si>
    <t>Problem - Overall SCTM causality level</t>
  </si>
  <si>
    <t>Overall  SCTM causality level</t>
  </si>
  <si>
    <t>Levels</t>
  </si>
  <si>
    <t>Problem - Issuing entity</t>
  </si>
  <si>
    <t>Problem - Issuing date</t>
  </si>
  <si>
    <t>Problem - Issuing bank</t>
  </si>
  <si>
    <t>Problem - Interm. bank 1</t>
  </si>
  <si>
    <t>Problem - Interm. bank 2</t>
  </si>
  <si>
    <t>Problem - Interm. bank 3</t>
  </si>
  <si>
    <t>Problem - Final recipient bank</t>
  </si>
  <si>
    <r>
      <rPr>
        <b/>
        <sz val="10"/>
        <color theme="1"/>
        <rFont val="Calibri"/>
        <family val="2"/>
      </rPr>
      <t xml:space="preserve">Lessons Learnt
</t>
    </r>
    <r>
      <rPr>
        <i/>
        <sz val="10"/>
        <color theme="1"/>
        <rFont val="Calibri"/>
        <family val="2"/>
      </rPr>
      <t>(when relevant)</t>
    </r>
  </si>
  <si>
    <r>
      <t xml:space="preserve">Mitigation or alternative action </t>
    </r>
    <r>
      <rPr>
        <i/>
        <sz val="10"/>
        <color theme="1"/>
        <rFont val="Calibri"/>
        <family val="2"/>
      </rPr>
      <t>(when transfer discarded)</t>
    </r>
  </si>
  <si>
    <t>Situation - Mitigation or alternative action</t>
  </si>
  <si>
    <t>Situation - Lessons Learnt</t>
  </si>
  <si>
    <t>Level</t>
  </si>
  <si>
    <t>Residual impact - organization</t>
  </si>
  <si>
    <t>Impact Organisation - Level</t>
  </si>
  <si>
    <t>Impact Organisation - Description</t>
  </si>
  <si>
    <t>Description (when relevant)</t>
  </si>
  <si>
    <t>Field 31</t>
  </si>
  <si>
    <t>Field 32</t>
  </si>
  <si>
    <t>Field 33</t>
  </si>
  <si>
    <t>Field 34</t>
  </si>
  <si>
    <t>Field 35</t>
  </si>
  <si>
    <t>Field 36</t>
  </si>
  <si>
    <t>Field 37</t>
  </si>
  <si>
    <t>Field 38</t>
  </si>
  <si>
    <t>Field 39</t>
  </si>
  <si>
    <t>Field 40</t>
  </si>
  <si>
    <t>Field 41</t>
  </si>
  <si>
    <t>Field 42</t>
  </si>
  <si>
    <t>Field 43</t>
  </si>
  <si>
    <t>Field 44</t>
  </si>
  <si>
    <t>Field 45</t>
  </si>
  <si>
    <t>Field 46</t>
  </si>
  <si>
    <t>Field 47</t>
  </si>
  <si>
    <t>Field 48</t>
  </si>
  <si>
    <t>Field 49</t>
  </si>
  <si>
    <t>Field 50</t>
  </si>
  <si>
    <t>Field 51</t>
  </si>
  <si>
    <t>Field 52</t>
  </si>
  <si>
    <t>Field 53</t>
  </si>
  <si>
    <t>Field 54</t>
  </si>
  <si>
    <t>Field 55</t>
  </si>
  <si>
    <t>Field 56</t>
  </si>
  <si>
    <t>Field 57</t>
  </si>
  <si>
    <t>Type of other party (EN)</t>
  </si>
  <si>
    <t>Transfer - Type of recipient (EN)</t>
  </si>
  <si>
    <t>Transfer - Purpose of the transfer (EN)</t>
  </si>
  <si>
    <t>Transfer -  received ? (EN)</t>
  </si>
  <si>
    <t>Derogation - yes/no (EN)</t>
  </si>
  <si>
    <t>Situation - Transfer status  (EN)</t>
  </si>
  <si>
    <r>
      <t xml:space="preserve">TRANSLATION MIRROR </t>
    </r>
    <r>
      <rPr>
        <b/>
        <sz val="16"/>
        <color rgb="FFC00000"/>
        <rFont val="Calibri"/>
        <family val="2"/>
      </rPr>
      <t>(do not modify)</t>
    </r>
  </si>
  <si>
    <t>INITIAL</t>
  </si>
  <si>
    <t>Problem - Issuing  bank - Issue ?</t>
  </si>
  <si>
    <t>Problem - IB1 - Issue ?</t>
  </si>
  <si>
    <t>Problem - IB2 - Issue ?</t>
  </si>
  <si>
    <t>Problem - IB3 - Issue ?</t>
  </si>
  <si>
    <t>Transfer received ? 
yes/no</t>
  </si>
  <si>
    <t>Overall SCTM causality level</t>
  </si>
  <si>
    <r>
      <t xml:space="preserve">To the best of your knowledge, to what extent were the measures taken by the bank motivated by its appreciation of SCTM-related risks? 
</t>
    </r>
    <r>
      <rPr>
        <i/>
        <sz val="9"/>
        <color theme="1"/>
        <rFont val="Calibri"/>
        <family val="2"/>
      </rPr>
      <t>Use the right-side panel's scale for more guidance ==&gt;</t>
    </r>
  </si>
  <si>
    <t>Scale of SCTM causality level</t>
  </si>
  <si>
    <t>0 - I don't know</t>
  </si>
  <si>
    <t>1 - No link</t>
  </si>
  <si>
    <t>2 - Speculative and limited link</t>
  </si>
  <si>
    <t>3 - Proven but limited link</t>
  </si>
  <si>
    <t>4 - Proven and direct link</t>
  </si>
  <si>
    <t>5 - Exclusive causality</t>
  </si>
  <si>
    <t xml:space="preserve">When relevant, list potential lessons learnt drawn from the case and its management. </t>
  </si>
  <si>
    <t>Own appreciation of the level of residual impact on the organization. Use the right-side panel's scale for guidance ==&gt;</t>
  </si>
  <si>
    <t xml:space="preserve">Additional information of the type of negative impacts incurring for the organization, including non-financial. </t>
  </si>
  <si>
    <t>Scale of residual impact</t>
  </si>
  <si>
    <t>1 - No or insignificant residual impact</t>
  </si>
  <si>
    <t>2 - Limited impact</t>
  </si>
  <si>
    <t>3 - Moderate  Impact</t>
  </si>
  <si>
    <t>4 - Major impact</t>
  </si>
  <si>
    <t>5 - Extremely severe impact</t>
  </si>
  <si>
    <t>Lack of enough information to provide an informed estimate</t>
  </si>
  <si>
    <t>No impact on operations/ No impact on staff or beneficiaries/ Complaint unlikely/ Contractual or criminal risk remote/ Remote risk to adherence to humanitarian principles</t>
  </si>
  <si>
    <t>Slight impact on operations/ Slight impact on staff or beneficiaries/ Complaint possible/ Contractual or criminal risk possible/ Possible risk to adherence to humanitarian principles</t>
  </si>
  <si>
    <t>Some operational disruption/ Potential for adverse reputational risk, avoidable with careful handling/ Complaint probable/ Contractual or criminal risk probable/ Probable risk to adherence to humanitarian principles</t>
  </si>
  <si>
    <t>Operations disrupted/ Adverse reputational risk unavoidable (local)/ Complaint probable/ Contractual or criminal risk probable/ Major risk to adherence to humanitarian principles</t>
  </si>
  <si>
    <t xml:space="preserve">Operations interrupted for significant period of time/ Major reputational risk unavoidable (national)/ Major contractual or criminal risk expected/ Loss of beneficiary confidence/ Extensive risk to adherence to humanitarian principles </t>
  </si>
  <si>
    <t xml:space="preserve">The Country Finance Team (CFT) is the first requester, and the Global Finance Team (GFT) is in charge of the follow-up. The tool is used to follow all transfers requests made by the field to HQ, and follow-up on their ETA. </t>
  </si>
  <si>
    <t xml:space="preserve">This tool should be updated on a constant basis, accordingly with the criteria developed below ("How to use it"), and on a monthly basis at least. </t>
  </si>
  <si>
    <t>1. Which type of incident should be captured here ?</t>
  </si>
  <si>
    <t>When relevant, detail the measures taken by the organisation following the "final resolution".</t>
  </si>
  <si>
    <t>Is the transfer covered by a license or a specific SCTM derogation (OFAC license, etc) ?</t>
  </si>
  <si>
    <t>From December 2022 onwards</t>
  </si>
  <si>
    <t xml:space="preserve">03/04: Rasheed Bank needed to renew their internal special authorisation in order to be able to send money to Iraq. 05/04: authorisation obtained by Chinaski, requested additional justification on activities and purpose of the wire. Requested to mission. Sent to the bank. The documents mentioned SY. 
07/07: request of explanation concerning the purpose of the wire to SY. </t>
  </si>
  <si>
    <t>Anticipated issue: potential problematic flow (optional)</t>
  </si>
  <si>
    <t>Incident: transfer facing a compliance issue</t>
  </si>
  <si>
    <t>Two main categories of problems should be considered when updating the register:</t>
  </si>
  <si>
    <r>
      <t xml:space="preserve">The 'Register' tab is designed to collect a comprehensive range of data for each incident. Depending on their needs, organizations can choose to narrow down this range or expand it to include other types of data. The color code (light to dark red) provided above each column on the 'Register' tab and in the table below will help you identify which information is </t>
    </r>
    <r>
      <rPr>
        <b/>
        <sz val="11"/>
        <color theme="1"/>
        <rFont val="Calibri"/>
        <family val="2"/>
      </rPr>
      <t>mandatory</t>
    </r>
    <r>
      <rPr>
        <sz val="11"/>
        <color theme="1"/>
        <rFont val="Calibri"/>
        <family val="2"/>
      </rPr>
      <t xml:space="preserve"> for basic analysis and which is </t>
    </r>
    <r>
      <rPr>
        <b/>
        <sz val="11"/>
        <color theme="1"/>
        <rFont val="Calibri"/>
        <family val="2"/>
      </rPr>
      <t>optional</t>
    </r>
    <r>
      <rPr>
        <sz val="11"/>
        <color theme="1"/>
        <rFont val="Calibri"/>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</si>
</sst>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64" formatCode="dd/mm/yy"/>
    <numFmt numFmtId="165" formatCode="#,##0;\-#,##0;&quot;-&quot;"/>
    <numFmt numFmtId="166" formatCode="General;General;&quot;&quot;"/>
    <numFmt numFmtId="167" formatCode="_-* #,##0.00\ _€_-;\-* #,##0.00\ _€_-;_-* &quot;-&quot;??\ _€_-;_-@"/>
    <numFmt numFmtId="168" formatCode="#,##0.00\ _€"/>
    <numFmt numFmtId="169" formatCode="0;0;&quot;&quot;"/>
    <numFmt numFmtId="170" formatCode="0;0;"/>
  </numFmts>
  <fonts count="42" x14ac:knownFonts="1">
    <font>
      <sz val="11"/>
      <color theme="1"/>
      <name val="Calibri"/>
      <scheme val="minor"/>
    </font>
    <font>
      <sz val="11"/>
      <color theme="1"/>
      <name val="Calibri"/>
      <family val="2"/>
      <scheme val="minor"/>
    </font>
    <font>
      <sz val="11"/>
      <color theme="1"/>
      <name val="Calibri"/>
      <family val="2"/>
    </font>
    <font>
      <sz val="10"/>
      <color rgb="FF000000"/>
      <name val="Calibri"/>
      <family val="2"/>
    </font>
    <font>
      <b/>
      <sz val="16"/>
      <color theme="1"/>
      <name val="Calibri"/>
      <family val="2"/>
    </font>
    <font>
      <sz val="11"/>
      <name val="Calibri"/>
      <family val="2"/>
    </font>
    <font>
      <b/>
      <sz val="10"/>
      <color rgb="FF000000"/>
      <name val="Calibri"/>
      <family val="2"/>
    </font>
    <font>
      <b/>
      <sz val="10"/>
      <color theme="1"/>
      <name val="Arial"/>
      <family val="2"/>
    </font>
    <font>
      <b/>
      <sz val="10"/>
      <color theme="1"/>
      <name val="Calibri"/>
      <family val="2"/>
    </font>
    <font>
      <b/>
      <sz val="10"/>
      <color theme="0"/>
      <name val="Calibri"/>
      <family val="2"/>
    </font>
    <font>
      <sz val="10"/>
      <color theme="1"/>
      <name val="Calibri"/>
      <family val="2"/>
    </font>
    <font>
      <sz val="9"/>
      <color theme="1"/>
      <name val="Calibri"/>
      <family val="2"/>
    </font>
    <font>
      <b/>
      <sz val="11"/>
      <color rgb="FFC00000"/>
      <name val="Calibri"/>
      <family val="2"/>
    </font>
    <font>
      <b/>
      <u/>
      <sz val="11"/>
      <color rgb="FFFF0000"/>
      <name val="Calibri"/>
      <family val="2"/>
    </font>
    <font>
      <b/>
      <sz val="14"/>
      <color theme="1"/>
      <name val="Calibri"/>
      <family val="2"/>
    </font>
    <font>
      <b/>
      <u/>
      <sz val="11"/>
      <color theme="1"/>
      <name val="Calibri"/>
      <family val="2"/>
    </font>
    <font>
      <i/>
      <sz val="11"/>
      <color rgb="FFFF0000"/>
      <name val="Calibri"/>
      <family val="2"/>
    </font>
    <font>
      <b/>
      <sz val="11"/>
      <color theme="1"/>
      <name val="Calibri"/>
      <family val="2"/>
    </font>
    <font>
      <u/>
      <sz val="11"/>
      <color theme="10"/>
      <name val="Calibri"/>
      <family val="2"/>
    </font>
    <font>
      <i/>
      <sz val="10"/>
      <color theme="1"/>
      <name val="Calibri"/>
      <family val="2"/>
    </font>
    <font>
      <u/>
      <sz val="11"/>
      <color theme="1"/>
      <name val="Calibri"/>
      <family val="2"/>
    </font>
    <font>
      <b/>
      <sz val="10"/>
      <color rgb="FF7F7F7F"/>
      <name val="Calibri"/>
      <family val="2"/>
    </font>
    <font>
      <b/>
      <i/>
      <sz val="10"/>
      <color theme="1"/>
      <name val="Calibri"/>
      <family val="2"/>
    </font>
    <font>
      <b/>
      <sz val="9"/>
      <color theme="1"/>
      <name val="Calibri"/>
      <family val="2"/>
    </font>
    <font>
      <i/>
      <sz val="9"/>
      <color theme="1"/>
      <name val="Calibri"/>
      <family val="2"/>
    </font>
    <font>
      <sz val="8"/>
      <color theme="0"/>
      <name val="Calibri"/>
      <family val="2"/>
    </font>
    <font>
      <i/>
      <sz val="11"/>
      <color theme="1"/>
      <name val="Calibri"/>
      <family val="2"/>
    </font>
    <font>
      <b/>
      <u/>
      <sz val="11"/>
      <color theme="10"/>
      <name val="Calibri"/>
      <family val="2"/>
    </font>
    <font>
      <u/>
      <sz val="9"/>
      <color theme="1"/>
      <name val="Calibri"/>
      <family val="2"/>
    </font>
    <font>
      <b/>
      <sz val="16"/>
      <color rgb="FFC00000"/>
      <name val="Calibri"/>
      <family val="2"/>
    </font>
    <font>
      <sz val="10"/>
      <color theme="0"/>
      <name val="Calibri"/>
      <family val="2"/>
    </font>
    <font>
      <b/>
      <sz val="8"/>
      <color theme="0"/>
      <name val="Calibri"/>
      <family val="2"/>
    </font>
    <font>
      <sz val="8"/>
      <color rgb="FF7F7F7F"/>
      <name val="Calibri"/>
      <family val="2"/>
    </font>
    <font>
      <i/>
      <sz val="8"/>
      <color theme="0"/>
      <name val="Calibri"/>
      <family val="2"/>
    </font>
    <font>
      <i/>
      <sz val="11"/>
      <color theme="1"/>
      <name val="Calibri"/>
      <family val="2"/>
      <scheme val="minor"/>
    </font>
    <font>
      <b/>
      <sz val="16"/>
      <color theme="0"/>
      <name val="Calibri"/>
      <family val="2"/>
    </font>
    <font>
      <sz val="11"/>
      <color theme="0"/>
      <name val="Calibri"/>
      <family val="2"/>
    </font>
    <font>
      <b/>
      <sz val="11"/>
      <name val="Calibri"/>
      <family val="2"/>
    </font>
    <font>
      <b/>
      <sz val="16"/>
      <color rgb="FF006AB5"/>
      <name val="Calibri"/>
      <family val="2"/>
    </font>
    <font>
      <sz val="11"/>
      <color rgb="FF006AB5"/>
      <name val="Calibri"/>
      <family val="2"/>
    </font>
    <font>
      <sz val="11"/>
      <color rgb="FF006AB5"/>
      <name val="Calibri"/>
      <family val="2"/>
      <scheme val="minor"/>
    </font>
    <font>
      <sz val="10"/>
      <name val="Arial"/>
      <family val="2"/>
    </font>
  </fonts>
  <fills count="32">
    <fill>
      <patternFill patternType="none"/>
    </fill>
    <fill>
      <patternFill patternType="gray125"/>
    </fill>
    <fill>
      <patternFill patternType="solid">
        <fgColor theme="0"/>
        <bgColor theme="0"/>
      </patternFill>
    </fill>
    <fill>
      <patternFill patternType="solid">
        <fgColor rgb="FFF2F2F2"/>
        <bgColor rgb="FFF2F2F2"/>
      </patternFill>
    </fill>
    <fill>
      <patternFill patternType="solid">
        <fgColor rgb="FF595959"/>
        <bgColor rgb="FF595959"/>
      </patternFill>
    </fill>
    <fill>
      <patternFill patternType="solid">
        <fgColor rgb="FFC2D69B"/>
        <bgColor rgb="FFC2D69B"/>
      </patternFill>
    </fill>
    <fill>
      <patternFill patternType="solid">
        <fgColor rgb="FFFABF8F"/>
        <bgColor rgb="FFFABF8F"/>
      </patternFill>
    </fill>
    <fill>
      <patternFill patternType="solid">
        <fgColor rgb="FFD99594"/>
        <bgColor rgb="FFD99594"/>
      </patternFill>
    </fill>
    <fill>
      <patternFill patternType="solid">
        <fgColor rgb="FFD8D8D8"/>
        <bgColor rgb="FFD8D8D8"/>
      </patternFill>
    </fill>
    <fill>
      <patternFill patternType="solid">
        <fgColor rgb="FFA5A5A5"/>
        <bgColor rgb="FFA5A5A5"/>
      </patternFill>
    </fill>
    <fill>
      <patternFill patternType="solid">
        <fgColor rgb="FF953734"/>
        <bgColor rgb="FF953734"/>
      </patternFill>
    </fill>
    <fill>
      <patternFill patternType="solid">
        <fgColor rgb="FFF2DBDB"/>
        <bgColor rgb="FFF2DBDB"/>
      </patternFill>
    </fill>
    <fill>
      <patternFill patternType="solid">
        <fgColor rgb="FFE5B8B7"/>
        <bgColor rgb="FFE5B8B7"/>
      </patternFill>
    </fill>
    <fill>
      <patternFill patternType="solid">
        <fgColor theme="5"/>
        <bgColor theme="5"/>
      </patternFill>
    </fill>
    <fill>
      <patternFill patternType="solid">
        <fgColor theme="1" tint="4.9989318521683403E-2"/>
        <bgColor rgb="FFF2F2F2"/>
      </patternFill>
    </fill>
    <fill>
      <patternFill patternType="solid">
        <fgColor rgb="FF632423"/>
        <bgColor rgb="FF632423"/>
      </patternFill>
    </fill>
    <fill>
      <patternFill patternType="solid">
        <fgColor rgb="FF006AB5"/>
        <bgColor rgb="FFF2F2F2"/>
      </patternFill>
    </fill>
    <fill>
      <patternFill patternType="solid">
        <fgColor rgb="FFB3D2E9"/>
        <bgColor rgb="FFA5A5A5"/>
      </patternFill>
    </fill>
    <fill>
      <patternFill patternType="solid">
        <fgColor rgb="FFB3D2E9"/>
        <bgColor rgb="FFF2F2F2"/>
      </patternFill>
    </fill>
    <fill>
      <patternFill patternType="solid">
        <fgColor rgb="FFB3D2E9"/>
        <bgColor indexed="64"/>
      </patternFill>
    </fill>
    <fill>
      <patternFill patternType="solid">
        <fgColor rgb="FFB3D2E9"/>
        <bgColor rgb="FFBFBFBF"/>
      </patternFill>
    </fill>
    <fill>
      <patternFill patternType="solid">
        <fgColor rgb="FFB3D2E9"/>
        <bgColor rgb="FFD8D8D8"/>
      </patternFill>
    </fill>
    <fill>
      <patternFill patternType="solid">
        <fgColor rgb="FF80B5DA"/>
        <bgColor rgb="FFBFBFBF"/>
      </patternFill>
    </fill>
    <fill>
      <patternFill patternType="solid">
        <fgColor rgb="FF80B5DA"/>
        <bgColor indexed="64"/>
      </patternFill>
    </fill>
    <fill>
      <patternFill patternType="solid">
        <fgColor rgb="FFE6F0F8"/>
        <bgColor rgb="FFE5B8B7"/>
      </patternFill>
    </fill>
    <fill>
      <patternFill patternType="solid">
        <fgColor rgb="FFE6F0F8"/>
        <bgColor indexed="64"/>
      </patternFill>
    </fill>
    <fill>
      <patternFill patternType="solid">
        <fgColor rgb="FFE6F0F8"/>
        <bgColor rgb="FFF2DBDB"/>
      </patternFill>
    </fill>
    <fill>
      <patternFill patternType="solid">
        <fgColor rgb="FF80B5DA"/>
        <bgColor rgb="FFA5A5A5"/>
      </patternFill>
    </fill>
    <fill>
      <patternFill patternType="solid">
        <fgColor rgb="FFE6F0F8"/>
        <bgColor rgb="FFF2F2F2"/>
      </patternFill>
    </fill>
    <fill>
      <patternFill patternType="solid">
        <fgColor rgb="FF80B5DA"/>
        <bgColor rgb="FF595959"/>
      </patternFill>
    </fill>
    <fill>
      <patternFill patternType="solid">
        <fgColor theme="0" tint="-4.9989318521683403E-2"/>
        <bgColor rgb="FFD8D8D8"/>
      </patternFill>
    </fill>
    <fill>
      <patternFill patternType="solid">
        <fgColor theme="0" tint="-4.9989318521683403E-2"/>
        <bgColor indexed="64"/>
      </patternFill>
    </fill>
  </fills>
  <borders count="84">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ck">
        <color theme="0"/>
      </left>
      <right style="thick">
        <color theme="0"/>
      </right>
      <top style="thick">
        <color theme="0"/>
      </top>
      <bottom style="thick">
        <color theme="0"/>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rgb="FFFFFFFF"/>
      </left>
      <right/>
      <top/>
      <bottom style="thick">
        <color rgb="FFFFFFFF"/>
      </bottom>
      <diagonal/>
    </border>
    <border>
      <left style="thick">
        <color theme="0"/>
      </left>
      <right style="thick">
        <color theme="0"/>
      </right>
      <top/>
      <bottom style="thick">
        <color theme="0"/>
      </bottom>
      <diagonal/>
    </border>
    <border>
      <left style="thick">
        <color rgb="FFFFFFFF"/>
      </left>
      <right/>
      <top style="thick">
        <color rgb="FFFFFFFF"/>
      </top>
      <bottom style="thick">
        <color rgb="FFFFFFFF"/>
      </bottom>
      <diagonal/>
    </border>
    <border>
      <left style="thick">
        <color rgb="FFFFFFFF"/>
      </left>
      <right style="thick">
        <color rgb="FFFFFFFF"/>
      </right>
      <top style="thick">
        <color rgb="FFFFFFFF"/>
      </top>
      <bottom style="thick">
        <color rgb="FFFFFFFF"/>
      </bottom>
      <diagonal/>
    </border>
    <border>
      <left style="thick">
        <color rgb="FFBFBFBF"/>
      </left>
      <right style="thick">
        <color rgb="FFBFBFBF"/>
      </right>
      <top style="thick">
        <color rgb="FFBFBFBF"/>
      </top>
      <bottom style="thick">
        <color rgb="FFBFBFBF"/>
      </bottom>
      <diagonal/>
    </border>
    <border>
      <left style="thick">
        <color rgb="FFBFBFBF"/>
      </left>
      <right/>
      <top style="thick">
        <color rgb="FFBFBFBF"/>
      </top>
      <bottom style="thick">
        <color rgb="FFBFBFBF"/>
      </bottom>
      <diagonal/>
    </border>
    <border>
      <left/>
      <right style="thick">
        <color rgb="FFBFBFBF"/>
      </right>
      <top style="thick">
        <color rgb="FFBFBFBF"/>
      </top>
      <bottom style="thick">
        <color rgb="FFBFBFBF"/>
      </bottom>
      <diagonal/>
    </border>
    <border>
      <left style="thick">
        <color rgb="FFBFBFBF"/>
      </left>
      <right style="thick">
        <color rgb="FFBFBFBF"/>
      </right>
      <top/>
      <bottom style="thick">
        <color rgb="FFBFBFBF"/>
      </bottom>
      <diagonal/>
    </border>
    <border>
      <left style="thick">
        <color rgb="FFBFBFBF"/>
      </left>
      <right/>
      <top/>
      <bottom style="thick">
        <color rgb="FFBFBFBF"/>
      </bottom>
      <diagonal/>
    </border>
    <border>
      <left style="thick">
        <color rgb="FFBFBFBF"/>
      </left>
      <right/>
      <top/>
      <bottom style="thick">
        <color rgb="FFBFBFBF"/>
      </bottom>
      <diagonal/>
    </border>
    <border>
      <left/>
      <right style="thick">
        <color rgb="FFBFBFBF"/>
      </right>
      <top/>
      <bottom style="thick">
        <color rgb="FFBFBFBF"/>
      </bottom>
      <diagonal/>
    </border>
    <border>
      <left style="thick">
        <color rgb="FFBFBFBF"/>
      </left>
      <right/>
      <top style="thick">
        <color rgb="FFBFBFBF"/>
      </top>
      <bottom style="thick">
        <color rgb="FFBFBFBF"/>
      </bottom>
      <diagonal/>
    </border>
    <border>
      <left/>
      <right/>
      <top/>
      <bottom/>
      <diagonal/>
    </border>
    <border>
      <left/>
      <right/>
      <top/>
      <bottom/>
      <diagonal/>
    </border>
    <border>
      <left/>
      <right/>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top style="medium">
        <color theme="0"/>
      </top>
      <bottom/>
      <diagonal/>
    </border>
    <border>
      <left/>
      <right style="medium">
        <color theme="0"/>
      </right>
      <top style="medium">
        <color theme="0"/>
      </top>
      <bottom/>
      <diagonal/>
    </border>
    <border>
      <left style="medium">
        <color theme="0"/>
      </left>
      <right style="medium">
        <color theme="0"/>
      </right>
      <top style="medium">
        <color theme="0"/>
      </top>
      <bottom style="medium">
        <color theme="0"/>
      </bottom>
      <diagonal/>
    </border>
    <border>
      <left style="medium">
        <color theme="0"/>
      </left>
      <right/>
      <top/>
      <bottom/>
      <diagonal/>
    </border>
    <border>
      <left/>
      <right style="medium">
        <color theme="0"/>
      </right>
      <top/>
      <bottom/>
      <diagonal/>
    </border>
    <border>
      <left/>
      <right/>
      <top style="medium">
        <color theme="0"/>
      </top>
      <bottom/>
      <diagonal/>
    </border>
    <border>
      <left style="medium">
        <color theme="0"/>
      </left>
      <right/>
      <top/>
      <bottom style="medium">
        <color theme="0"/>
      </bottom>
      <diagonal/>
    </border>
    <border>
      <left/>
      <right style="medium">
        <color theme="0"/>
      </right>
      <top/>
      <bottom style="medium">
        <color theme="0"/>
      </bottom>
      <diagonal/>
    </border>
    <border>
      <left/>
      <right/>
      <top/>
      <bottom style="medium">
        <color theme="0"/>
      </bottom>
      <diagonal/>
    </border>
    <border>
      <left style="medium">
        <color theme="0"/>
      </left>
      <right/>
      <top/>
      <bottom/>
      <diagonal/>
    </border>
    <border>
      <left/>
      <right style="medium">
        <color theme="0"/>
      </right>
      <top/>
      <bottom/>
      <diagonal/>
    </border>
    <border>
      <left style="medium">
        <color theme="0"/>
      </left>
      <right/>
      <top/>
      <bottom/>
      <diagonal/>
    </border>
    <border>
      <left/>
      <right style="medium">
        <color theme="0"/>
      </right>
      <top/>
      <bottom/>
      <diagonal/>
    </border>
    <border>
      <left style="thick">
        <color rgb="FFFFFFFF"/>
      </left>
      <right style="thick">
        <color rgb="FFFFFFFF"/>
      </right>
      <top/>
      <bottom style="thick">
        <color rgb="FFFFFFFF"/>
      </bottom>
      <diagonal/>
    </border>
    <border>
      <left style="thick">
        <color rgb="FFD8D8D8"/>
      </left>
      <right style="thick">
        <color rgb="FFD8D8D8"/>
      </right>
      <top/>
      <bottom style="thick">
        <color rgb="FFD8D8D8"/>
      </bottom>
      <diagonal/>
    </border>
    <border>
      <left style="thick">
        <color rgb="FFD8D8D8"/>
      </left>
      <right style="thick">
        <color rgb="FFD8D8D8"/>
      </right>
      <top style="thick">
        <color rgb="FFD8D8D8"/>
      </top>
      <bottom style="thick">
        <color rgb="FFD8D8D8"/>
      </bottom>
      <diagonal/>
    </border>
    <border>
      <left style="thick">
        <color rgb="FFD8D8D8"/>
      </left>
      <right style="thick">
        <color rgb="FFD8D8D8"/>
      </right>
      <top style="thick">
        <color rgb="FFD8D8D8"/>
      </top>
      <bottom/>
      <diagonal/>
    </border>
    <border>
      <left style="thick">
        <color theme="0"/>
      </left>
      <right/>
      <top style="thick">
        <color theme="0"/>
      </top>
      <bottom/>
      <diagonal/>
    </border>
    <border>
      <left/>
      <right style="thick">
        <color theme="0"/>
      </right>
      <top style="thick">
        <color theme="0"/>
      </top>
      <bottom/>
      <diagonal/>
    </border>
    <border>
      <left/>
      <right/>
      <top style="thick">
        <color theme="0"/>
      </top>
      <bottom style="thick">
        <color theme="0"/>
      </bottom>
      <diagonal/>
    </border>
    <border>
      <left style="thick">
        <color theme="0"/>
      </left>
      <right/>
      <top/>
      <bottom style="thick">
        <color theme="0"/>
      </bottom>
      <diagonal/>
    </border>
    <border>
      <left/>
      <right style="thick">
        <color theme="0"/>
      </right>
      <top/>
      <bottom style="thick">
        <color theme="0"/>
      </bottom>
      <diagonal/>
    </border>
    <border>
      <left/>
      <right/>
      <top style="thick">
        <color theme="0"/>
      </top>
      <bottom style="thick">
        <color theme="0"/>
      </bottom>
      <diagonal/>
    </border>
    <border>
      <left/>
      <right/>
      <top/>
      <bottom style="thick">
        <color theme="0"/>
      </bottom>
      <diagonal/>
    </border>
    <border>
      <left/>
      <right/>
      <top/>
      <bottom style="thick">
        <color theme="0"/>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right/>
      <top style="medium">
        <color theme="0"/>
      </top>
      <bottom style="medium">
        <color theme="0"/>
      </bottom>
      <diagonal/>
    </border>
    <border>
      <left style="medium">
        <color theme="0"/>
      </left>
      <right style="medium">
        <color theme="0"/>
      </right>
      <top style="medium">
        <color theme="0"/>
      </top>
      <bottom/>
      <diagonal/>
    </border>
    <border>
      <left style="medium">
        <color theme="0"/>
      </left>
      <right style="medium">
        <color theme="0"/>
      </right>
      <top/>
      <bottom/>
      <diagonal/>
    </border>
    <border>
      <left/>
      <right style="medium">
        <color theme="0"/>
      </right>
      <top style="medium">
        <color theme="0"/>
      </top>
      <bottom style="medium">
        <color theme="0"/>
      </bottom>
      <diagonal/>
    </border>
    <border>
      <left style="medium">
        <color rgb="FFF2F2F2"/>
      </left>
      <right style="medium">
        <color rgb="FFF2F2F2"/>
      </right>
      <top style="medium">
        <color rgb="FFF2F2F2"/>
      </top>
      <bottom style="medium">
        <color rgb="FFF2F2F2"/>
      </bottom>
      <diagonal/>
    </border>
    <border>
      <left style="thick">
        <color theme="0"/>
      </left>
      <right/>
      <top style="thick">
        <color theme="0"/>
      </top>
      <bottom/>
      <diagonal/>
    </border>
    <border>
      <left/>
      <right/>
      <top style="thick">
        <color theme="0"/>
      </top>
      <bottom/>
      <diagonal/>
    </border>
    <border>
      <left style="thick">
        <color rgb="FFF2F2F2"/>
      </left>
      <right style="thick">
        <color rgb="FFF2F2F2"/>
      </right>
      <top style="thick">
        <color rgb="FFF2F2F2"/>
      </top>
      <bottom style="thick">
        <color rgb="FFF2F2F2"/>
      </bottom>
      <diagonal/>
    </border>
    <border>
      <left style="thick">
        <color rgb="FF006AB5"/>
      </left>
      <right/>
      <top style="thick">
        <color rgb="FF006AB5"/>
      </top>
      <bottom style="thick">
        <color rgb="FF006AB5"/>
      </bottom>
      <diagonal/>
    </border>
    <border>
      <left/>
      <right/>
      <top style="thick">
        <color rgb="FF006AB5"/>
      </top>
      <bottom style="thick">
        <color rgb="FF006AB5"/>
      </bottom>
      <diagonal/>
    </border>
    <border>
      <left/>
      <right style="thick">
        <color rgb="FF006AB5"/>
      </right>
      <top style="thick">
        <color rgb="FF006AB5"/>
      </top>
      <bottom style="thick">
        <color rgb="FF006AB5"/>
      </bottom>
      <diagonal/>
    </border>
    <border>
      <left style="thick">
        <color rgb="FFB3D2E9"/>
      </left>
      <right/>
      <top style="thick">
        <color rgb="FFB3D2E9"/>
      </top>
      <bottom style="thick">
        <color rgb="FFB3D2E9"/>
      </bottom>
      <diagonal/>
    </border>
    <border>
      <left/>
      <right/>
      <top style="thick">
        <color rgb="FFB3D2E9"/>
      </top>
      <bottom style="thick">
        <color rgb="FFB3D2E9"/>
      </bottom>
      <diagonal/>
    </border>
    <border>
      <left/>
      <right style="thick">
        <color rgb="FFB3D2E9"/>
      </right>
      <top style="thick">
        <color rgb="FFB3D2E9"/>
      </top>
      <bottom style="thick">
        <color rgb="FFB3D2E9"/>
      </bottom>
      <diagonal/>
    </border>
    <border>
      <left style="thick">
        <color rgb="FFB3D2E9"/>
      </left>
      <right style="thick">
        <color rgb="FFB3D2E9"/>
      </right>
      <top style="thick">
        <color rgb="FFB3D2E9"/>
      </top>
      <bottom style="thick">
        <color rgb="FFB3D2E9"/>
      </bottom>
      <diagonal/>
    </border>
    <border>
      <left style="thick">
        <color rgb="FFB3D2E9"/>
      </left>
      <right style="thick">
        <color rgb="FFB3D2E9"/>
      </right>
      <top style="thick">
        <color rgb="FFB3D2E9"/>
      </top>
      <bottom style="thick">
        <color theme="0"/>
      </bottom>
      <diagonal/>
    </border>
    <border>
      <left style="thick">
        <color rgb="FFB3D2E9"/>
      </left>
      <right style="thick">
        <color rgb="FFB3D2E9"/>
      </right>
      <top style="thick">
        <color theme="0"/>
      </top>
      <bottom style="thick">
        <color theme="0"/>
      </bottom>
      <diagonal/>
    </border>
    <border>
      <left style="thick">
        <color rgb="FFB3D2E9"/>
      </left>
      <right style="thick">
        <color rgb="FFB3D2E9"/>
      </right>
      <top style="thick">
        <color theme="0"/>
      </top>
      <bottom style="thick">
        <color rgb="FFB3D2E9"/>
      </bottom>
      <diagonal/>
    </border>
    <border>
      <left style="medium">
        <color rgb="FFB3D2E9"/>
      </left>
      <right/>
      <top style="medium">
        <color rgb="FFB3D2E9"/>
      </top>
      <bottom style="medium">
        <color rgb="FFB3D2E9"/>
      </bottom>
      <diagonal/>
    </border>
    <border>
      <left/>
      <right/>
      <top style="medium">
        <color rgb="FFB3D2E9"/>
      </top>
      <bottom style="medium">
        <color rgb="FFB3D2E9"/>
      </bottom>
      <diagonal/>
    </border>
    <border>
      <left/>
      <right style="medium">
        <color rgb="FFB3D2E9"/>
      </right>
      <top style="medium">
        <color rgb="FFB3D2E9"/>
      </top>
      <bottom style="medium">
        <color rgb="FFB3D2E9"/>
      </bottom>
      <diagonal/>
    </border>
    <border>
      <left style="thick">
        <color rgb="FF80B5DA"/>
      </left>
      <right style="thick">
        <color rgb="FF80B5DA"/>
      </right>
      <top style="thick">
        <color rgb="FF80B5DA"/>
      </top>
      <bottom style="thick">
        <color rgb="FF80B5DA"/>
      </bottom>
      <diagonal/>
    </border>
    <border>
      <left style="thick">
        <color rgb="FF80B5DA"/>
      </left>
      <right/>
      <top style="thick">
        <color rgb="FF80B5DA"/>
      </top>
      <bottom style="thick">
        <color rgb="FF80B5DA"/>
      </bottom>
      <diagonal/>
    </border>
    <border>
      <left/>
      <right style="thick">
        <color rgb="FF80B5DA"/>
      </right>
      <top style="thick">
        <color rgb="FF80B5DA"/>
      </top>
      <bottom style="thick">
        <color rgb="FF80B5DA"/>
      </bottom>
      <diagonal/>
    </border>
    <border>
      <left/>
      <right/>
      <top/>
      <bottom style="thick">
        <color rgb="FFB3D2E9"/>
      </bottom>
      <diagonal/>
    </border>
  </borders>
  <cellStyleXfs count="1">
    <xf numFmtId="0" fontId="0" fillId="0" borderId="0"/>
  </cellStyleXfs>
  <cellXfs count="344">
    <xf numFmtId="0" fontId="0" fillId="0" borderId="0" xfId="0"/>
    <xf numFmtId="0" fontId="2" fillId="2" borderId="1" xfId="0" applyFont="1" applyFill="1" applyBorder="1"/>
    <xf numFmtId="0" fontId="3" fillId="3" borderId="1" xfId="0" applyFont="1" applyFill="1" applyBorder="1"/>
    <xf numFmtId="0" fontId="3" fillId="2" borderId="1" xfId="0" applyFont="1" applyFill="1" applyBorder="1"/>
    <xf numFmtId="0" fontId="6" fillId="3" borderId="1" xfId="0" applyFont="1" applyFill="1" applyBorder="1" applyAlignment="1">
      <alignment horizontal="right"/>
    </xf>
    <xf numFmtId="0" fontId="4" fillId="3" borderId="1" xfId="0" applyFont="1" applyFill="1" applyBorder="1" applyAlignment="1">
      <alignment horizontal="left" vertical="center"/>
    </xf>
    <xf numFmtId="0" fontId="6" fillId="3" borderId="1" xfId="0" applyFont="1" applyFill="1" applyBorder="1" applyAlignment="1">
      <alignment horizontal="center"/>
    </xf>
    <xf numFmtId="0" fontId="10" fillId="3" borderId="13" xfId="0" applyFont="1" applyFill="1" applyBorder="1"/>
    <xf numFmtId="0" fontId="3" fillId="3" borderId="14" xfId="0" applyFont="1" applyFill="1" applyBorder="1"/>
    <xf numFmtId="0" fontId="3" fillId="3" borderId="14" xfId="0" applyFont="1" applyFill="1" applyBorder="1" applyAlignment="1">
      <alignment horizontal="center"/>
    </xf>
    <xf numFmtId="0" fontId="3" fillId="3" borderId="10" xfId="0" applyFont="1" applyFill="1" applyBorder="1"/>
    <xf numFmtId="0" fontId="10" fillId="3" borderId="10" xfId="0" applyFont="1" applyFill="1" applyBorder="1"/>
    <xf numFmtId="0" fontId="3" fillId="5" borderId="10" xfId="0" applyFont="1" applyFill="1" applyBorder="1"/>
    <xf numFmtId="0" fontId="10" fillId="3" borderId="15" xfId="0" applyFont="1" applyFill="1" applyBorder="1"/>
    <xf numFmtId="0" fontId="3" fillId="6" borderId="10" xfId="0" applyFont="1" applyFill="1" applyBorder="1" applyAlignment="1">
      <alignment horizontal="center"/>
    </xf>
    <xf numFmtId="0" fontId="3" fillId="6" borderId="10" xfId="0" applyFont="1" applyFill="1" applyBorder="1"/>
    <xf numFmtId="0" fontId="3" fillId="5" borderId="10" xfId="0" applyFont="1" applyFill="1" applyBorder="1" applyAlignment="1">
      <alignment horizontal="center"/>
    </xf>
    <xf numFmtId="0" fontId="3" fillId="5" borderId="14" xfId="0" applyFont="1" applyFill="1" applyBorder="1"/>
    <xf numFmtId="0" fontId="3" fillId="6" borderId="14" xfId="0" applyFont="1" applyFill="1" applyBorder="1"/>
    <xf numFmtId="0" fontId="3" fillId="7" borderId="10" xfId="0" applyFont="1" applyFill="1" applyBorder="1" applyAlignment="1">
      <alignment horizontal="center"/>
    </xf>
    <xf numFmtId="0" fontId="3" fillId="7" borderId="14" xfId="0" applyFont="1" applyFill="1" applyBorder="1"/>
    <xf numFmtId="0" fontId="3" fillId="7" borderId="10" xfId="0" applyFont="1" applyFill="1" applyBorder="1"/>
    <xf numFmtId="0" fontId="10" fillId="3" borderId="16" xfId="0" applyFont="1" applyFill="1" applyBorder="1"/>
    <xf numFmtId="0" fontId="10" fillId="2" borderId="17" xfId="0" applyFont="1" applyFill="1" applyBorder="1"/>
    <xf numFmtId="0" fontId="10" fillId="2" borderId="24" xfId="0" applyFont="1" applyFill="1" applyBorder="1"/>
    <xf numFmtId="0" fontId="2" fillId="0" borderId="0" xfId="0" applyFont="1"/>
    <xf numFmtId="0" fontId="12" fillId="0" borderId="0" xfId="0" applyFont="1"/>
    <xf numFmtId="0" fontId="13" fillId="3" borderId="1" xfId="0" applyFont="1" applyFill="1" applyBorder="1"/>
    <xf numFmtId="0" fontId="2" fillId="3" borderId="1" xfId="0" applyFont="1" applyFill="1" applyBorder="1"/>
    <xf numFmtId="0" fontId="14" fillId="3" borderId="1" xfId="0" applyFont="1" applyFill="1" applyBorder="1"/>
    <xf numFmtId="0" fontId="15" fillId="3" borderId="1" xfId="0" applyFont="1" applyFill="1" applyBorder="1"/>
    <xf numFmtId="0" fontId="16" fillId="3" borderId="1" xfId="0" applyFont="1" applyFill="1" applyBorder="1"/>
    <xf numFmtId="0" fontId="2" fillId="3" borderId="1" xfId="0" applyFont="1" applyFill="1" applyBorder="1" applyAlignment="1">
      <alignment horizontal="center" vertical="top" wrapText="1"/>
    </xf>
    <xf numFmtId="0" fontId="17" fillId="3" borderId="1" xfId="0" quotePrefix="1" applyFont="1" applyFill="1" applyBorder="1"/>
    <xf numFmtId="0" fontId="2" fillId="3" borderId="1" xfId="0" applyFont="1" applyFill="1" applyBorder="1" applyAlignment="1">
      <alignment horizontal="left" vertical="center" wrapText="1"/>
    </xf>
    <xf numFmtId="0" fontId="17" fillId="3" borderId="1" xfId="0" quotePrefix="1" applyFont="1" applyFill="1" applyBorder="1" applyAlignment="1">
      <alignment vertical="top"/>
    </xf>
    <xf numFmtId="0" fontId="17" fillId="3" borderId="1" xfId="0" applyFont="1" applyFill="1" applyBorder="1" applyAlignment="1">
      <alignment vertical="center"/>
    </xf>
    <xf numFmtId="0" fontId="17" fillId="3" borderId="1" xfId="0" applyFont="1" applyFill="1" applyBorder="1"/>
    <xf numFmtId="0" fontId="2" fillId="0" borderId="0" xfId="0" applyFont="1" applyAlignment="1">
      <alignment vertical="center"/>
    </xf>
    <xf numFmtId="0" fontId="2" fillId="3" borderId="1" xfId="0" applyFont="1" applyFill="1" applyBorder="1" applyAlignment="1">
      <alignment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left"/>
    </xf>
    <xf numFmtId="0" fontId="10" fillId="3" borderId="33" xfId="0" applyFont="1" applyFill="1" applyBorder="1" applyAlignment="1">
      <alignment horizontal="center"/>
    </xf>
    <xf numFmtId="0" fontId="9" fillId="10" borderId="10" xfId="0" applyFont="1" applyFill="1" applyBorder="1" applyAlignment="1">
      <alignment horizontal="center" vertical="center"/>
    </xf>
    <xf numFmtId="0" fontId="21" fillId="11" borderId="10" xfId="0" applyFont="1" applyFill="1" applyBorder="1" applyAlignment="1">
      <alignment horizontal="center" vertical="center"/>
    </xf>
    <xf numFmtId="0" fontId="2" fillId="2" borderId="45" xfId="0" applyFont="1" applyFill="1" applyBorder="1"/>
    <xf numFmtId="14" fontId="2" fillId="2" borderId="45" xfId="0" applyNumberFormat="1" applyFont="1" applyFill="1" applyBorder="1"/>
    <xf numFmtId="0" fontId="2" fillId="2" borderId="46" xfId="0" applyFont="1" applyFill="1" applyBorder="1"/>
    <xf numFmtId="14" fontId="2" fillId="2" borderId="46" xfId="0" applyNumberFormat="1" applyFont="1" applyFill="1" applyBorder="1"/>
    <xf numFmtId="0" fontId="2" fillId="2" borderId="47" xfId="0" applyFont="1" applyFill="1" applyBorder="1"/>
    <xf numFmtId="14" fontId="2" fillId="2" borderId="47" xfId="0" applyNumberFormat="1" applyFont="1" applyFill="1" applyBorder="1"/>
    <xf numFmtId="0" fontId="22" fillId="3" borderId="1" xfId="0" applyFont="1" applyFill="1" applyBorder="1"/>
    <xf numFmtId="1" fontId="24" fillId="3" borderId="1" xfId="0" applyNumberFormat="1" applyFont="1" applyFill="1" applyBorder="1"/>
    <xf numFmtId="0" fontId="11" fillId="3" borderId="10" xfId="0" applyFont="1" applyFill="1" applyBorder="1"/>
    <xf numFmtId="165" fontId="11" fillId="3" borderId="10" xfId="0" applyNumberFormat="1" applyFont="1" applyFill="1" applyBorder="1"/>
    <xf numFmtId="166" fontId="11" fillId="3" borderId="10" xfId="0" applyNumberFormat="1" applyFont="1" applyFill="1" applyBorder="1"/>
    <xf numFmtId="0" fontId="11" fillId="3" borderId="1" xfId="0" applyFont="1" applyFill="1" applyBorder="1"/>
    <xf numFmtId="167" fontId="10" fillId="3" borderId="1" xfId="0" applyNumberFormat="1" applyFont="1" applyFill="1" applyBorder="1"/>
    <xf numFmtId="0" fontId="10" fillId="3" borderId="1" xfId="0" applyFont="1" applyFill="1" applyBorder="1"/>
    <xf numFmtId="0" fontId="10" fillId="3" borderId="1" xfId="0" applyFont="1" applyFill="1" applyBorder="1" applyAlignment="1">
      <alignment horizontal="center"/>
    </xf>
    <xf numFmtId="0" fontId="2" fillId="3" borderId="1" xfId="0" applyFont="1" applyFill="1" applyBorder="1" applyAlignment="1">
      <alignment wrapText="1"/>
    </xf>
    <xf numFmtId="0" fontId="8" fillId="9" borderId="33" xfId="0" applyFont="1" applyFill="1" applyBorder="1" applyAlignment="1">
      <alignment vertical="center" wrapText="1"/>
    </xf>
    <xf numFmtId="0" fontId="25" fillId="4" borderId="1" xfId="0" applyFont="1" applyFill="1" applyBorder="1" applyAlignment="1">
      <alignment horizontal="center" vertical="center" wrapText="1"/>
    </xf>
    <xf numFmtId="4" fontId="25" fillId="4" borderId="1" xfId="0" applyNumberFormat="1" applyFont="1" applyFill="1" applyBorder="1" applyAlignment="1">
      <alignment horizontal="center" vertical="center" wrapText="1"/>
    </xf>
    <xf numFmtId="164" fontId="25" fillId="4" borderId="1" xfId="0" applyNumberFormat="1" applyFont="1" applyFill="1" applyBorder="1" applyAlignment="1">
      <alignment horizontal="center" vertical="center" wrapText="1"/>
    </xf>
    <xf numFmtId="0" fontId="25" fillId="4" borderId="1" xfId="0" applyFont="1" applyFill="1" applyBorder="1" applyAlignment="1">
      <alignment horizontal="center" vertical="top" textRotation="90" wrapText="1"/>
    </xf>
    <xf numFmtId="14" fontId="25" fillId="4" borderId="1" xfId="0" applyNumberFormat="1" applyFont="1" applyFill="1" applyBorder="1" applyAlignment="1">
      <alignment horizontal="center" vertical="center" wrapText="1"/>
    </xf>
    <xf numFmtId="0" fontId="25" fillId="4" borderId="62" xfId="0" applyFont="1" applyFill="1" applyBorder="1" applyAlignment="1">
      <alignment vertical="center" wrapText="1"/>
    </xf>
    <xf numFmtId="0" fontId="25" fillId="4" borderId="33" xfId="0" applyFont="1" applyFill="1" applyBorder="1" applyAlignment="1">
      <alignment vertical="center" wrapText="1"/>
    </xf>
    <xf numFmtId="0" fontId="26" fillId="3" borderId="1" xfId="0" applyFont="1" applyFill="1" applyBorder="1" applyAlignment="1">
      <alignment vertical="center"/>
    </xf>
    <xf numFmtId="0" fontId="19" fillId="2" borderId="63" xfId="0" applyFont="1" applyFill="1" applyBorder="1" applyAlignment="1">
      <alignment horizontal="left" vertical="center"/>
    </xf>
    <xf numFmtId="168" fontId="19" fillId="2" borderId="63" xfId="0" applyNumberFormat="1" applyFont="1" applyFill="1" applyBorder="1" applyAlignment="1">
      <alignment horizontal="center" vertical="center"/>
    </xf>
    <xf numFmtId="0" fontId="19" fillId="2" borderId="63" xfId="0" applyFont="1" applyFill="1" applyBorder="1" applyAlignment="1">
      <alignment horizontal="center" vertical="center"/>
    </xf>
    <xf numFmtId="14" fontId="19" fillId="2" borderId="63" xfId="0" applyNumberFormat="1" applyFont="1" applyFill="1" applyBorder="1" applyAlignment="1">
      <alignment horizontal="center" vertical="center"/>
    </xf>
    <xf numFmtId="166" fontId="24" fillId="2" borderId="63" xfId="0" applyNumberFormat="1" applyFont="1" applyFill="1" applyBorder="1" applyAlignment="1">
      <alignment vertical="center"/>
    </xf>
    <xf numFmtId="164" fontId="19" fillId="2" borderId="63" xfId="0" applyNumberFormat="1" applyFont="1" applyFill="1" applyBorder="1" applyAlignment="1">
      <alignment horizontal="center" vertical="center"/>
    </xf>
    <xf numFmtId="0" fontId="19" fillId="2" borderId="63" xfId="0" applyFont="1" applyFill="1" applyBorder="1" applyAlignment="1">
      <alignment horizontal="center" vertical="center" wrapText="1"/>
    </xf>
    <xf numFmtId="0" fontId="19" fillId="2" borderId="63" xfId="0" applyFont="1" applyFill="1" applyBorder="1" applyAlignment="1">
      <alignment horizontal="left" vertical="center" wrapText="1"/>
    </xf>
    <xf numFmtId="4" fontId="19" fillId="8" borderId="62" xfId="0" applyNumberFormat="1" applyFont="1" applyFill="1" applyBorder="1" applyAlignment="1">
      <alignment horizontal="right" vertical="center"/>
    </xf>
    <xf numFmtId="0" fontId="19" fillId="8" borderId="33" xfId="0" applyFont="1" applyFill="1" applyBorder="1" applyAlignment="1">
      <alignment horizontal="center" vertical="center"/>
    </xf>
    <xf numFmtId="0" fontId="2" fillId="3" borderId="1" xfId="0" applyFont="1" applyFill="1" applyBorder="1" applyAlignment="1">
      <alignment horizontal="center" vertical="center"/>
    </xf>
    <xf numFmtId="4" fontId="2" fillId="3" borderId="1" xfId="0" applyNumberFormat="1" applyFont="1" applyFill="1" applyBorder="1" applyAlignment="1">
      <alignment horizontal="center" vertical="center"/>
    </xf>
    <xf numFmtId="164" fontId="2" fillId="3" borderId="1" xfId="0" applyNumberFormat="1" applyFont="1" applyFill="1" applyBorder="1" applyAlignment="1">
      <alignment horizontal="center" vertical="center"/>
    </xf>
    <xf numFmtId="14" fontId="2" fillId="3" borderId="1" xfId="0" applyNumberFormat="1" applyFont="1" applyFill="1" applyBorder="1" applyAlignment="1">
      <alignment horizontal="center" vertical="center"/>
    </xf>
    <xf numFmtId="167" fontId="2" fillId="3" borderId="1" xfId="0" applyNumberFormat="1" applyFont="1" applyFill="1" applyBorder="1"/>
    <xf numFmtId="0" fontId="17" fillId="8" borderId="64" xfId="0" applyFont="1" applyFill="1" applyBorder="1"/>
    <xf numFmtId="0" fontId="17" fillId="8" borderId="65" xfId="0" applyFont="1" applyFill="1" applyBorder="1"/>
    <xf numFmtId="14" fontId="10" fillId="3" borderId="10" xfId="0" applyNumberFormat="1" applyFont="1" applyFill="1" applyBorder="1"/>
    <xf numFmtId="169" fontId="10" fillId="3" borderId="10" xfId="0" applyNumberFormat="1" applyFont="1" applyFill="1" applyBorder="1"/>
    <xf numFmtId="164" fontId="25" fillId="4" borderId="27" xfId="0" applyNumberFormat="1" applyFont="1" applyFill="1" applyBorder="1" applyAlignment="1">
      <alignment horizontal="center" vertical="center" textRotation="90" wrapText="1"/>
    </xf>
    <xf numFmtId="164" fontId="25" fillId="4" borderId="27" xfId="0" applyNumberFormat="1" applyFont="1" applyFill="1" applyBorder="1" applyAlignment="1">
      <alignment horizontal="center" vertical="center" wrapText="1"/>
    </xf>
    <xf numFmtId="170" fontId="25" fillId="4" borderId="62" xfId="0" applyNumberFormat="1" applyFont="1" applyFill="1" applyBorder="1" applyAlignment="1">
      <alignment vertical="center" wrapText="1"/>
    </xf>
    <xf numFmtId="14" fontId="10" fillId="3" borderId="27" xfId="0" applyNumberFormat="1" applyFont="1" applyFill="1" applyBorder="1" applyAlignment="1">
      <alignment horizontal="center" vertical="center"/>
    </xf>
    <xf numFmtId="0" fontId="10" fillId="3" borderId="27" xfId="0" applyFont="1" applyFill="1" applyBorder="1" applyAlignment="1">
      <alignment horizontal="center"/>
    </xf>
    <xf numFmtId="0" fontId="25" fillId="4" borderId="27" xfId="0" applyFont="1" applyFill="1" applyBorder="1" applyAlignment="1">
      <alignment horizontal="center" vertical="center" wrapText="1"/>
    </xf>
    <xf numFmtId="14" fontId="2" fillId="3" borderId="27" xfId="0" applyNumberFormat="1" applyFont="1" applyFill="1" applyBorder="1" applyAlignment="1">
      <alignment horizontal="center" vertical="center"/>
    </xf>
    <xf numFmtId="0" fontId="2" fillId="2" borderId="27" xfId="0" applyFont="1" applyFill="1" applyBorder="1"/>
    <xf numFmtId="0" fontId="3" fillId="3" borderId="27" xfId="0" applyFont="1" applyFill="1" applyBorder="1"/>
    <xf numFmtId="0" fontId="6" fillId="3" borderId="27" xfId="0" applyFont="1" applyFill="1" applyBorder="1" applyAlignment="1">
      <alignment horizontal="center"/>
    </xf>
    <xf numFmtId="0" fontId="3" fillId="2" borderId="27" xfId="0" applyFont="1" applyFill="1" applyBorder="1"/>
    <xf numFmtId="0" fontId="6" fillId="3" borderId="10" xfId="0" applyFont="1" applyFill="1" applyBorder="1" applyAlignment="1">
      <alignment horizontal="center" vertical="center"/>
    </xf>
    <xf numFmtId="0" fontId="6" fillId="11" borderId="10" xfId="0" applyFont="1" applyFill="1" applyBorder="1" applyAlignment="1">
      <alignment horizontal="center" vertical="center"/>
    </xf>
    <xf numFmtId="0" fontId="6" fillId="12" borderId="10" xfId="0" applyFont="1" applyFill="1" applyBorder="1" applyAlignment="1">
      <alignment horizontal="center" vertical="center"/>
    </xf>
    <xf numFmtId="0" fontId="6" fillId="7" borderId="10" xfId="0" applyFont="1" applyFill="1" applyBorder="1" applyAlignment="1">
      <alignment horizontal="center" vertical="center"/>
    </xf>
    <xf numFmtId="0" fontId="9" fillId="13" borderId="10" xfId="0" applyFont="1" applyFill="1" applyBorder="1" applyAlignment="1">
      <alignment horizontal="center" vertical="center"/>
    </xf>
    <xf numFmtId="0" fontId="22" fillId="2" borderId="66" xfId="0" applyFont="1" applyFill="1" applyBorder="1" applyAlignment="1">
      <alignment horizontal="center" vertical="center"/>
    </xf>
    <xf numFmtId="0" fontId="12" fillId="8" borderId="65" xfId="0" applyFont="1" applyFill="1" applyBorder="1"/>
    <xf numFmtId="170" fontId="30" fillId="14" borderId="27" xfId="0" applyNumberFormat="1" applyFont="1" applyFill="1" applyBorder="1"/>
    <xf numFmtId="170" fontId="9" fillId="4" borderId="10" xfId="0" applyNumberFormat="1" applyFont="1" applyFill="1" applyBorder="1"/>
    <xf numFmtId="170" fontId="10" fillId="3" borderId="13" xfId="0" applyNumberFormat="1" applyFont="1" applyFill="1" applyBorder="1"/>
    <xf numFmtId="170" fontId="10" fillId="3" borderId="15" xfId="0" applyNumberFormat="1" applyFont="1" applyFill="1" applyBorder="1"/>
    <xf numFmtId="170" fontId="10" fillId="3" borderId="16" xfId="0" applyNumberFormat="1" applyFont="1" applyFill="1" applyBorder="1"/>
    <xf numFmtId="170" fontId="3" fillId="3" borderId="1" xfId="0" applyNumberFormat="1" applyFont="1" applyFill="1" applyBorder="1"/>
    <xf numFmtId="170" fontId="3" fillId="3" borderId="14" xfId="0" applyNumberFormat="1" applyFont="1" applyFill="1" applyBorder="1"/>
    <xf numFmtId="170" fontId="3" fillId="3" borderId="10" xfId="0" applyNumberFormat="1" applyFont="1" applyFill="1" applyBorder="1"/>
    <xf numFmtId="170" fontId="3" fillId="5" borderId="10" xfId="0" applyNumberFormat="1" applyFont="1" applyFill="1" applyBorder="1"/>
    <xf numFmtId="170" fontId="3" fillId="6" borderId="10" xfId="0" applyNumberFormat="1" applyFont="1" applyFill="1" applyBorder="1"/>
    <xf numFmtId="170" fontId="3" fillId="6" borderId="14" xfId="0" applyNumberFormat="1" applyFont="1" applyFill="1" applyBorder="1"/>
    <xf numFmtId="170" fontId="3" fillId="7" borderId="10" xfId="0" applyNumberFormat="1" applyFont="1" applyFill="1" applyBorder="1"/>
    <xf numFmtId="170" fontId="10" fillId="3" borderId="10" xfId="0" applyNumberFormat="1" applyFont="1" applyFill="1" applyBorder="1"/>
    <xf numFmtId="0" fontId="31" fillId="4" borderId="62" xfId="0" applyFont="1" applyFill="1" applyBorder="1" applyAlignment="1">
      <alignment vertical="center" wrapText="1"/>
    </xf>
    <xf numFmtId="0" fontId="2" fillId="3" borderId="27" xfId="0" applyFont="1" applyFill="1" applyBorder="1"/>
    <xf numFmtId="0" fontId="21" fillId="2" borderId="66" xfId="0" applyFont="1" applyFill="1" applyBorder="1" applyAlignment="1">
      <alignment horizontal="center" vertical="center" wrapText="1"/>
    </xf>
    <xf numFmtId="0" fontId="21" fillId="11" borderId="66" xfId="0" applyFont="1" applyFill="1" applyBorder="1" applyAlignment="1">
      <alignment horizontal="center" vertical="center" wrapText="1"/>
    </xf>
    <xf numFmtId="0" fontId="21" fillId="12" borderId="66" xfId="0" applyFont="1" applyFill="1" applyBorder="1" applyAlignment="1">
      <alignment horizontal="center" vertical="center" wrapText="1"/>
    </xf>
    <xf numFmtId="0" fontId="9" fillId="7" borderId="66" xfId="0" applyFont="1" applyFill="1" applyBorder="1" applyAlignment="1">
      <alignment horizontal="center" vertical="center" wrapText="1"/>
    </xf>
    <xf numFmtId="0" fontId="9" fillId="10" borderId="66" xfId="0" applyFont="1" applyFill="1" applyBorder="1" applyAlignment="1">
      <alignment horizontal="center" vertical="center" wrapText="1"/>
    </xf>
    <xf numFmtId="0" fontId="9" fillId="15" borderId="66"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21" fillId="11" borderId="10" xfId="0" applyFont="1" applyFill="1" applyBorder="1" applyAlignment="1">
      <alignment horizontal="center" vertical="center" wrapText="1"/>
    </xf>
    <xf numFmtId="0" fontId="21" fillId="12" borderId="10" xfId="0" applyFont="1" applyFill="1" applyBorder="1" applyAlignment="1">
      <alignment horizontal="center" vertical="center" wrapText="1"/>
    </xf>
    <xf numFmtId="0" fontId="9" fillId="7" borderId="10" xfId="0" applyFont="1" applyFill="1" applyBorder="1" applyAlignment="1">
      <alignment horizontal="center" vertical="center" wrapText="1"/>
    </xf>
    <xf numFmtId="0" fontId="9" fillId="10" borderId="10" xfId="0" applyFont="1" applyFill="1" applyBorder="1" applyAlignment="1">
      <alignment horizontal="center" vertical="center" wrapText="1"/>
    </xf>
    <xf numFmtId="0" fontId="9" fillId="15" borderId="10" xfId="0" applyFont="1" applyFill="1" applyBorder="1" applyAlignment="1">
      <alignment horizontal="center" vertical="center" wrapText="1"/>
    </xf>
    <xf numFmtId="0" fontId="10" fillId="2" borderId="63" xfId="0" applyFont="1" applyFill="1" applyBorder="1" applyAlignment="1">
      <alignment horizontal="left" vertical="center"/>
    </xf>
    <xf numFmtId="168" fontId="10" fillId="2" borderId="63" xfId="0" applyNumberFormat="1" applyFont="1" applyFill="1" applyBorder="1" applyAlignment="1">
      <alignment horizontal="center" vertical="center"/>
    </xf>
    <xf numFmtId="0" fontId="10" fillId="2" borderId="63" xfId="0" applyFont="1" applyFill="1" applyBorder="1" applyAlignment="1">
      <alignment horizontal="center" vertical="center"/>
    </xf>
    <xf numFmtId="14" fontId="10" fillId="2" borderId="63" xfId="0" applyNumberFormat="1" applyFont="1" applyFill="1" applyBorder="1" applyAlignment="1">
      <alignment horizontal="center" vertical="center"/>
    </xf>
    <xf numFmtId="166" fontId="11" fillId="2" borderId="63" xfId="0" applyNumberFormat="1" applyFont="1" applyFill="1" applyBorder="1" applyAlignment="1">
      <alignment vertical="center"/>
    </xf>
    <xf numFmtId="0" fontId="8" fillId="2" borderId="66" xfId="0" applyFont="1" applyFill="1" applyBorder="1" applyAlignment="1">
      <alignment horizontal="center" vertical="center"/>
    </xf>
    <xf numFmtId="164" fontId="10" fillId="2" borderId="63" xfId="0" applyNumberFormat="1" applyFont="1" applyFill="1" applyBorder="1" applyAlignment="1">
      <alignment horizontal="center" vertical="center"/>
    </xf>
    <xf numFmtId="0" fontId="10" fillId="2" borderId="63" xfId="0" applyFont="1" applyFill="1" applyBorder="1" applyAlignment="1">
      <alignment horizontal="center" vertical="center" wrapText="1"/>
    </xf>
    <xf numFmtId="0" fontId="10" fillId="2" borderId="63" xfId="0" applyFont="1" applyFill="1" applyBorder="1" applyAlignment="1">
      <alignment horizontal="left" vertical="center" wrapText="1"/>
    </xf>
    <xf numFmtId="4" fontId="10" fillId="8" borderId="62" xfId="0" applyNumberFormat="1" applyFont="1" applyFill="1" applyBorder="1" applyAlignment="1">
      <alignment horizontal="right" vertical="center"/>
    </xf>
    <xf numFmtId="0" fontId="10" fillId="8" borderId="33" xfId="0" applyFont="1" applyFill="1" applyBorder="1" applyAlignment="1">
      <alignment horizontal="center" vertical="center"/>
    </xf>
    <xf numFmtId="0" fontId="1" fillId="0" borderId="0" xfId="0" applyFont="1"/>
    <xf numFmtId="170" fontId="33" fillId="4" borderId="62" xfId="0" applyNumberFormat="1" applyFont="1" applyFill="1" applyBorder="1" applyAlignment="1">
      <alignment vertical="center" wrapText="1"/>
    </xf>
    <xf numFmtId="0" fontId="34" fillId="0" borderId="0" xfId="0" applyFont="1"/>
    <xf numFmtId="0" fontId="35" fillId="16" borderId="1" xfId="0" applyFont="1" applyFill="1" applyBorder="1" applyAlignment="1">
      <alignment horizontal="left" vertical="center"/>
    </xf>
    <xf numFmtId="0" fontId="36" fillId="16" borderId="1" xfId="0" applyFont="1" applyFill="1" applyBorder="1"/>
    <xf numFmtId="0" fontId="35" fillId="16" borderId="67" xfId="0" applyFont="1" applyFill="1" applyBorder="1" applyAlignment="1">
      <alignment horizontal="left" vertical="center"/>
    </xf>
    <xf numFmtId="0" fontId="35" fillId="16" borderId="68" xfId="0" applyFont="1" applyFill="1" applyBorder="1" applyAlignment="1">
      <alignment horizontal="left" vertical="center"/>
    </xf>
    <xf numFmtId="0" fontId="36" fillId="16" borderId="68" xfId="0" applyFont="1" applyFill="1" applyBorder="1"/>
    <xf numFmtId="0" fontId="36" fillId="16" borderId="69" xfId="0" applyFont="1" applyFill="1" applyBorder="1"/>
    <xf numFmtId="0" fontId="37" fillId="17" borderId="70" xfId="0" applyFont="1" applyFill="1" applyBorder="1" applyAlignment="1">
      <alignment vertical="center"/>
    </xf>
    <xf numFmtId="0" fontId="37" fillId="17" borderId="71" xfId="0" applyFont="1" applyFill="1" applyBorder="1" applyAlignment="1">
      <alignment vertical="center"/>
    </xf>
    <xf numFmtId="0" fontId="5" fillId="17" borderId="71" xfId="0" applyFont="1" applyFill="1" applyBorder="1"/>
    <xf numFmtId="0" fontId="5" fillId="17" borderId="72" xfId="0" applyFont="1" applyFill="1" applyBorder="1"/>
    <xf numFmtId="0" fontId="9" fillId="29" borderId="10" xfId="0" applyFont="1" applyFill="1" applyBorder="1"/>
    <xf numFmtId="0" fontId="9" fillId="29" borderId="27" xfId="0" applyFont="1" applyFill="1" applyBorder="1"/>
    <xf numFmtId="0" fontId="9" fillId="29" borderId="17" xfId="0" applyFont="1" applyFill="1" applyBorder="1"/>
    <xf numFmtId="0" fontId="10" fillId="30" borderId="20" xfId="0" applyFont="1" applyFill="1" applyBorder="1"/>
    <xf numFmtId="0" fontId="10" fillId="30" borderId="21" xfId="0" applyFont="1" applyFill="1" applyBorder="1"/>
    <xf numFmtId="0" fontId="38" fillId="2" borderId="27" xfId="0" applyFont="1" applyFill="1" applyBorder="1" applyAlignment="1">
      <alignment horizontal="left" vertical="center"/>
    </xf>
    <xf numFmtId="0" fontId="17" fillId="20" borderId="16" xfId="0" applyFont="1" applyFill="1" applyBorder="1" applyAlignment="1">
      <alignment wrapText="1"/>
    </xf>
    <xf numFmtId="0" fontId="17" fillId="20" borderId="44" xfId="0" applyFont="1" applyFill="1" applyBorder="1" applyAlignment="1">
      <alignment wrapText="1"/>
    </xf>
    <xf numFmtId="0" fontId="2" fillId="20" borderId="13" xfId="0" applyFont="1" applyFill="1" applyBorder="1"/>
    <xf numFmtId="0" fontId="2" fillId="20" borderId="15" xfId="0" applyFont="1" applyFill="1" applyBorder="1"/>
    <xf numFmtId="0" fontId="35" fillId="16" borderId="1" xfId="0" applyFont="1" applyFill="1" applyBorder="1"/>
    <xf numFmtId="14" fontId="8" fillId="2" borderId="80" xfId="0" applyNumberFormat="1" applyFont="1" applyFill="1" applyBorder="1" applyAlignment="1">
      <alignment horizontal="center" vertical="center"/>
    </xf>
    <xf numFmtId="0" fontId="23" fillId="20" borderId="10" xfId="0" applyFont="1" applyFill="1" applyBorder="1"/>
    <xf numFmtId="0" fontId="23" fillId="20" borderId="10" xfId="0" applyFont="1" applyFill="1" applyBorder="1" applyAlignment="1">
      <alignment horizontal="right" wrapText="1"/>
    </xf>
    <xf numFmtId="0" fontId="23" fillId="20" borderId="10" xfId="0" applyFont="1" applyFill="1" applyBorder="1" applyAlignment="1">
      <alignment wrapText="1"/>
    </xf>
    <xf numFmtId="0" fontId="23" fillId="27" borderId="10" xfId="0" applyFont="1" applyFill="1" applyBorder="1" applyAlignment="1">
      <alignment horizontal="right" wrapText="1"/>
    </xf>
    <xf numFmtId="165" fontId="23" fillId="22" borderId="10" xfId="0" applyNumberFormat="1" applyFont="1" applyFill="1" applyBorder="1"/>
    <xf numFmtId="0" fontId="23" fillId="20" borderId="10" xfId="0" applyFont="1" applyFill="1" applyBorder="1" applyAlignment="1">
      <alignment horizontal="right"/>
    </xf>
    <xf numFmtId="165" fontId="23" fillId="20" borderId="10" xfId="0" applyNumberFormat="1" applyFont="1" applyFill="1" applyBorder="1"/>
    <xf numFmtId="0" fontId="8" fillId="22" borderId="60" xfId="0" applyFont="1" applyFill="1" applyBorder="1" applyAlignment="1">
      <alignment horizontal="center" vertical="center" wrapText="1"/>
    </xf>
    <xf numFmtId="4" fontId="8" fillId="22" borderId="60" xfId="0" applyNumberFormat="1" applyFont="1" applyFill="1" applyBorder="1" applyAlignment="1">
      <alignment horizontal="center" vertical="center" wrapText="1"/>
    </xf>
    <xf numFmtId="0" fontId="4" fillId="3" borderId="27" xfId="0" applyFont="1" applyFill="1" applyBorder="1" applyAlignment="1">
      <alignment horizontal="left" vertical="center"/>
    </xf>
    <xf numFmtId="0" fontId="10" fillId="3" borderId="27" xfId="0" applyFont="1" applyFill="1" applyBorder="1" applyAlignment="1">
      <alignment horizontal="center" vertical="center"/>
    </xf>
    <xf numFmtId="4" fontId="10" fillId="3" borderId="27" xfId="0" applyNumberFormat="1" applyFont="1" applyFill="1" applyBorder="1" applyAlignment="1">
      <alignment horizontal="center" vertical="center"/>
    </xf>
    <xf numFmtId="164" fontId="10" fillId="3" borderId="27" xfId="0" applyNumberFormat="1" applyFont="1" applyFill="1" applyBorder="1" applyAlignment="1">
      <alignment horizontal="center" vertical="center"/>
    </xf>
    <xf numFmtId="167" fontId="10" fillId="3" borderId="27" xfId="0" applyNumberFormat="1" applyFont="1" applyFill="1" applyBorder="1"/>
    <xf numFmtId="0" fontId="10" fillId="3" borderId="27" xfId="0" applyFont="1" applyFill="1" applyBorder="1"/>
    <xf numFmtId="0" fontId="30" fillId="16" borderId="1" xfId="0" applyFont="1" applyFill="1" applyBorder="1" applyAlignment="1">
      <alignment horizontal="center" vertical="center"/>
    </xf>
    <xf numFmtId="4" fontId="30" fillId="16" borderId="1" xfId="0" applyNumberFormat="1" applyFont="1" applyFill="1" applyBorder="1" applyAlignment="1">
      <alignment horizontal="center" vertical="center"/>
    </xf>
    <xf numFmtId="164" fontId="30" fillId="16" borderId="1" xfId="0" applyNumberFormat="1" applyFont="1" applyFill="1" applyBorder="1" applyAlignment="1">
      <alignment horizontal="center" vertical="center"/>
    </xf>
    <xf numFmtId="14" fontId="30" fillId="16" borderId="1" xfId="0" applyNumberFormat="1" applyFont="1" applyFill="1" applyBorder="1" applyAlignment="1">
      <alignment horizontal="center" vertical="center"/>
    </xf>
    <xf numFmtId="14" fontId="30" fillId="16" borderId="27" xfId="0" applyNumberFormat="1" applyFont="1" applyFill="1" applyBorder="1" applyAlignment="1">
      <alignment horizontal="center" vertical="center"/>
    </xf>
    <xf numFmtId="0" fontId="8" fillId="26" borderId="60" xfId="0" applyFont="1" applyFill="1" applyBorder="1" applyAlignment="1">
      <alignment horizontal="center" vertical="center" wrapText="1"/>
    </xf>
    <xf numFmtId="0" fontId="8" fillId="21" borderId="60" xfId="0" applyFont="1" applyFill="1" applyBorder="1" applyAlignment="1">
      <alignment horizontal="center" vertical="center" wrapText="1"/>
    </xf>
    <xf numFmtId="164" fontId="8" fillId="21" borderId="60" xfId="0" applyNumberFormat="1" applyFont="1" applyFill="1" applyBorder="1" applyAlignment="1">
      <alignment horizontal="center" vertical="center" wrapText="1"/>
    </xf>
    <xf numFmtId="0" fontId="8" fillId="21" borderId="60" xfId="0" applyFont="1" applyFill="1" applyBorder="1" applyAlignment="1">
      <alignment horizontal="center" vertical="top" textRotation="90" wrapText="1"/>
    </xf>
    <xf numFmtId="0" fontId="8" fillId="21" borderId="60" xfId="0" applyFont="1" applyFill="1" applyBorder="1" applyAlignment="1">
      <alignment horizontal="left" vertical="center" wrapText="1"/>
    </xf>
    <xf numFmtId="0" fontId="8" fillId="22" borderId="61" xfId="0" applyFont="1" applyFill="1" applyBorder="1" applyAlignment="1">
      <alignment horizontal="center" vertical="center" wrapText="1"/>
    </xf>
    <xf numFmtId="14" fontId="8" fillId="22" borderId="61" xfId="0" applyNumberFormat="1" applyFont="1" applyFill="1" applyBorder="1" applyAlignment="1">
      <alignment horizontal="center" vertical="center" wrapText="1"/>
    </xf>
    <xf numFmtId="164" fontId="8" fillId="22" borderId="60" xfId="0" applyNumberFormat="1" applyFont="1" applyFill="1" applyBorder="1" applyAlignment="1">
      <alignment horizontal="center" vertical="center" textRotation="90" wrapText="1"/>
    </xf>
    <xf numFmtId="164" fontId="8" fillId="22" borderId="60" xfId="0" applyNumberFormat="1" applyFont="1" applyFill="1" applyBorder="1" applyAlignment="1">
      <alignment horizontal="center" vertical="center" wrapText="1"/>
    </xf>
    <xf numFmtId="0" fontId="8" fillId="21" borderId="28" xfId="0" applyFont="1" applyFill="1" applyBorder="1" applyAlignment="1">
      <alignment horizontal="left" vertical="center" wrapText="1"/>
    </xf>
    <xf numFmtId="0" fontId="5" fillId="19" borderId="30" xfId="0" applyFont="1" applyFill="1" applyBorder="1"/>
    <xf numFmtId="164" fontId="8" fillId="22" borderId="28" xfId="0" applyNumberFormat="1" applyFont="1" applyFill="1" applyBorder="1" applyAlignment="1">
      <alignment horizontal="left" vertical="center" wrapText="1"/>
    </xf>
    <xf numFmtId="0" fontId="5" fillId="23" borderId="30" xfId="0" applyFont="1" applyFill="1" applyBorder="1"/>
    <xf numFmtId="0" fontId="8" fillId="22" borderId="31" xfId="0" applyFont="1" applyFill="1" applyBorder="1" applyAlignment="1">
      <alignment horizontal="center" vertical="center" textRotation="90" wrapText="1"/>
    </xf>
    <xf numFmtId="0" fontId="5" fillId="23" borderId="32" xfId="0" applyFont="1" applyFill="1" applyBorder="1"/>
    <xf numFmtId="0" fontId="5" fillId="23" borderId="34" xfId="0" applyFont="1" applyFill="1" applyBorder="1"/>
    <xf numFmtId="0" fontId="5" fillId="23" borderId="35" xfId="0" applyFont="1" applyFill="1" applyBorder="1"/>
    <xf numFmtId="0" fontId="5" fillId="23" borderId="37" xfId="0" applyFont="1" applyFill="1" applyBorder="1"/>
    <xf numFmtId="0" fontId="5" fillId="23" borderId="38" xfId="0" applyFont="1" applyFill="1" applyBorder="1"/>
    <xf numFmtId="0" fontId="8" fillId="24" borderId="31" xfId="0" applyFont="1" applyFill="1" applyBorder="1" applyAlignment="1">
      <alignment horizontal="center" vertical="center" textRotation="90" wrapText="1"/>
    </xf>
    <xf numFmtId="0" fontId="5" fillId="25" borderId="32" xfId="0" applyFont="1" applyFill="1" applyBorder="1"/>
    <xf numFmtId="0" fontId="5" fillId="25" borderId="37" xfId="0" applyFont="1" applyFill="1" applyBorder="1"/>
    <xf numFmtId="0" fontId="5" fillId="25" borderId="38" xfId="0" applyFont="1" applyFill="1" applyBorder="1"/>
    <xf numFmtId="164" fontId="8" fillId="22" borderId="31" xfId="0" applyNumberFormat="1" applyFont="1" applyFill="1" applyBorder="1" applyAlignment="1">
      <alignment horizontal="center" vertical="center" textRotation="90" wrapText="1"/>
    </xf>
    <xf numFmtId="0" fontId="8" fillId="21" borderId="40" xfId="0" applyFont="1" applyFill="1" applyBorder="1" applyAlignment="1">
      <alignment horizontal="center" vertical="center" textRotation="90" wrapText="1"/>
    </xf>
    <xf numFmtId="0" fontId="5" fillId="19" borderId="41" xfId="0" applyFont="1" applyFill="1" applyBorder="1"/>
    <xf numFmtId="0" fontId="5" fillId="19" borderId="34" xfId="0" applyFont="1" applyFill="1" applyBorder="1"/>
    <xf numFmtId="0" fontId="5" fillId="19" borderId="35" xfId="0" applyFont="1" applyFill="1" applyBorder="1"/>
    <xf numFmtId="0" fontId="5" fillId="19" borderId="37" xfId="0" applyFont="1" applyFill="1" applyBorder="1"/>
    <xf numFmtId="0" fontId="5" fillId="19" borderId="38" xfId="0" applyFont="1" applyFill="1" applyBorder="1"/>
    <xf numFmtId="0" fontId="8" fillId="21" borderId="31" xfId="0" applyFont="1" applyFill="1" applyBorder="1" applyAlignment="1">
      <alignment horizontal="center" vertical="center" textRotation="90" wrapText="1"/>
    </xf>
    <xf numFmtId="0" fontId="8" fillId="21" borderId="32" xfId="0" applyFont="1" applyFill="1" applyBorder="1" applyAlignment="1">
      <alignment horizontal="center" vertical="center" textRotation="90" wrapText="1"/>
    </xf>
    <xf numFmtId="0" fontId="8" fillId="21" borderId="42" xfId="0" applyFont="1" applyFill="1" applyBorder="1" applyAlignment="1">
      <alignment horizontal="center" vertical="center" textRotation="90" wrapText="1"/>
    </xf>
    <xf numFmtId="0" fontId="8" fillId="21" borderId="43" xfId="0" applyFont="1" applyFill="1" applyBorder="1" applyAlignment="1">
      <alignment horizontal="center" vertical="center" textRotation="90" wrapText="1"/>
    </xf>
    <xf numFmtId="0" fontId="8" fillId="21" borderId="56" xfId="0" applyFont="1" applyFill="1" applyBorder="1" applyAlignment="1">
      <alignment horizontal="center" vertical="center" textRotation="90" wrapText="1"/>
    </xf>
    <xf numFmtId="0" fontId="8" fillId="21" borderId="58" xfId="0" applyFont="1" applyFill="1" applyBorder="1" applyAlignment="1">
      <alignment horizontal="center" vertical="center" textRotation="90" wrapText="1"/>
    </xf>
    <xf numFmtId="0" fontId="8" fillId="22" borderId="28" xfId="0" applyFont="1" applyFill="1" applyBorder="1" applyAlignment="1">
      <alignment horizontal="left" vertical="center" wrapText="1"/>
    </xf>
    <xf numFmtId="164" fontId="8" fillId="21" borderId="28" xfId="0" applyNumberFormat="1" applyFont="1" applyFill="1" applyBorder="1" applyAlignment="1">
      <alignment horizontal="left" vertical="center" wrapText="1"/>
    </xf>
    <xf numFmtId="0" fontId="11" fillId="3" borderId="28" xfId="0" applyFont="1" applyFill="1" applyBorder="1" applyAlignment="1">
      <alignment horizontal="left" vertical="center" wrapText="1"/>
    </xf>
    <xf numFmtId="0" fontId="5" fillId="0" borderId="29" xfId="0" applyFont="1" applyBorder="1"/>
    <xf numFmtId="0" fontId="5" fillId="0" borderId="30" xfId="0" applyFont="1" applyBorder="1"/>
    <xf numFmtId="0" fontId="11" fillId="3" borderId="31" xfId="0" applyFont="1" applyFill="1" applyBorder="1" applyAlignment="1">
      <alignment horizontal="left" vertical="center" wrapText="1"/>
    </xf>
    <xf numFmtId="0" fontId="5" fillId="0" borderId="36" xfId="0" applyFont="1" applyBorder="1"/>
    <xf numFmtId="0" fontId="5" fillId="0" borderId="32" xfId="0" applyFont="1" applyBorder="1"/>
    <xf numFmtId="0" fontId="5" fillId="0" borderId="37" xfId="0" applyFont="1" applyBorder="1"/>
    <xf numFmtId="0" fontId="5" fillId="0" borderId="39" xfId="0" applyFont="1" applyBorder="1"/>
    <xf numFmtId="0" fontId="5" fillId="0" borderId="38" xfId="0" applyFont="1" applyBorder="1"/>
    <xf numFmtId="0" fontId="8" fillId="26" borderId="28" xfId="0" applyFont="1" applyFill="1" applyBorder="1" applyAlignment="1">
      <alignment horizontal="left" vertical="center" wrapText="1"/>
    </xf>
    <xf numFmtId="0" fontId="5" fillId="25" borderId="30" xfId="0" applyFont="1" applyFill="1" applyBorder="1"/>
    <xf numFmtId="0" fontId="18" fillId="3" borderId="73" xfId="0" applyFont="1" applyFill="1" applyBorder="1" applyAlignment="1">
      <alignment horizontal="center" vertical="center"/>
    </xf>
    <xf numFmtId="0" fontId="5" fillId="0" borderId="73" xfId="0" applyFont="1" applyBorder="1"/>
    <xf numFmtId="0" fontId="5" fillId="23" borderId="12" xfId="0" applyFont="1" applyFill="1" applyBorder="1"/>
    <xf numFmtId="0" fontId="18" fillId="3" borderId="25" xfId="0" applyFont="1" applyFill="1" applyBorder="1" applyAlignment="1">
      <alignment horizontal="left" vertical="center" wrapText="1"/>
    </xf>
    <xf numFmtId="0" fontId="5" fillId="0" borderId="26" xfId="0" applyFont="1" applyBorder="1"/>
    <xf numFmtId="0" fontId="5" fillId="0" borderId="27" xfId="0" applyFont="1" applyBorder="1"/>
    <xf numFmtId="0" fontId="17" fillId="21" borderId="77" xfId="0" applyFont="1" applyFill="1" applyBorder="1" applyAlignment="1">
      <alignment horizontal="center"/>
    </xf>
    <xf numFmtId="0" fontId="5" fillId="19" borderId="78" xfId="0" applyFont="1" applyFill="1" applyBorder="1"/>
    <xf numFmtId="0" fontId="2" fillId="3" borderId="77" xfId="0" applyFont="1" applyFill="1" applyBorder="1" applyAlignment="1">
      <alignment horizontal="left" vertical="center" wrapText="1"/>
    </xf>
    <xf numFmtId="0" fontId="5" fillId="0" borderId="78" xfId="0" applyFont="1" applyBorder="1"/>
    <xf numFmtId="0" fontId="19" fillId="3" borderId="77" xfId="0" applyFont="1" applyFill="1" applyBorder="1" applyAlignment="1">
      <alignment horizontal="left" vertical="center" wrapText="1"/>
    </xf>
    <xf numFmtId="0" fontId="20" fillId="3" borderId="25" xfId="0" applyFont="1" applyFill="1" applyBorder="1" applyAlignment="1">
      <alignment horizontal="left" vertical="top" wrapText="1"/>
    </xf>
    <xf numFmtId="0" fontId="2" fillId="3" borderId="25" xfId="0" applyFont="1" applyFill="1" applyBorder="1" applyAlignment="1">
      <alignment horizontal="left" vertical="top" wrapText="1"/>
    </xf>
    <xf numFmtId="0" fontId="2" fillId="3" borderId="73" xfId="0" applyFont="1" applyFill="1" applyBorder="1" applyAlignment="1">
      <alignment horizontal="center" vertical="center"/>
    </xf>
    <xf numFmtId="0" fontId="5" fillId="19" borderId="79" xfId="0" applyFont="1" applyFill="1" applyBorder="1"/>
    <xf numFmtId="0" fontId="5" fillId="0" borderId="79" xfId="0" applyFont="1" applyBorder="1"/>
    <xf numFmtId="0" fontId="17" fillId="20" borderId="73" xfId="0" applyFont="1" applyFill="1" applyBorder="1" applyAlignment="1">
      <alignment horizontal="left" vertical="center" wrapText="1"/>
    </xf>
    <xf numFmtId="0" fontId="5" fillId="19" borderId="73" xfId="0" applyFont="1" applyFill="1" applyBorder="1"/>
    <xf numFmtId="0" fontId="2" fillId="3" borderId="27" xfId="0" applyFont="1" applyFill="1" applyBorder="1" applyAlignment="1">
      <alignment horizontal="center" vertical="top" wrapText="1"/>
    </xf>
    <xf numFmtId="0" fontId="2" fillId="3" borderId="83" xfId="0" applyFont="1" applyFill="1" applyBorder="1" applyAlignment="1">
      <alignment horizontal="center" vertical="top" wrapText="1"/>
    </xf>
    <xf numFmtId="0" fontId="2" fillId="3" borderId="27" xfId="0" applyFont="1" applyFill="1" applyBorder="1" applyAlignment="1">
      <alignment horizontal="left" vertical="top" wrapText="1"/>
    </xf>
    <xf numFmtId="0" fontId="2" fillId="3" borderId="83" xfId="0" applyFont="1" applyFill="1" applyBorder="1" applyAlignment="1">
      <alignment horizontal="left" vertical="top" wrapText="1"/>
    </xf>
    <xf numFmtId="0" fontId="9" fillId="27" borderId="11" xfId="0" applyFont="1" applyFill="1" applyBorder="1" applyAlignment="1">
      <alignment horizontal="center" vertical="center"/>
    </xf>
    <xf numFmtId="0" fontId="41" fillId="23" borderId="12" xfId="0" applyFont="1" applyFill="1" applyBorder="1" applyAlignment="1">
      <alignment vertical="center"/>
    </xf>
    <xf numFmtId="0" fontId="8" fillId="20" borderId="75" xfId="0" applyFont="1" applyFill="1" applyBorder="1" applyAlignment="1">
      <alignment horizontal="left" vertical="center" wrapText="1"/>
    </xf>
    <xf numFmtId="0" fontId="5" fillId="19" borderId="75" xfId="0" applyFont="1" applyFill="1" applyBorder="1"/>
    <xf numFmtId="0" fontId="2" fillId="3" borderId="73" xfId="0" applyFont="1" applyFill="1" applyBorder="1" applyAlignment="1">
      <alignment horizontal="left" vertical="center" wrapText="1"/>
    </xf>
    <xf numFmtId="0" fontId="2" fillId="3" borderId="73" xfId="0" applyFont="1" applyFill="1" applyBorder="1" applyAlignment="1">
      <alignment horizontal="left" vertical="center"/>
    </xf>
    <xf numFmtId="0" fontId="2" fillId="3" borderId="25" xfId="0" applyFont="1" applyFill="1" applyBorder="1" applyAlignment="1">
      <alignment horizontal="left" vertical="center" wrapText="1"/>
    </xf>
    <xf numFmtId="0" fontId="8" fillId="20" borderId="76" xfId="0" applyFont="1" applyFill="1" applyBorder="1" applyAlignment="1">
      <alignment horizontal="left" vertical="center" wrapText="1"/>
    </xf>
    <xf numFmtId="0" fontId="5" fillId="19" borderId="76" xfId="0" applyFont="1" applyFill="1" applyBorder="1"/>
    <xf numFmtId="0" fontId="8" fillId="20" borderId="73" xfId="0" applyFont="1" applyFill="1" applyBorder="1" applyAlignment="1">
      <alignment horizontal="left" vertical="center" wrapText="1"/>
    </xf>
    <xf numFmtId="0" fontId="5" fillId="0" borderId="59" xfId="0" applyFont="1" applyBorder="1"/>
    <xf numFmtId="0" fontId="5" fillId="0" borderId="62" xfId="0" applyFont="1" applyBorder="1"/>
    <xf numFmtId="0" fontId="32" fillId="28" borderId="65" xfId="0" applyFont="1" applyFill="1" applyBorder="1" applyAlignment="1">
      <alignment horizontal="left" vertical="center" wrapText="1"/>
    </xf>
    <xf numFmtId="0" fontId="5" fillId="25" borderId="27" xfId="0" applyFont="1" applyFill="1" applyBorder="1"/>
    <xf numFmtId="0" fontId="2" fillId="3" borderId="25" xfId="0" quotePrefix="1" applyFont="1" applyFill="1" applyBorder="1" applyAlignment="1">
      <alignment horizontal="left" vertical="center"/>
    </xf>
    <xf numFmtId="0" fontId="2" fillId="3" borderId="25" xfId="0" quotePrefix="1" applyFont="1" applyFill="1" applyBorder="1" applyAlignment="1">
      <alignment horizontal="left" vertical="top" wrapText="1"/>
    </xf>
    <xf numFmtId="0" fontId="23" fillId="18" borderId="73" xfId="0" quotePrefix="1" applyFont="1" applyFill="1" applyBorder="1" applyAlignment="1">
      <alignment horizontal="center" vertical="center" wrapText="1"/>
    </xf>
    <xf numFmtId="0" fontId="2" fillId="3" borderId="2" xfId="0" quotePrefix="1" applyFont="1" applyFill="1" applyBorder="1" applyAlignment="1">
      <alignment horizontal="left" vertical="top" wrapText="1"/>
    </xf>
    <xf numFmtId="0" fontId="5" fillId="0" borderId="3" xfId="0" applyFont="1" applyBorder="1"/>
    <xf numFmtId="0" fontId="5" fillId="0" borderId="4" xfId="0" applyFont="1" applyBorder="1"/>
    <xf numFmtId="0" fontId="5" fillId="0" borderId="7" xfId="0" applyFont="1" applyBorder="1"/>
    <xf numFmtId="0" fontId="5" fillId="0" borderId="8" xfId="0" applyFont="1" applyBorder="1"/>
    <xf numFmtId="0" fontId="5" fillId="0" borderId="9" xfId="0" applyFont="1" applyBorder="1"/>
    <xf numFmtId="0" fontId="10" fillId="3" borderId="73" xfId="0" quotePrefix="1" applyFont="1" applyFill="1" applyBorder="1" applyAlignment="1">
      <alignment horizontal="center" vertical="center" wrapText="1"/>
    </xf>
    <xf numFmtId="0" fontId="8" fillId="20" borderId="74" xfId="0" applyFont="1" applyFill="1" applyBorder="1" applyAlignment="1">
      <alignment horizontal="left" vertical="center" wrapText="1"/>
    </xf>
    <xf numFmtId="0" fontId="5" fillId="19" borderId="74" xfId="0" applyFont="1" applyFill="1" applyBorder="1"/>
    <xf numFmtId="14" fontId="8" fillId="22" borderId="36" xfId="0" applyNumberFormat="1" applyFont="1" applyFill="1" applyBorder="1" applyAlignment="1">
      <alignment horizontal="center" vertical="center" textRotation="90" wrapText="1"/>
    </xf>
    <xf numFmtId="14" fontId="8" fillId="22" borderId="32" xfId="0" applyNumberFormat="1" applyFont="1" applyFill="1" applyBorder="1" applyAlignment="1">
      <alignment horizontal="center" vertical="center" textRotation="90" wrapText="1"/>
    </xf>
    <xf numFmtId="14" fontId="8" fillId="22" borderId="27" xfId="0" applyNumberFormat="1" applyFont="1" applyFill="1" applyBorder="1" applyAlignment="1">
      <alignment horizontal="center" vertical="center" textRotation="90" wrapText="1"/>
    </xf>
    <xf numFmtId="14" fontId="8" fillId="22" borderId="43" xfId="0" applyNumberFormat="1" applyFont="1" applyFill="1" applyBorder="1" applyAlignment="1">
      <alignment horizontal="center" vertical="center" textRotation="90" wrapText="1"/>
    </xf>
    <xf numFmtId="14" fontId="8" fillId="20" borderId="36" xfId="0" applyNumberFormat="1" applyFont="1" applyFill="1" applyBorder="1" applyAlignment="1">
      <alignment horizontal="center" vertical="center" textRotation="90" wrapText="1"/>
    </xf>
    <xf numFmtId="14" fontId="8" fillId="20" borderId="32" xfId="0" applyNumberFormat="1" applyFont="1" applyFill="1" applyBorder="1" applyAlignment="1">
      <alignment horizontal="center" vertical="center" textRotation="90" wrapText="1"/>
    </xf>
    <xf numFmtId="14" fontId="8" fillId="20" borderId="27" xfId="0" applyNumberFormat="1" applyFont="1" applyFill="1" applyBorder="1" applyAlignment="1">
      <alignment horizontal="center" vertical="center" textRotation="90" wrapText="1"/>
    </xf>
    <xf numFmtId="14" fontId="8" fillId="20" borderId="43" xfId="0" applyNumberFormat="1" applyFont="1" applyFill="1" applyBorder="1" applyAlignment="1">
      <alignment horizontal="center" vertical="center" textRotation="90" wrapText="1"/>
    </xf>
    <xf numFmtId="0" fontId="5" fillId="23" borderId="53" xfId="0" applyFont="1" applyFill="1" applyBorder="1"/>
    <xf numFmtId="0" fontId="5" fillId="0" borderId="34" xfId="0" applyFont="1" applyBorder="1"/>
    <xf numFmtId="0" fontId="0" fillId="0" borderId="0" xfId="0"/>
    <xf numFmtId="0" fontId="5" fillId="0" borderId="35" xfId="0" applyFont="1" applyBorder="1"/>
    <xf numFmtId="0" fontId="11" fillId="2" borderId="18" xfId="0" applyFont="1" applyFill="1" applyBorder="1" applyAlignment="1">
      <alignment horizontal="left"/>
    </xf>
    <xf numFmtId="0" fontId="5" fillId="0" borderId="19" xfId="0" applyFont="1" applyBorder="1"/>
    <xf numFmtId="0" fontId="9" fillId="29" borderId="11" xfId="0" applyFont="1" applyFill="1" applyBorder="1" applyAlignment="1">
      <alignment horizontal="center"/>
    </xf>
    <xf numFmtId="0" fontId="9" fillId="29" borderId="18" xfId="0" applyFont="1" applyFill="1" applyBorder="1" applyAlignment="1">
      <alignment horizontal="left"/>
    </xf>
    <xf numFmtId="0" fontId="5" fillId="23" borderId="19" xfId="0" applyFont="1" applyFill="1" applyBorder="1"/>
    <xf numFmtId="0" fontId="11" fillId="30" borderId="22" xfId="0" applyFont="1" applyFill="1" applyBorder="1" applyAlignment="1">
      <alignment horizontal="left"/>
    </xf>
    <xf numFmtId="0" fontId="5" fillId="31" borderId="23" xfId="0" applyFont="1" applyFill="1" applyBorder="1"/>
    <xf numFmtId="0" fontId="4" fillId="3" borderId="2" xfId="0" applyFont="1" applyFill="1" applyBorder="1" applyAlignment="1">
      <alignment horizontal="left" vertical="top"/>
    </xf>
    <xf numFmtId="0" fontId="38" fillId="3" borderId="2" xfId="0" applyFont="1" applyFill="1" applyBorder="1" applyAlignment="1">
      <alignment horizontal="left" vertical="top" wrapText="1"/>
    </xf>
    <xf numFmtId="0" fontId="39" fillId="0" borderId="3" xfId="0" applyFont="1" applyBorder="1"/>
    <xf numFmtId="0" fontId="39" fillId="0" borderId="4" xfId="0" applyFont="1" applyBorder="1"/>
    <xf numFmtId="0" fontId="39" fillId="0" borderId="5" xfId="0" applyFont="1" applyBorder="1"/>
    <xf numFmtId="0" fontId="40" fillId="0" borderId="0" xfId="0" applyFont="1"/>
    <xf numFmtId="0" fontId="39" fillId="0" borderId="6" xfId="0" applyFont="1" applyBorder="1"/>
    <xf numFmtId="0" fontId="39" fillId="0" borderId="7" xfId="0" applyFont="1" applyBorder="1"/>
    <xf numFmtId="0" fontId="39" fillId="0" borderId="8" xfId="0" applyFont="1" applyBorder="1"/>
    <xf numFmtId="0" fontId="39" fillId="0" borderId="9" xfId="0" applyFont="1" applyBorder="1"/>
    <xf numFmtId="14" fontId="7" fillId="2" borderId="81" xfId="0" applyNumberFormat="1" applyFont="1" applyFill="1" applyBorder="1" applyAlignment="1">
      <alignment horizontal="center" vertical="center"/>
    </xf>
    <xf numFmtId="0" fontId="5" fillId="0" borderId="82" xfId="0" applyFont="1" applyBorder="1"/>
    <xf numFmtId="14" fontId="8" fillId="2" borderId="81" xfId="0" applyNumberFormat="1" applyFont="1" applyFill="1" applyBorder="1" applyAlignment="1">
      <alignment horizontal="center" vertical="center"/>
    </xf>
    <xf numFmtId="0" fontId="10" fillId="3" borderId="25" xfId="0" applyFont="1" applyFill="1" applyBorder="1" applyAlignment="1">
      <alignment horizontal="right" vertical="center"/>
    </xf>
    <xf numFmtId="0" fontId="23" fillId="20" borderId="48" xfId="0" applyFont="1" applyFill="1" applyBorder="1" applyAlignment="1">
      <alignment horizontal="center"/>
    </xf>
    <xf numFmtId="0" fontId="5" fillId="19" borderId="49" xfId="0" applyFont="1" applyFill="1" applyBorder="1"/>
    <xf numFmtId="0" fontId="5" fillId="19" borderId="51" xfId="0" applyFont="1" applyFill="1" applyBorder="1"/>
    <xf numFmtId="0" fontId="5" fillId="19" borderId="52" xfId="0" applyFont="1" applyFill="1" applyBorder="1"/>
    <xf numFmtId="0" fontId="23" fillId="27" borderId="11" xfId="0" applyFont="1" applyFill="1" applyBorder="1" applyAlignment="1">
      <alignment horizontal="center"/>
    </xf>
    <xf numFmtId="0" fontId="5" fillId="23" borderId="50" xfId="0" applyFont="1" applyFill="1" applyBorder="1"/>
    <xf numFmtId="0" fontId="24" fillId="3" borderId="2" xfId="0" applyFont="1" applyFill="1" applyBorder="1" applyAlignment="1">
      <alignment horizontal="left" wrapText="1"/>
    </xf>
    <xf numFmtId="0" fontId="5" fillId="0" borderId="54" xfId="0" applyFont="1" applyBorder="1"/>
    <xf numFmtId="0" fontId="5" fillId="0" borderId="55" xfId="0" applyFont="1" applyBorder="1"/>
    <xf numFmtId="0" fontId="23" fillId="27" borderId="11" xfId="0" applyFont="1" applyFill="1" applyBorder="1" applyAlignment="1">
      <alignment horizontal="center" wrapText="1"/>
    </xf>
    <xf numFmtId="0" fontId="8" fillId="21" borderId="28" xfId="0" applyFont="1" applyFill="1" applyBorder="1" applyAlignment="1">
      <alignment horizontal="center" vertical="center" wrapText="1"/>
    </xf>
    <xf numFmtId="0" fontId="5" fillId="19" borderId="62" xfId="0" applyFont="1" applyFill="1" applyBorder="1"/>
    <xf numFmtId="0" fontId="8" fillId="22" borderId="28" xfId="0" applyFont="1" applyFill="1" applyBorder="1" applyAlignment="1">
      <alignment horizontal="center" vertical="center"/>
    </xf>
    <xf numFmtId="0" fontId="5" fillId="23" borderId="29" xfId="0" applyFont="1" applyFill="1" applyBorder="1"/>
    <xf numFmtId="0" fontId="8" fillId="24" borderId="28" xfId="0" applyFont="1" applyFill="1" applyBorder="1" applyAlignment="1">
      <alignment horizontal="center" vertical="center" wrapText="1"/>
    </xf>
    <xf numFmtId="164" fontId="8" fillId="22" borderId="28" xfId="0" applyNumberFormat="1" applyFont="1" applyFill="1" applyBorder="1" applyAlignment="1">
      <alignment horizontal="center" vertical="center"/>
    </xf>
    <xf numFmtId="0" fontId="8" fillId="21" borderId="28" xfId="0" applyFont="1" applyFill="1" applyBorder="1" applyAlignment="1">
      <alignment horizontal="center" vertical="center"/>
    </xf>
    <xf numFmtId="0" fontId="5" fillId="19" borderId="29" xfId="0" applyFont="1" applyFill="1" applyBorder="1"/>
    <xf numFmtId="0" fontId="8" fillId="21" borderId="56" xfId="0" applyFont="1" applyFill="1" applyBorder="1" applyAlignment="1">
      <alignment horizontal="center" vertical="center"/>
    </xf>
    <xf numFmtId="0" fontId="8" fillId="21" borderId="57" xfId="0" applyFont="1" applyFill="1" applyBorder="1" applyAlignment="1">
      <alignment horizontal="center" vertical="center"/>
    </xf>
    <xf numFmtId="0" fontId="8" fillId="21" borderId="58" xfId="0" applyFont="1" applyFill="1" applyBorder="1" applyAlignment="1">
      <alignment horizontal="center" vertical="center"/>
    </xf>
    <xf numFmtId="14" fontId="8" fillId="22" borderId="28" xfId="0" applyNumberFormat="1" applyFont="1" applyFill="1" applyBorder="1" applyAlignment="1">
      <alignment horizontal="center" vertical="center"/>
    </xf>
    <xf numFmtId="14" fontId="8" fillId="22" borderId="59" xfId="0" applyNumberFormat="1" applyFont="1" applyFill="1" applyBorder="1" applyAlignment="1">
      <alignment horizontal="center" vertical="center"/>
    </xf>
    <xf numFmtId="14" fontId="8" fillId="22" borderId="62" xfId="0" applyNumberFormat="1" applyFont="1" applyFill="1" applyBorder="1" applyAlignment="1">
      <alignment horizontal="center" vertical="center"/>
    </xf>
  </cellXfs>
  <cellStyles count="1">
    <cellStyle name="Normal" xfId="0" builtinId="0"/>
  </cellStyles>
  <dxfs count="40">
    <dxf>
      <fill>
        <patternFill patternType="solid">
          <fgColor rgb="FFD8D8D8"/>
          <bgColor rgb="FFD8D8D8"/>
        </patternFill>
      </fill>
    </dxf>
    <dxf>
      <fill>
        <patternFill>
          <bgColor theme="0" tint="-4.9989318521683403E-2"/>
        </patternFill>
      </fill>
    </dxf>
    <dxf>
      <font>
        <b/>
      </font>
      <fill>
        <patternFill patternType="solid">
          <fgColor rgb="FFA5A5A5"/>
          <bgColor rgb="FFA5A5A5"/>
        </patternFill>
      </fill>
    </dxf>
    <dxf>
      <font>
        <b/>
      </font>
      <fill>
        <patternFill patternType="solid">
          <fgColor rgb="FFA5A5A5"/>
          <bgColor rgb="FFA5A5A5"/>
        </patternFill>
      </fill>
    </dxf>
    <dxf>
      <font>
        <b/>
      </font>
      <fill>
        <patternFill patternType="solid">
          <fgColor rgb="FFA5A5A5"/>
          <bgColor rgb="FFA5A5A5"/>
        </patternFill>
      </fill>
    </dxf>
    <dxf>
      <font>
        <b/>
      </font>
      <fill>
        <patternFill patternType="solid">
          <fgColor rgb="FFA5A5A5"/>
          <bgColor rgb="FFA5A5A5"/>
        </patternFill>
      </fill>
    </dxf>
    <dxf>
      <font>
        <b/>
      </font>
      <fill>
        <patternFill patternType="solid">
          <fgColor rgb="FFA5A5A5"/>
          <bgColor rgb="FFA5A5A5"/>
        </patternFill>
      </fill>
    </dxf>
    <dxf>
      <fill>
        <patternFill patternType="none"/>
      </fill>
    </dxf>
    <dxf>
      <fill>
        <patternFill patternType="solid">
          <fgColor rgb="FFF2DBDB"/>
          <bgColor rgb="FFF2DBDB"/>
        </patternFill>
      </fill>
    </dxf>
    <dxf>
      <fill>
        <patternFill patternType="solid">
          <fgColor rgb="FFE5B8B7"/>
          <bgColor rgb="FFE5B8B7"/>
        </patternFill>
      </fill>
    </dxf>
    <dxf>
      <fill>
        <patternFill patternType="solid">
          <fgColor rgb="FFD99594"/>
          <bgColor rgb="FFD99594"/>
        </patternFill>
      </fill>
    </dxf>
    <dxf>
      <font>
        <color theme="0"/>
      </font>
      <fill>
        <patternFill patternType="solid">
          <fgColor rgb="FF953734"/>
          <bgColor rgb="FF953734"/>
        </patternFill>
      </fill>
    </dxf>
    <dxf>
      <font>
        <color theme="0"/>
      </font>
      <fill>
        <patternFill patternType="solid">
          <fgColor rgb="FF632423"/>
          <bgColor rgb="FF632423"/>
        </patternFill>
      </fill>
    </dxf>
    <dxf>
      <fill>
        <patternFill patternType="none"/>
      </fill>
    </dxf>
    <dxf>
      <fill>
        <patternFill patternType="solid">
          <fgColor rgb="FFF2DBDB"/>
          <bgColor rgb="FFF2DBDB"/>
        </patternFill>
      </fill>
    </dxf>
    <dxf>
      <fill>
        <patternFill patternType="solid">
          <fgColor rgb="FFE5B8B7"/>
          <bgColor rgb="FFE5B8B7"/>
        </patternFill>
      </fill>
    </dxf>
    <dxf>
      <fill>
        <patternFill patternType="solid">
          <fgColor rgb="FFD99594"/>
          <bgColor rgb="FFD99594"/>
        </patternFill>
      </fill>
    </dxf>
    <dxf>
      <font>
        <color theme="0"/>
      </font>
      <fill>
        <patternFill patternType="solid">
          <fgColor rgb="FF953734"/>
          <bgColor rgb="FF953734"/>
        </patternFill>
      </fill>
    </dxf>
    <dxf>
      <font>
        <color theme="0"/>
      </font>
      <fill>
        <patternFill patternType="solid">
          <fgColor rgb="FF632423"/>
          <bgColor rgb="FF632423"/>
        </patternFill>
      </fill>
    </dxf>
    <dxf>
      <fill>
        <patternFill patternType="solid">
          <fgColor rgb="FFDAEEF3"/>
          <bgColor rgb="FFDAEEF3"/>
        </patternFill>
      </fill>
    </dxf>
    <dxf>
      <fill>
        <patternFill patternType="solid">
          <fgColor rgb="FFB6DDE8"/>
          <bgColor rgb="FFB6DDE8"/>
        </patternFill>
      </fill>
    </dxf>
    <dxf>
      <fill>
        <patternFill patternType="solid">
          <fgColor rgb="FF92CDDC"/>
          <bgColor rgb="FF92CDDC"/>
        </patternFill>
      </fill>
    </dxf>
    <dxf>
      <font>
        <color rgb="FFF2DBDB"/>
      </font>
      <fill>
        <patternFill patternType="solid">
          <fgColor rgb="FFF2DBDB"/>
          <bgColor rgb="FFF2DBDB"/>
        </patternFill>
      </fill>
    </dxf>
    <dxf>
      <font>
        <color rgb="FF953734"/>
      </font>
      <fill>
        <patternFill patternType="solid">
          <fgColor rgb="FF953734"/>
          <bgColor rgb="FF953734"/>
        </patternFill>
      </fill>
    </dxf>
    <dxf>
      <font>
        <color rgb="FFF2DBDB"/>
      </font>
      <fill>
        <patternFill patternType="solid">
          <fgColor rgb="FFF2DBDB"/>
          <bgColor rgb="FFF2DBDB"/>
        </patternFill>
      </fill>
    </dxf>
    <dxf>
      <font>
        <color rgb="FFD99594"/>
      </font>
      <fill>
        <patternFill patternType="solid">
          <fgColor rgb="FFD99594"/>
          <bgColor rgb="FFD99594"/>
        </patternFill>
      </fill>
    </dxf>
    <dxf>
      <font>
        <color rgb="FF953734"/>
      </font>
      <fill>
        <patternFill patternType="solid">
          <fgColor rgb="FF953734"/>
          <bgColor rgb="FF953734"/>
        </patternFill>
      </fill>
    </dxf>
    <dxf>
      <font>
        <color rgb="FFF2DBDB"/>
      </font>
      <fill>
        <patternFill patternType="solid">
          <fgColor rgb="FFF2DBDB"/>
          <bgColor rgb="FFF2DBDB"/>
        </patternFill>
      </fill>
    </dxf>
    <dxf>
      <font>
        <color rgb="FFD99594"/>
      </font>
      <fill>
        <patternFill patternType="solid">
          <fgColor rgb="FFD99594"/>
          <bgColor rgb="FFD99594"/>
        </patternFill>
      </fill>
    </dxf>
    <dxf>
      <font>
        <color rgb="FF953734"/>
      </font>
      <fill>
        <patternFill patternType="solid">
          <fgColor rgb="FF953734"/>
          <bgColor rgb="FF953734"/>
        </patternFill>
      </fill>
    </dxf>
    <dxf>
      <font>
        <color rgb="FFF2DBDB"/>
      </font>
      <fill>
        <patternFill patternType="solid">
          <fgColor rgb="FFF2DBDB"/>
          <bgColor rgb="FFF2DBDB"/>
        </patternFill>
      </fill>
    </dxf>
    <dxf>
      <font>
        <color rgb="FF953734"/>
      </font>
      <fill>
        <patternFill patternType="solid">
          <fgColor rgb="FF953734"/>
          <bgColor rgb="FF953734"/>
        </patternFill>
      </fill>
    </dxf>
    <dxf>
      <font>
        <b val="0"/>
        <i val="0"/>
        <strike val="0"/>
        <condense val="0"/>
        <extend val="0"/>
        <outline val="0"/>
        <shadow val="0"/>
        <u val="none"/>
        <vertAlign val="baseline"/>
        <sz val="11"/>
        <color theme="1"/>
        <name val="Calibri"/>
        <family val="2"/>
        <scheme val="none"/>
      </font>
      <fill>
        <patternFill patternType="solid">
          <fgColor theme="0"/>
          <bgColor theme="0"/>
        </patternFill>
      </fill>
      <border diagonalUp="0" diagonalDown="0">
        <left style="thick">
          <color rgb="FFD8D8D8"/>
        </left>
        <right style="thick">
          <color rgb="FFD8D8D8"/>
        </right>
        <top style="thick">
          <color rgb="FFD8D8D8"/>
        </top>
        <bottom/>
        <vertical/>
        <horizontal/>
      </border>
    </dxf>
    <dxf>
      <font>
        <b val="0"/>
        <i val="0"/>
        <strike val="0"/>
        <condense val="0"/>
        <extend val="0"/>
        <outline val="0"/>
        <shadow val="0"/>
        <u val="none"/>
        <vertAlign val="baseline"/>
        <sz val="11"/>
        <color theme="1"/>
        <name val="Calibri"/>
        <family val="2"/>
        <scheme val="none"/>
      </font>
      <numFmt numFmtId="19" formatCode="dd/mm/yyyy"/>
      <fill>
        <patternFill patternType="solid">
          <fgColor theme="0"/>
          <bgColor theme="0"/>
        </patternFill>
      </fill>
      <border diagonalUp="0" diagonalDown="0">
        <left style="thick">
          <color rgb="FFD8D8D8"/>
        </left>
        <right style="thick">
          <color rgb="FFD8D8D8"/>
        </right>
        <top style="thick">
          <color rgb="FFD8D8D8"/>
        </top>
        <bottom/>
        <vertical/>
        <horizontal/>
      </border>
    </dxf>
    <dxf>
      <font>
        <b val="0"/>
        <i val="0"/>
        <strike val="0"/>
        <condense val="0"/>
        <extend val="0"/>
        <outline val="0"/>
        <shadow val="0"/>
        <u val="none"/>
        <vertAlign val="baseline"/>
        <sz val="11"/>
        <color theme="1"/>
        <name val="Calibri"/>
        <family val="2"/>
        <scheme val="none"/>
      </font>
      <fill>
        <patternFill patternType="solid">
          <fgColor theme="0"/>
          <bgColor theme="0"/>
        </patternFill>
      </fill>
      <border diagonalUp="0" diagonalDown="0">
        <left style="thick">
          <color rgb="FFD8D8D8"/>
        </left>
        <right style="thick">
          <color rgb="FFD8D8D8"/>
        </right>
        <top style="thick">
          <color rgb="FFD8D8D8"/>
        </top>
        <bottom/>
        <vertical/>
        <horizontal/>
      </border>
    </dxf>
    <dxf>
      <border outline="0">
        <bottom style="thick">
          <color rgb="FFFFFFFF"/>
        </bottom>
      </border>
    </dxf>
    <dxf>
      <font>
        <b/>
        <i val="0"/>
        <strike val="0"/>
        <condense val="0"/>
        <extend val="0"/>
        <outline val="0"/>
        <shadow val="0"/>
        <u val="none"/>
        <vertAlign val="baseline"/>
        <sz val="11"/>
        <color theme="1"/>
        <name val="Calibri"/>
        <family val="2"/>
        <scheme val="none"/>
      </font>
      <fill>
        <patternFill patternType="solid">
          <fgColor rgb="FFBFBFBF"/>
          <bgColor rgb="FFB3D2E9"/>
        </patternFill>
      </fill>
      <alignment horizontal="general" vertical="bottom" textRotation="0" wrapText="1" indent="0" justifyLastLine="0" shrinkToFit="0" readingOrder="0"/>
      <border diagonalUp="0" diagonalDown="0" outline="0">
        <left style="thick">
          <color rgb="FFFFFFFF"/>
        </left>
        <right style="thick">
          <color rgb="FFFFFFFF"/>
        </right>
        <top/>
        <bottom/>
      </border>
    </dxf>
    <dxf>
      <fill>
        <patternFill patternType="solid">
          <fgColor rgb="FFDBE5F1"/>
          <bgColor rgb="FFDBE5F1"/>
        </patternFill>
      </fill>
    </dxf>
    <dxf>
      <fill>
        <patternFill patternType="solid">
          <fgColor rgb="FFFDE9D9"/>
          <bgColor rgb="FFFDE9D9"/>
        </patternFill>
      </fill>
    </dxf>
    <dxf>
      <fill>
        <patternFill patternType="solid">
          <fgColor theme="9"/>
          <bgColor theme="9"/>
        </patternFill>
      </fill>
    </dxf>
  </dxfs>
  <tableStyles count="1">
    <tableStyle name="Xrate ledger-style" pivot="0" count="3" xr9:uid="{00000000-0011-0000-FFFF-FFFF00000000}">
      <tableStyleElement type="headerRow" dxfId="39"/>
      <tableStyleElement type="firstRowStripe" dxfId="38"/>
      <tableStyleElement type="secondRowStripe" dxfId="37"/>
    </tableStyle>
  </tableStyles>
  <colors>
    <mruColors>
      <color rgb="FF80B5DA"/>
      <color rgb="FFB3D2E9"/>
      <color rgb="FFE6F0F8"/>
      <color rgb="FF006A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theme" Target="theme/theme1.xml"/><Relationship Id="rId3" Type="http://schemas.openxmlformats.org/officeDocument/2006/relationships/worksheet" Target="worksheets/sheet3.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C3:E64" headerRowDxfId="36" headerRowBorderDxfId="35">
  <tableColumns count="3">
    <tableColumn id="1" xr3:uid="{00000000-0010-0000-0000-000001000000}" name="Currency Code" dataDxfId="34"/>
    <tableColumn id="2" xr3:uid="{00000000-0010-0000-0000-000002000000}" name="Starting Date" dataDxfId="33"/>
    <tableColumn id="3" xr3:uid="{00000000-0010-0000-0000-000003000000}" name="Exchange Rate Amount" dataDxfId="32"/>
  </tableColumns>
  <tableStyleInfo name="Xrate ledger-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bmarki@aidwithoutborder.org"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pageSetUpPr fitToPage="1"/>
  </sheetPr>
  <dimension ref="A1:X1008"/>
  <sheetViews>
    <sheetView showGridLines="0" tabSelected="1" workbookViewId="0">
      <selection activeCell="Q52" sqref="Q52"/>
    </sheetView>
  </sheetViews>
  <sheetFormatPr baseColWidth="10" defaultColWidth="14.44140625" defaultRowHeight="15" customHeight="1" x14ac:dyDescent="0.3"/>
  <cols>
    <col min="1" max="1" width="2" customWidth="1"/>
    <col min="2" max="2" width="1.5546875" customWidth="1"/>
    <col min="3" max="3" width="2.5546875" customWidth="1"/>
    <col min="4" max="4" width="2.44140625" customWidth="1"/>
    <col min="5" max="8" width="12" customWidth="1"/>
    <col min="9" max="9" width="5.109375" customWidth="1"/>
    <col min="10" max="13" width="12" customWidth="1"/>
    <col min="14" max="14" width="2.6640625" customWidth="1"/>
    <col min="15" max="15" width="2.33203125" customWidth="1"/>
    <col min="16" max="16" width="3.33203125" customWidth="1"/>
    <col min="17" max="22" width="19.88671875" customWidth="1"/>
  </cols>
  <sheetData>
    <row r="1" spans="1:24" ht="9.75" customHeight="1" x14ac:dyDescent="0.3">
      <c r="A1" s="25"/>
      <c r="B1" s="25"/>
      <c r="C1" s="26"/>
      <c r="D1" s="26"/>
      <c r="E1" s="25"/>
      <c r="F1" s="25"/>
      <c r="G1" s="25"/>
      <c r="H1" s="25"/>
      <c r="I1" s="25"/>
      <c r="J1" s="25"/>
      <c r="K1" s="25"/>
      <c r="L1" s="25"/>
      <c r="M1" s="25"/>
      <c r="N1" s="25"/>
      <c r="O1" s="25"/>
      <c r="P1" s="25"/>
      <c r="Q1" s="25"/>
      <c r="R1" s="25"/>
      <c r="S1" s="25"/>
      <c r="T1" s="25"/>
      <c r="U1" s="25"/>
      <c r="V1" s="25"/>
      <c r="W1" s="25"/>
      <c r="X1" s="25"/>
    </row>
    <row r="2" spans="1:24" ht="9.75" customHeight="1" thickBot="1" x14ac:dyDescent="0.35">
      <c r="A2" s="25"/>
      <c r="B2" s="27"/>
      <c r="C2" s="27"/>
      <c r="D2" s="27"/>
      <c r="E2" s="28"/>
      <c r="F2" s="28"/>
      <c r="G2" s="28"/>
      <c r="H2" s="28"/>
      <c r="I2" s="28"/>
      <c r="J2" s="28"/>
      <c r="K2" s="28"/>
      <c r="L2" s="28"/>
      <c r="M2" s="28"/>
      <c r="N2" s="28"/>
      <c r="O2" s="28"/>
      <c r="P2" s="25"/>
      <c r="Q2" s="25"/>
      <c r="R2" s="25"/>
      <c r="S2" s="25"/>
      <c r="T2" s="25"/>
      <c r="U2" s="25"/>
      <c r="V2" s="25"/>
      <c r="W2" s="25"/>
      <c r="X2" s="25"/>
    </row>
    <row r="3" spans="1:24" ht="21" customHeight="1" thickTop="1" thickBot="1" x14ac:dyDescent="0.35">
      <c r="A3" s="25"/>
      <c r="B3" s="27"/>
      <c r="C3" s="150" t="s">
        <v>59</v>
      </c>
      <c r="D3" s="151"/>
      <c r="E3" s="152"/>
      <c r="F3" s="152"/>
      <c r="G3" s="152"/>
      <c r="H3" s="152"/>
      <c r="I3" s="152"/>
      <c r="J3" s="152"/>
      <c r="K3" s="152"/>
      <c r="L3" s="152"/>
      <c r="M3" s="152"/>
      <c r="N3" s="153"/>
      <c r="O3" s="28"/>
      <c r="P3" s="25"/>
      <c r="Q3" s="25"/>
      <c r="R3" s="25"/>
      <c r="S3" s="25"/>
      <c r="T3" s="25"/>
      <c r="U3" s="25"/>
      <c r="V3" s="25"/>
      <c r="W3" s="25"/>
      <c r="X3" s="25"/>
    </row>
    <row r="4" spans="1:24" ht="8.25" customHeight="1" thickTop="1" thickBot="1" x14ac:dyDescent="0.4">
      <c r="A4" s="25"/>
      <c r="B4" s="27"/>
      <c r="C4" s="29"/>
      <c r="D4" s="29"/>
      <c r="E4" s="28"/>
      <c r="F4" s="28"/>
      <c r="G4" s="28"/>
      <c r="H4" s="28"/>
      <c r="I4" s="28"/>
      <c r="J4" s="28"/>
      <c r="K4" s="28"/>
      <c r="L4" s="28"/>
      <c r="M4" s="28"/>
      <c r="N4" s="28"/>
      <c r="O4" s="28"/>
      <c r="P4" s="25"/>
      <c r="Q4" s="25"/>
      <c r="R4" s="25"/>
      <c r="S4" s="25"/>
      <c r="T4" s="25"/>
      <c r="U4" s="25"/>
      <c r="V4" s="25"/>
      <c r="W4" s="25"/>
      <c r="X4" s="25"/>
    </row>
    <row r="5" spans="1:24" ht="18" customHeight="1" thickTop="1" thickBot="1" x14ac:dyDescent="0.35">
      <c r="A5" s="25"/>
      <c r="B5" s="30"/>
      <c r="C5" s="154" t="s">
        <v>60</v>
      </c>
      <c r="D5" s="155"/>
      <c r="E5" s="156"/>
      <c r="F5" s="156"/>
      <c r="G5" s="156"/>
      <c r="H5" s="156"/>
      <c r="I5" s="156"/>
      <c r="J5" s="156"/>
      <c r="K5" s="156"/>
      <c r="L5" s="156"/>
      <c r="M5" s="156"/>
      <c r="N5" s="157"/>
      <c r="O5" s="28"/>
      <c r="P5" s="25"/>
      <c r="Q5" s="25"/>
      <c r="R5" s="25"/>
      <c r="S5" s="25"/>
      <c r="T5" s="25"/>
      <c r="U5" s="25"/>
      <c r="V5" s="25"/>
      <c r="W5" s="25"/>
      <c r="X5" s="25"/>
    </row>
    <row r="6" spans="1:24" ht="78" customHeight="1" thickTop="1" x14ac:dyDescent="0.3">
      <c r="A6" s="25"/>
      <c r="B6" s="28"/>
      <c r="C6" s="251" t="s">
        <v>61</v>
      </c>
      <c r="D6" s="243"/>
      <c r="E6" s="243"/>
      <c r="F6" s="243"/>
      <c r="G6" s="243"/>
      <c r="H6" s="243"/>
      <c r="I6" s="243"/>
      <c r="J6" s="243"/>
      <c r="K6" s="243"/>
      <c r="L6" s="243"/>
      <c r="M6" s="243"/>
      <c r="N6" s="244"/>
      <c r="O6" s="28"/>
      <c r="P6" s="25"/>
      <c r="Q6" s="25"/>
      <c r="R6" s="25"/>
      <c r="S6" s="25"/>
      <c r="T6" s="25"/>
      <c r="U6" s="25"/>
      <c r="V6" s="25"/>
      <c r="W6" s="25"/>
      <c r="X6" s="25"/>
    </row>
    <row r="7" spans="1:24" ht="21" customHeight="1" thickBot="1" x14ac:dyDescent="0.35">
      <c r="A7" s="25"/>
      <c r="B7" s="31"/>
      <c r="C7" s="251" t="s">
        <v>62</v>
      </c>
      <c r="D7" s="243"/>
      <c r="E7" s="243"/>
      <c r="F7" s="243"/>
      <c r="G7" s="243"/>
      <c r="H7" s="243"/>
      <c r="I7" s="243"/>
      <c r="J7" s="243"/>
      <c r="K7" s="243"/>
      <c r="L7" s="243"/>
      <c r="M7" s="243"/>
      <c r="N7" s="244"/>
      <c r="O7" s="28"/>
      <c r="P7" s="25"/>
      <c r="Q7" s="25"/>
      <c r="R7" s="25"/>
      <c r="S7" s="25"/>
      <c r="T7" s="25"/>
      <c r="U7" s="25"/>
      <c r="V7" s="25"/>
      <c r="W7" s="25"/>
      <c r="X7" s="25"/>
    </row>
    <row r="8" spans="1:24" ht="15.6" thickTop="1" thickBot="1" x14ac:dyDescent="0.35">
      <c r="A8" s="25"/>
      <c r="B8" s="31"/>
      <c r="C8" s="154" t="s">
        <v>63</v>
      </c>
      <c r="D8" s="155"/>
      <c r="E8" s="156"/>
      <c r="F8" s="156"/>
      <c r="G8" s="156"/>
      <c r="H8" s="156"/>
      <c r="I8" s="156"/>
      <c r="J8" s="156"/>
      <c r="K8" s="156"/>
      <c r="L8" s="156"/>
      <c r="M8" s="156"/>
      <c r="N8" s="157"/>
      <c r="O8" s="28"/>
      <c r="P8" s="25"/>
      <c r="Q8" s="25"/>
      <c r="R8" s="25"/>
      <c r="S8" s="25"/>
      <c r="T8" s="25"/>
      <c r="U8" s="25"/>
      <c r="V8" s="25"/>
      <c r="W8" s="25"/>
      <c r="X8" s="25"/>
    </row>
    <row r="9" spans="1:24" ht="33.75" customHeight="1" thickTop="1" thickBot="1" x14ac:dyDescent="0.35">
      <c r="A9" s="25"/>
      <c r="B9" s="31"/>
      <c r="C9" s="32" t="s">
        <v>64</v>
      </c>
      <c r="D9" s="251" t="s">
        <v>65</v>
      </c>
      <c r="E9" s="243"/>
      <c r="F9" s="243"/>
      <c r="G9" s="243"/>
      <c r="H9" s="243"/>
      <c r="I9" s="243"/>
      <c r="J9" s="243"/>
      <c r="K9" s="243"/>
      <c r="L9" s="243"/>
      <c r="M9" s="243"/>
      <c r="N9" s="244"/>
      <c r="O9" s="28"/>
      <c r="P9" s="25"/>
      <c r="Q9" s="25"/>
      <c r="R9" s="25"/>
      <c r="S9" s="25"/>
      <c r="T9" s="25"/>
      <c r="U9" s="25"/>
      <c r="V9" s="25"/>
      <c r="W9" s="25"/>
      <c r="X9" s="25"/>
    </row>
    <row r="10" spans="1:24" ht="15.6" thickTop="1" thickBot="1" x14ac:dyDescent="0.35">
      <c r="A10" s="25"/>
      <c r="B10" s="28"/>
      <c r="C10" s="154" t="s">
        <v>66</v>
      </c>
      <c r="D10" s="155"/>
      <c r="E10" s="156"/>
      <c r="F10" s="156"/>
      <c r="G10" s="156"/>
      <c r="H10" s="156"/>
      <c r="I10" s="156"/>
      <c r="J10" s="156"/>
      <c r="K10" s="156"/>
      <c r="L10" s="156"/>
      <c r="M10" s="156"/>
      <c r="N10" s="157"/>
      <c r="O10" s="28"/>
      <c r="P10" s="25"/>
      <c r="Q10" s="25"/>
      <c r="R10" s="25"/>
      <c r="S10" s="25"/>
      <c r="T10" s="25"/>
      <c r="U10" s="25"/>
      <c r="V10" s="25"/>
      <c r="W10" s="25"/>
      <c r="X10" s="25"/>
    </row>
    <row r="11" spans="1:24" thickTop="1" x14ac:dyDescent="0.3">
      <c r="A11" s="25"/>
      <c r="B11" s="28"/>
      <c r="C11" s="275" t="s">
        <v>67</v>
      </c>
      <c r="D11" s="243"/>
      <c r="E11" s="243"/>
      <c r="F11" s="243"/>
      <c r="G11" s="243"/>
      <c r="H11" s="243"/>
      <c r="I11" s="243"/>
      <c r="J11" s="243"/>
      <c r="K11" s="243"/>
      <c r="L11" s="243"/>
      <c r="M11" s="243"/>
      <c r="N11" s="244"/>
      <c r="O11" s="28"/>
      <c r="P11" s="25"/>
      <c r="Q11" s="25"/>
      <c r="R11" s="25"/>
      <c r="S11" s="25"/>
      <c r="T11" s="25"/>
      <c r="U11" s="25"/>
      <c r="V11" s="25"/>
      <c r="W11" s="25"/>
      <c r="X11" s="25"/>
    </row>
    <row r="12" spans="1:24" ht="14.4" x14ac:dyDescent="0.3">
      <c r="A12" s="25"/>
      <c r="B12" s="28"/>
      <c r="C12" s="33" t="s">
        <v>68</v>
      </c>
      <c r="D12" s="28"/>
      <c r="E12" s="28"/>
      <c r="F12" s="28"/>
      <c r="G12" s="28"/>
      <c r="H12" s="34"/>
      <c r="I12" s="34"/>
      <c r="J12" s="34"/>
      <c r="K12" s="34"/>
      <c r="L12" s="34"/>
      <c r="M12" s="34"/>
      <c r="N12" s="34"/>
      <c r="O12" s="28"/>
      <c r="P12" s="25"/>
      <c r="Q12" s="25"/>
      <c r="R12" s="25"/>
      <c r="S12" s="25"/>
      <c r="T12" s="25"/>
      <c r="U12" s="25"/>
      <c r="V12" s="25"/>
      <c r="W12" s="25"/>
      <c r="X12" s="25"/>
    </row>
    <row r="13" spans="1:24" ht="31.5" customHeight="1" x14ac:dyDescent="0.3">
      <c r="A13" s="25"/>
      <c r="B13" s="28"/>
      <c r="C13" s="32" t="s">
        <v>64</v>
      </c>
      <c r="D13" s="251" t="s">
        <v>69</v>
      </c>
      <c r="E13" s="243"/>
      <c r="F13" s="243"/>
      <c r="G13" s="243"/>
      <c r="H13" s="243"/>
      <c r="I13" s="243"/>
      <c r="J13" s="243"/>
      <c r="K13" s="243"/>
      <c r="L13" s="243"/>
      <c r="M13" s="243"/>
      <c r="N13" s="244"/>
      <c r="O13" s="28"/>
      <c r="P13" s="25"/>
      <c r="Q13" s="25"/>
      <c r="R13" s="25"/>
      <c r="S13" s="25"/>
      <c r="T13" s="25"/>
      <c r="U13" s="25"/>
      <c r="V13" s="25"/>
      <c r="W13" s="25"/>
      <c r="X13" s="25"/>
    </row>
    <row r="14" spans="1:24" ht="14.4" x14ac:dyDescent="0.3">
      <c r="A14" s="25"/>
      <c r="B14" s="28"/>
      <c r="C14" s="35" t="s">
        <v>70</v>
      </c>
      <c r="D14" s="28"/>
      <c r="E14" s="28"/>
      <c r="F14" s="28"/>
      <c r="G14" s="28"/>
      <c r="H14" s="34"/>
      <c r="I14" s="34"/>
      <c r="J14" s="34"/>
      <c r="K14" s="34"/>
      <c r="L14" s="34"/>
      <c r="M14" s="34"/>
      <c r="N14" s="34"/>
      <c r="O14" s="28"/>
      <c r="P14" s="25"/>
      <c r="Q14" s="25"/>
      <c r="R14" s="25"/>
      <c r="S14" s="25"/>
      <c r="T14" s="25"/>
      <c r="U14" s="25"/>
      <c r="V14" s="25"/>
      <c r="W14" s="25"/>
      <c r="X14" s="25"/>
    </row>
    <row r="15" spans="1:24" ht="31.5" customHeight="1" x14ac:dyDescent="0.3">
      <c r="A15" s="25"/>
      <c r="B15" s="28"/>
      <c r="C15" s="32" t="s">
        <v>64</v>
      </c>
      <c r="D15" s="251" t="s">
        <v>338</v>
      </c>
      <c r="E15" s="243"/>
      <c r="F15" s="243"/>
      <c r="G15" s="243"/>
      <c r="H15" s="243"/>
      <c r="I15" s="243"/>
      <c r="J15" s="243"/>
      <c r="K15" s="243"/>
      <c r="L15" s="243"/>
      <c r="M15" s="243"/>
      <c r="N15" s="244"/>
      <c r="O15" s="28"/>
      <c r="P15" s="25"/>
      <c r="Q15" s="25"/>
      <c r="R15" s="25"/>
      <c r="S15" s="25"/>
      <c r="T15" s="25"/>
      <c r="U15" s="25"/>
      <c r="V15" s="25"/>
      <c r="W15" s="25"/>
      <c r="X15" s="25"/>
    </row>
    <row r="16" spans="1:24" ht="15" customHeight="1" x14ac:dyDescent="0.3">
      <c r="A16" s="25"/>
      <c r="B16" s="28"/>
      <c r="C16" s="32" t="s">
        <v>64</v>
      </c>
      <c r="D16" s="251" t="s">
        <v>71</v>
      </c>
      <c r="E16" s="243"/>
      <c r="F16" s="243"/>
      <c r="G16" s="243"/>
      <c r="H16" s="243"/>
      <c r="I16" s="243"/>
      <c r="J16" s="243"/>
      <c r="K16" s="243"/>
      <c r="L16" s="243"/>
      <c r="M16" s="243"/>
      <c r="N16" s="244"/>
      <c r="O16" s="28"/>
      <c r="P16" s="25"/>
      <c r="Q16" s="25"/>
      <c r="R16" s="25"/>
      <c r="S16" s="25"/>
      <c r="T16" s="25"/>
      <c r="U16" s="25"/>
      <c r="V16" s="25"/>
      <c r="W16" s="25"/>
      <c r="X16" s="25"/>
    </row>
    <row r="17" spans="1:24" ht="15" customHeight="1" x14ac:dyDescent="0.3">
      <c r="A17" s="25"/>
      <c r="B17" s="28"/>
      <c r="C17" s="32" t="s">
        <v>64</v>
      </c>
      <c r="D17" s="251" t="s">
        <v>72</v>
      </c>
      <c r="E17" s="243"/>
      <c r="F17" s="243"/>
      <c r="G17" s="243"/>
      <c r="H17" s="243"/>
      <c r="I17" s="243"/>
      <c r="J17" s="243"/>
      <c r="K17" s="243"/>
      <c r="L17" s="243"/>
      <c r="M17" s="243"/>
      <c r="N17" s="244"/>
      <c r="O17" s="28"/>
      <c r="P17" s="25"/>
      <c r="Q17" s="25"/>
      <c r="R17" s="25"/>
      <c r="S17" s="25"/>
      <c r="T17" s="25"/>
      <c r="U17" s="25"/>
      <c r="V17" s="25"/>
      <c r="W17" s="25"/>
      <c r="X17" s="25"/>
    </row>
    <row r="18" spans="1:24" thickBot="1" x14ac:dyDescent="0.35">
      <c r="A18" s="25"/>
      <c r="B18" s="28"/>
      <c r="C18" s="32" t="s">
        <v>64</v>
      </c>
      <c r="D18" s="251" t="s">
        <v>73</v>
      </c>
      <c r="E18" s="243"/>
      <c r="F18" s="243"/>
      <c r="G18" s="243"/>
      <c r="H18" s="243"/>
      <c r="I18" s="243"/>
      <c r="J18" s="243"/>
      <c r="K18" s="243"/>
      <c r="L18" s="243"/>
      <c r="M18" s="243"/>
      <c r="N18" s="244"/>
      <c r="O18" s="28"/>
      <c r="P18" s="25"/>
      <c r="Q18" s="25"/>
      <c r="R18" s="25"/>
      <c r="S18" s="25"/>
      <c r="T18" s="25"/>
      <c r="U18" s="25"/>
      <c r="V18" s="25"/>
      <c r="W18" s="25"/>
      <c r="X18" s="25"/>
    </row>
    <row r="19" spans="1:24" ht="15.6" thickTop="1" thickBot="1" x14ac:dyDescent="0.35">
      <c r="A19" s="25"/>
      <c r="B19" s="28"/>
      <c r="C19" s="154" t="s">
        <v>74</v>
      </c>
      <c r="D19" s="155"/>
      <c r="E19" s="156"/>
      <c r="F19" s="156"/>
      <c r="G19" s="156"/>
      <c r="H19" s="156"/>
      <c r="I19" s="156"/>
      <c r="J19" s="156"/>
      <c r="K19" s="156"/>
      <c r="L19" s="156"/>
      <c r="M19" s="156"/>
      <c r="N19" s="157"/>
      <c r="O19" s="28"/>
      <c r="P19" s="25"/>
      <c r="Q19" s="25"/>
      <c r="R19" s="25"/>
      <c r="S19" s="25"/>
      <c r="T19" s="25"/>
      <c r="U19" s="25"/>
      <c r="V19" s="25"/>
      <c r="W19" s="25"/>
      <c r="X19" s="25"/>
    </row>
    <row r="20" spans="1:24" ht="36" customHeight="1" thickTop="1" thickBot="1" x14ac:dyDescent="0.35">
      <c r="A20" s="25"/>
      <c r="B20" s="28"/>
      <c r="C20" s="32" t="s">
        <v>64</v>
      </c>
      <c r="D20" s="276" t="s">
        <v>339</v>
      </c>
      <c r="E20" s="243"/>
      <c r="F20" s="243"/>
      <c r="G20" s="243"/>
      <c r="H20" s="243"/>
      <c r="I20" s="243"/>
      <c r="J20" s="243"/>
      <c r="K20" s="243"/>
      <c r="L20" s="244"/>
      <c r="M20" s="277" t="s">
        <v>75</v>
      </c>
      <c r="N20" s="256"/>
      <c r="O20" s="28"/>
      <c r="P20" s="25"/>
      <c r="Q20" s="25"/>
      <c r="R20" s="25"/>
      <c r="S20" s="25"/>
      <c r="T20" s="25"/>
      <c r="U20" s="25"/>
      <c r="V20" s="25"/>
      <c r="W20" s="25"/>
      <c r="X20" s="25"/>
    </row>
    <row r="21" spans="1:24" ht="34.5" customHeight="1" thickTop="1" thickBot="1" x14ac:dyDescent="0.35">
      <c r="A21" s="25"/>
      <c r="B21" s="28"/>
      <c r="C21" s="32" t="s">
        <v>64</v>
      </c>
      <c r="D21" s="278" t="s">
        <v>76</v>
      </c>
      <c r="E21" s="279"/>
      <c r="F21" s="279"/>
      <c r="G21" s="279"/>
      <c r="H21" s="279"/>
      <c r="I21" s="279"/>
      <c r="J21" s="279"/>
      <c r="K21" s="279"/>
      <c r="L21" s="280"/>
      <c r="M21" s="284" t="s">
        <v>77</v>
      </c>
      <c r="N21" s="240"/>
      <c r="O21" s="28"/>
      <c r="P21" s="25"/>
      <c r="Q21" s="25"/>
      <c r="R21" s="25"/>
      <c r="S21" s="25"/>
      <c r="T21" s="25"/>
      <c r="U21" s="25"/>
      <c r="V21" s="25"/>
      <c r="W21" s="25"/>
      <c r="X21" s="25"/>
    </row>
    <row r="22" spans="1:24" ht="15.75" customHeight="1" thickTop="1" thickBot="1" x14ac:dyDescent="0.35">
      <c r="A22" s="25"/>
      <c r="B22" s="28"/>
      <c r="C22" s="28"/>
      <c r="D22" s="281"/>
      <c r="E22" s="282"/>
      <c r="F22" s="282"/>
      <c r="G22" s="282"/>
      <c r="H22" s="282"/>
      <c r="I22" s="282"/>
      <c r="J22" s="282"/>
      <c r="K22" s="282"/>
      <c r="L22" s="283"/>
      <c r="M22" s="28"/>
      <c r="N22" s="28"/>
      <c r="O22" s="28"/>
      <c r="P22" s="25"/>
      <c r="Q22" s="25"/>
      <c r="R22" s="25"/>
      <c r="S22" s="25"/>
      <c r="T22" s="25"/>
      <c r="U22" s="25"/>
      <c r="V22" s="25"/>
      <c r="W22" s="25"/>
      <c r="X22" s="25"/>
    </row>
    <row r="23" spans="1:24" ht="15.75" customHeight="1" thickTop="1" thickBot="1" x14ac:dyDescent="0.35">
      <c r="A23" s="25"/>
      <c r="B23" s="28"/>
      <c r="C23" s="154" t="s">
        <v>78</v>
      </c>
      <c r="D23" s="155"/>
      <c r="E23" s="156"/>
      <c r="F23" s="156"/>
      <c r="G23" s="156"/>
      <c r="H23" s="156"/>
      <c r="I23" s="156"/>
      <c r="J23" s="156"/>
      <c r="K23" s="156"/>
      <c r="L23" s="156"/>
      <c r="M23" s="156"/>
      <c r="N23" s="157"/>
      <c r="O23" s="28"/>
      <c r="P23" s="25"/>
      <c r="Q23" s="25"/>
      <c r="R23" s="25"/>
      <c r="S23" s="25"/>
      <c r="T23" s="25"/>
      <c r="U23" s="25"/>
      <c r="V23" s="25"/>
      <c r="W23" s="25"/>
      <c r="X23" s="25"/>
    </row>
    <row r="24" spans="1:24" ht="24.75" customHeight="1" thickTop="1" thickBot="1" x14ac:dyDescent="0.35">
      <c r="A24" s="25"/>
      <c r="B24" s="28"/>
      <c r="C24" s="36" t="s">
        <v>79</v>
      </c>
      <c r="D24" s="37"/>
      <c r="E24" s="28"/>
      <c r="F24" s="28"/>
      <c r="G24" s="28"/>
      <c r="H24" s="28"/>
      <c r="I24" s="28"/>
      <c r="J24" s="28"/>
      <c r="K24" s="28"/>
      <c r="L24" s="28"/>
      <c r="M24" s="28"/>
      <c r="N24" s="28"/>
      <c r="O24" s="28"/>
      <c r="P24" s="25"/>
      <c r="Q24" s="25"/>
      <c r="R24" s="25"/>
      <c r="S24" s="25"/>
      <c r="T24" s="25"/>
      <c r="U24" s="25"/>
      <c r="V24" s="25"/>
      <c r="W24" s="25"/>
      <c r="X24" s="25"/>
    </row>
    <row r="25" spans="1:24" ht="24.75" customHeight="1" thickTop="1" thickBot="1" x14ac:dyDescent="0.35">
      <c r="A25" s="25"/>
      <c r="B25" s="28"/>
      <c r="C25" s="285" t="s">
        <v>1</v>
      </c>
      <c r="D25" s="286"/>
      <c r="E25" s="286"/>
      <c r="F25" s="286"/>
      <c r="G25" s="266" t="s">
        <v>80</v>
      </c>
      <c r="H25" s="240"/>
      <c r="I25" s="240"/>
      <c r="J25" s="240"/>
      <c r="K25" s="240"/>
      <c r="L25" s="240"/>
      <c r="M25" s="240"/>
      <c r="N25" s="240"/>
      <c r="O25" s="28"/>
      <c r="P25" s="25"/>
      <c r="Q25" s="25"/>
      <c r="R25" s="25"/>
      <c r="S25" s="25"/>
      <c r="T25" s="25"/>
      <c r="U25" s="25"/>
      <c r="V25" s="25"/>
      <c r="W25" s="25"/>
      <c r="X25" s="25"/>
    </row>
    <row r="26" spans="1:24" ht="15.75" customHeight="1" thickTop="1" thickBot="1" x14ac:dyDescent="0.35">
      <c r="A26" s="25"/>
      <c r="B26" s="28"/>
      <c r="C26" s="263" t="s">
        <v>81</v>
      </c>
      <c r="D26" s="264"/>
      <c r="E26" s="264"/>
      <c r="F26" s="264"/>
      <c r="G26" s="266" t="s">
        <v>82</v>
      </c>
      <c r="H26" s="240"/>
      <c r="I26" s="240"/>
      <c r="J26" s="240"/>
      <c r="K26" s="240"/>
      <c r="L26" s="240"/>
      <c r="M26" s="240"/>
      <c r="N26" s="240"/>
      <c r="O26" s="28"/>
      <c r="P26" s="25"/>
      <c r="Q26" s="25"/>
      <c r="R26" s="25"/>
      <c r="S26" s="25"/>
      <c r="T26" s="25"/>
      <c r="U26" s="25"/>
      <c r="V26" s="25"/>
      <c r="W26" s="25"/>
      <c r="X26" s="25"/>
    </row>
    <row r="27" spans="1:24" ht="19.5" customHeight="1" thickTop="1" thickBot="1" x14ac:dyDescent="0.35">
      <c r="A27" s="25"/>
      <c r="B27" s="28"/>
      <c r="C27" s="263" t="s">
        <v>83</v>
      </c>
      <c r="D27" s="264"/>
      <c r="E27" s="264"/>
      <c r="F27" s="264"/>
      <c r="G27" s="266" t="s">
        <v>84</v>
      </c>
      <c r="H27" s="240"/>
      <c r="I27" s="240"/>
      <c r="J27" s="240"/>
      <c r="K27" s="240"/>
      <c r="L27" s="240"/>
      <c r="M27" s="240"/>
      <c r="N27" s="240"/>
      <c r="O27" s="28"/>
      <c r="P27" s="25"/>
      <c r="Q27" s="25"/>
      <c r="R27" s="25"/>
      <c r="S27" s="25"/>
      <c r="T27" s="25"/>
      <c r="U27" s="25"/>
      <c r="V27" s="25"/>
      <c r="W27" s="25"/>
      <c r="X27" s="25"/>
    </row>
    <row r="28" spans="1:24" ht="33" customHeight="1" thickTop="1" thickBot="1" x14ac:dyDescent="0.35">
      <c r="A28" s="25"/>
      <c r="B28" s="28"/>
      <c r="C28" s="263" t="s">
        <v>37</v>
      </c>
      <c r="D28" s="264"/>
      <c r="E28" s="264"/>
      <c r="F28" s="264"/>
      <c r="G28" s="265" t="s">
        <v>85</v>
      </c>
      <c r="H28" s="240"/>
      <c r="I28" s="240"/>
      <c r="J28" s="240"/>
      <c r="K28" s="240"/>
      <c r="L28" s="240"/>
      <c r="M28" s="240"/>
      <c r="N28" s="240"/>
      <c r="O28" s="28"/>
      <c r="P28" s="25"/>
      <c r="Q28" s="25"/>
      <c r="R28" s="25"/>
      <c r="S28" s="25"/>
      <c r="T28" s="25"/>
      <c r="U28" s="25"/>
      <c r="V28" s="25"/>
      <c r="W28" s="25"/>
      <c r="X28" s="25"/>
    </row>
    <row r="29" spans="1:24" ht="15.75" customHeight="1" thickTop="1" thickBot="1" x14ac:dyDescent="0.35">
      <c r="A29" s="25"/>
      <c r="B29" s="28"/>
      <c r="C29" s="263" t="s">
        <v>38</v>
      </c>
      <c r="D29" s="264"/>
      <c r="E29" s="264"/>
      <c r="F29" s="264"/>
      <c r="G29" s="265" t="s">
        <v>86</v>
      </c>
      <c r="H29" s="240"/>
      <c r="I29" s="240"/>
      <c r="J29" s="240"/>
      <c r="K29" s="240"/>
      <c r="L29" s="240"/>
      <c r="M29" s="240"/>
      <c r="N29" s="240"/>
      <c r="O29" s="28"/>
      <c r="P29" s="25"/>
      <c r="Q29" s="25"/>
      <c r="R29" s="25"/>
      <c r="S29" s="25"/>
      <c r="T29" s="25"/>
      <c r="U29" s="25"/>
      <c r="V29" s="25"/>
      <c r="W29" s="25"/>
      <c r="X29" s="25"/>
    </row>
    <row r="30" spans="1:24" ht="31.5" customHeight="1" thickTop="1" thickBot="1" x14ac:dyDescent="0.35">
      <c r="A30" s="25"/>
      <c r="B30" s="28"/>
      <c r="C30" s="268" t="s">
        <v>39</v>
      </c>
      <c r="D30" s="269"/>
      <c r="E30" s="269"/>
      <c r="F30" s="269"/>
      <c r="G30" s="266" t="s">
        <v>87</v>
      </c>
      <c r="H30" s="240"/>
      <c r="I30" s="240"/>
      <c r="J30" s="240"/>
      <c r="K30" s="240"/>
      <c r="L30" s="240"/>
      <c r="M30" s="240"/>
      <c r="N30" s="240"/>
      <c r="O30" s="28"/>
      <c r="P30" s="25"/>
      <c r="Q30" s="25"/>
      <c r="R30" s="25"/>
      <c r="S30" s="25"/>
      <c r="T30" s="25"/>
      <c r="U30" s="25"/>
      <c r="V30" s="25"/>
      <c r="W30" s="25"/>
      <c r="X30" s="25"/>
    </row>
    <row r="31" spans="1:24" ht="15.75" customHeight="1" thickTop="1" thickBot="1" x14ac:dyDescent="0.35">
      <c r="A31" s="25"/>
      <c r="B31" s="28"/>
      <c r="C31" s="270" t="s">
        <v>40</v>
      </c>
      <c r="D31" s="256"/>
      <c r="E31" s="256"/>
      <c r="F31" s="256"/>
      <c r="G31" s="266" t="s">
        <v>88</v>
      </c>
      <c r="H31" s="240"/>
      <c r="I31" s="240"/>
      <c r="J31" s="240"/>
      <c r="K31" s="240"/>
      <c r="L31" s="240"/>
      <c r="M31" s="240"/>
      <c r="N31" s="240"/>
      <c r="O31" s="28"/>
      <c r="P31" s="25"/>
      <c r="Q31" s="25"/>
      <c r="R31" s="25"/>
      <c r="S31" s="25"/>
      <c r="T31" s="25"/>
      <c r="U31" s="25"/>
      <c r="V31" s="25"/>
      <c r="W31" s="25"/>
      <c r="X31" s="25"/>
    </row>
    <row r="32" spans="1:24" ht="23.25" customHeight="1" thickTop="1" x14ac:dyDescent="0.3">
      <c r="A32" s="38"/>
      <c r="B32" s="39"/>
      <c r="C32" s="36" t="s">
        <v>89</v>
      </c>
      <c r="D32" s="36"/>
      <c r="E32" s="39"/>
      <c r="F32" s="39"/>
      <c r="G32" s="39"/>
      <c r="H32" s="39"/>
      <c r="I32" s="39"/>
      <c r="J32" s="39"/>
      <c r="K32" s="39"/>
      <c r="L32" s="39"/>
      <c r="M32" s="39"/>
      <c r="N32" s="39"/>
      <c r="O32" s="39"/>
      <c r="P32" s="38"/>
      <c r="Q32" s="38"/>
      <c r="R32" s="38"/>
      <c r="S32" s="38"/>
      <c r="T32" s="38"/>
      <c r="U32" s="38"/>
      <c r="V32" s="38"/>
      <c r="W32" s="38"/>
      <c r="X32" s="38"/>
    </row>
    <row r="33" spans="1:24" ht="31.5" customHeight="1" x14ac:dyDescent="0.3">
      <c r="A33" s="25"/>
      <c r="B33" s="28"/>
      <c r="C33" s="40" t="s">
        <v>64</v>
      </c>
      <c r="D33" s="267" t="s">
        <v>90</v>
      </c>
      <c r="E33" s="243"/>
      <c r="F33" s="243"/>
      <c r="G33" s="243"/>
      <c r="H33" s="243"/>
      <c r="I33" s="243"/>
      <c r="J33" s="243"/>
      <c r="K33" s="243"/>
      <c r="L33" s="243"/>
      <c r="M33" s="243"/>
      <c r="N33" s="244"/>
      <c r="O33" s="28"/>
      <c r="P33" s="25"/>
      <c r="Q33" s="25"/>
      <c r="R33" s="25"/>
      <c r="S33" s="25"/>
      <c r="T33" s="25"/>
      <c r="U33" s="25"/>
      <c r="V33" s="25"/>
      <c r="W33" s="25"/>
      <c r="X33" s="25"/>
    </row>
    <row r="34" spans="1:24" ht="18" customHeight="1" x14ac:dyDescent="0.3">
      <c r="A34" s="25"/>
      <c r="B34" s="28"/>
      <c r="C34" s="40" t="s">
        <v>64</v>
      </c>
      <c r="D34" s="242" t="s">
        <v>91</v>
      </c>
      <c r="E34" s="243"/>
      <c r="F34" s="243"/>
      <c r="G34" s="243"/>
      <c r="H34" s="243"/>
      <c r="I34" s="243"/>
      <c r="J34" s="243"/>
      <c r="K34" s="243"/>
      <c r="L34" s="243"/>
      <c r="M34" s="243"/>
      <c r="N34" s="244"/>
      <c r="O34" s="28"/>
      <c r="P34" s="25"/>
      <c r="Q34" s="25"/>
      <c r="R34" s="25"/>
      <c r="S34" s="25"/>
      <c r="T34" s="25"/>
      <c r="U34" s="25"/>
      <c r="V34" s="25"/>
      <c r="W34" s="25"/>
      <c r="X34" s="25"/>
    </row>
    <row r="35" spans="1:24" ht="6" customHeight="1" thickBot="1" x14ac:dyDescent="0.35">
      <c r="A35" s="25"/>
      <c r="B35" s="28"/>
      <c r="C35" s="37"/>
      <c r="D35" s="37"/>
      <c r="E35" s="28"/>
      <c r="F35" s="28"/>
      <c r="G35" s="28"/>
      <c r="H35" s="28"/>
      <c r="I35" s="28"/>
      <c r="J35" s="28"/>
      <c r="K35" s="28"/>
      <c r="L35" s="28"/>
      <c r="M35" s="28"/>
      <c r="N35" s="28"/>
      <c r="O35" s="28"/>
      <c r="P35" s="25"/>
      <c r="Q35" s="25"/>
      <c r="R35" s="25"/>
      <c r="S35" s="25"/>
      <c r="T35" s="25"/>
      <c r="U35" s="25"/>
      <c r="V35" s="25"/>
      <c r="W35" s="25"/>
      <c r="X35" s="25"/>
    </row>
    <row r="36" spans="1:24" ht="15.75" customHeight="1" thickTop="1" thickBot="1" x14ac:dyDescent="0.35">
      <c r="A36" s="25"/>
      <c r="B36" s="28"/>
      <c r="C36" s="154" t="s">
        <v>92</v>
      </c>
      <c r="D36" s="155"/>
      <c r="E36" s="156"/>
      <c r="F36" s="156"/>
      <c r="G36" s="156"/>
      <c r="H36" s="156"/>
      <c r="I36" s="156"/>
      <c r="J36" s="156"/>
      <c r="K36" s="156"/>
      <c r="L36" s="156"/>
      <c r="M36" s="156"/>
      <c r="N36" s="157"/>
      <c r="O36" s="28"/>
      <c r="P36" s="25"/>
      <c r="Q36" s="25"/>
      <c r="R36" s="25"/>
      <c r="S36" s="25"/>
      <c r="T36" s="25"/>
      <c r="U36" s="25"/>
      <c r="V36" s="25"/>
      <c r="W36" s="25"/>
      <c r="X36" s="25"/>
    </row>
    <row r="37" spans="1:24" ht="17.25" customHeight="1" thickTop="1" x14ac:dyDescent="0.3">
      <c r="A37" s="25"/>
      <c r="B37" s="28"/>
      <c r="C37" s="37" t="s">
        <v>340</v>
      </c>
      <c r="D37" s="37"/>
      <c r="E37" s="37"/>
      <c r="F37" s="28"/>
      <c r="G37" s="28"/>
      <c r="H37" s="28"/>
      <c r="I37" s="28"/>
      <c r="J37" s="28"/>
      <c r="K37" s="28"/>
      <c r="L37" s="28"/>
      <c r="M37" s="28"/>
      <c r="N37" s="28"/>
      <c r="O37" s="28"/>
      <c r="P37" s="25"/>
      <c r="Q37" s="25"/>
      <c r="R37" s="25"/>
      <c r="S37" s="25"/>
      <c r="T37" s="25"/>
      <c r="U37" s="25"/>
      <c r="V37" s="25"/>
      <c r="W37" s="25"/>
      <c r="X37" s="25"/>
    </row>
    <row r="38" spans="1:24" ht="22.5" customHeight="1" thickBot="1" x14ac:dyDescent="0.35">
      <c r="A38" s="25"/>
      <c r="B38" s="28"/>
      <c r="C38" s="39" t="s">
        <v>347</v>
      </c>
      <c r="D38" s="37"/>
      <c r="E38" s="28"/>
      <c r="F38" s="28"/>
      <c r="G38" s="28"/>
      <c r="H38" s="28"/>
      <c r="I38" s="28"/>
      <c r="J38" s="28"/>
      <c r="K38" s="28"/>
      <c r="L38" s="28"/>
      <c r="M38" s="28"/>
      <c r="N38" s="28"/>
      <c r="O38" s="28"/>
      <c r="P38" s="25"/>
      <c r="Q38" s="25"/>
      <c r="R38" s="25"/>
      <c r="S38" s="25"/>
      <c r="T38" s="25"/>
      <c r="U38" s="25"/>
      <c r="V38" s="25"/>
      <c r="W38" s="25"/>
      <c r="X38" s="25"/>
    </row>
    <row r="39" spans="1:24" ht="18.75" customHeight="1" thickBot="1" x14ac:dyDescent="0.35">
      <c r="A39" s="25"/>
      <c r="B39" s="28"/>
      <c r="C39" s="245" t="s">
        <v>346</v>
      </c>
      <c r="D39" s="246"/>
      <c r="E39" s="246"/>
      <c r="F39" s="246"/>
      <c r="G39" s="246"/>
      <c r="H39" s="253"/>
      <c r="I39" s="39"/>
      <c r="J39" s="245" t="s">
        <v>345</v>
      </c>
      <c r="K39" s="246"/>
      <c r="L39" s="246"/>
      <c r="M39" s="246"/>
      <c r="N39" s="246"/>
      <c r="O39" s="28"/>
      <c r="P39" s="25"/>
      <c r="Q39" s="25"/>
      <c r="R39" s="25"/>
      <c r="S39" s="25"/>
      <c r="T39" s="25"/>
      <c r="U39" s="25"/>
      <c r="V39" s="25"/>
      <c r="W39" s="25"/>
      <c r="X39" s="25"/>
    </row>
    <row r="40" spans="1:24" ht="54.75" customHeight="1" thickBot="1" x14ac:dyDescent="0.35">
      <c r="A40" s="25"/>
      <c r="B40" s="28"/>
      <c r="C40" s="247" t="s">
        <v>93</v>
      </c>
      <c r="D40" s="248"/>
      <c r="E40" s="248"/>
      <c r="F40" s="248"/>
      <c r="G40" s="248"/>
      <c r="H40" s="254"/>
      <c r="I40" s="28"/>
      <c r="J40" s="247" t="s">
        <v>94</v>
      </c>
      <c r="K40" s="248"/>
      <c r="L40" s="248"/>
      <c r="M40" s="248"/>
      <c r="N40" s="248"/>
      <c r="O40" s="28"/>
      <c r="P40" s="25"/>
      <c r="Q40" s="25"/>
      <c r="R40" s="25"/>
      <c r="S40" s="25"/>
      <c r="T40" s="25"/>
      <c r="U40" s="25"/>
      <c r="V40" s="25"/>
      <c r="W40" s="25"/>
      <c r="X40" s="25"/>
    </row>
    <row r="41" spans="1:24" ht="70.5" customHeight="1" thickBot="1" x14ac:dyDescent="0.35">
      <c r="A41" s="25"/>
      <c r="B41" s="28"/>
      <c r="C41" s="249" t="s">
        <v>95</v>
      </c>
      <c r="D41" s="248"/>
      <c r="E41" s="248"/>
      <c r="F41" s="248"/>
      <c r="G41" s="248"/>
      <c r="H41" s="254"/>
      <c r="I41" s="28"/>
      <c r="J41" s="249" t="s">
        <v>96</v>
      </c>
      <c r="K41" s="248"/>
      <c r="L41" s="248"/>
      <c r="M41" s="248"/>
      <c r="N41" s="248"/>
      <c r="O41" s="28"/>
      <c r="P41" s="25"/>
      <c r="Q41" s="25"/>
      <c r="R41" s="25"/>
      <c r="S41" s="25"/>
      <c r="T41" s="25"/>
      <c r="U41" s="25"/>
      <c r="V41" s="25"/>
      <c r="W41" s="25"/>
      <c r="X41" s="25"/>
    </row>
    <row r="42" spans="1:24" ht="23.25" customHeight="1" x14ac:dyDescent="0.3">
      <c r="A42" s="25"/>
      <c r="B42" s="28"/>
      <c r="C42" s="37" t="s">
        <v>97</v>
      </c>
      <c r="D42" s="37"/>
      <c r="E42" s="37"/>
      <c r="F42" s="28"/>
      <c r="G42" s="28"/>
      <c r="H42" s="28"/>
      <c r="I42" s="28"/>
      <c r="J42" s="28"/>
      <c r="K42" s="28"/>
      <c r="L42" s="28"/>
      <c r="M42" s="28"/>
      <c r="N42" s="28"/>
      <c r="O42" s="28"/>
      <c r="P42" s="25"/>
      <c r="Q42" s="25"/>
      <c r="R42" s="25"/>
      <c r="S42" s="25"/>
      <c r="T42" s="25"/>
      <c r="U42" s="25"/>
      <c r="V42" s="25"/>
      <c r="W42" s="25"/>
      <c r="X42" s="25"/>
    </row>
    <row r="43" spans="1:24" ht="18.75" customHeight="1" x14ac:dyDescent="0.3">
      <c r="A43" s="25"/>
      <c r="B43" s="28"/>
      <c r="C43" s="32" t="s">
        <v>98</v>
      </c>
      <c r="D43" s="250" t="s">
        <v>99</v>
      </c>
      <c r="E43" s="243"/>
      <c r="F43" s="243"/>
      <c r="G43" s="243"/>
      <c r="H43" s="243"/>
      <c r="I43" s="243"/>
      <c r="J43" s="243"/>
      <c r="K43" s="243"/>
      <c r="L43" s="243"/>
      <c r="M43" s="244"/>
      <c r="N43" s="28"/>
      <c r="O43" s="28"/>
      <c r="P43" s="25"/>
      <c r="Q43" s="25"/>
      <c r="R43" s="25"/>
      <c r="S43" s="25"/>
      <c r="T43" s="25"/>
      <c r="U43" s="25"/>
      <c r="V43" s="25"/>
      <c r="W43" s="25"/>
      <c r="X43" s="25"/>
    </row>
    <row r="44" spans="1:24" ht="33" customHeight="1" thickBot="1" x14ac:dyDescent="0.35">
      <c r="A44" s="25"/>
      <c r="B44" s="28"/>
      <c r="C44" s="32" t="s">
        <v>98</v>
      </c>
      <c r="D44" s="251" t="s">
        <v>100</v>
      </c>
      <c r="E44" s="243"/>
      <c r="F44" s="243"/>
      <c r="G44" s="243"/>
      <c r="H44" s="243"/>
      <c r="I44" s="243"/>
      <c r="J44" s="243"/>
      <c r="K44" s="243"/>
      <c r="L44" s="243"/>
      <c r="M44" s="244"/>
      <c r="N44" s="28"/>
      <c r="O44" s="28"/>
      <c r="P44" s="25"/>
      <c r="Q44" s="25"/>
      <c r="R44" s="25"/>
      <c r="S44" s="25"/>
      <c r="T44" s="25"/>
      <c r="U44" s="25"/>
      <c r="V44" s="25"/>
      <c r="W44" s="25"/>
      <c r="X44" s="25"/>
    </row>
    <row r="45" spans="1:24" ht="31.2" customHeight="1" thickTop="1" thickBot="1" x14ac:dyDescent="0.35">
      <c r="A45" s="25"/>
      <c r="B45" s="121"/>
      <c r="C45" s="257" t="s">
        <v>98</v>
      </c>
      <c r="D45" s="259" t="s">
        <v>348</v>
      </c>
      <c r="E45" s="259"/>
      <c r="F45" s="259"/>
      <c r="G45" s="259"/>
      <c r="H45" s="259"/>
      <c r="I45" s="259"/>
      <c r="J45" s="259"/>
      <c r="K45" s="259"/>
      <c r="L45" s="259"/>
      <c r="M45" s="259"/>
      <c r="N45" s="259"/>
      <c r="O45" s="121"/>
      <c r="P45" s="25"/>
      <c r="Q45" s="261" t="s">
        <v>105</v>
      </c>
      <c r="R45" s="262"/>
      <c r="S45" s="25"/>
      <c r="T45" s="25"/>
      <c r="U45" s="25"/>
      <c r="V45" s="25"/>
      <c r="W45" s="25"/>
      <c r="X45" s="25"/>
    </row>
    <row r="46" spans="1:24" ht="30" customHeight="1" thickTop="1" thickBot="1" x14ac:dyDescent="0.35">
      <c r="A46" s="25"/>
      <c r="B46" s="121"/>
      <c r="C46" s="258"/>
      <c r="D46" s="260"/>
      <c r="E46" s="260"/>
      <c r="F46" s="260"/>
      <c r="G46" s="260"/>
      <c r="H46" s="260"/>
      <c r="I46" s="260"/>
      <c r="J46" s="260"/>
      <c r="K46" s="260"/>
      <c r="L46" s="260"/>
      <c r="M46" s="260"/>
      <c r="N46" s="260"/>
      <c r="O46" s="121"/>
      <c r="P46" s="25"/>
      <c r="Q46" s="43" t="s">
        <v>109</v>
      </c>
      <c r="R46" s="44" t="s">
        <v>110</v>
      </c>
      <c r="S46" s="25"/>
      <c r="T46" s="25"/>
      <c r="U46" s="25"/>
      <c r="V46" s="25"/>
      <c r="W46" s="25"/>
      <c r="X46" s="25"/>
    </row>
    <row r="47" spans="1:24" ht="15.75" customHeight="1" thickTop="1" thickBot="1" x14ac:dyDescent="0.35">
      <c r="A47" s="25"/>
      <c r="B47" s="28"/>
      <c r="C47" s="255" t="s">
        <v>101</v>
      </c>
      <c r="D47" s="256"/>
      <c r="E47" s="256"/>
      <c r="F47" s="256"/>
      <c r="G47" s="256"/>
      <c r="H47" s="256"/>
      <c r="I47" s="252" t="s">
        <v>102</v>
      </c>
      <c r="J47" s="240"/>
      <c r="K47" s="240"/>
      <c r="L47" s="240"/>
      <c r="M47" s="240"/>
      <c r="N47" s="240"/>
      <c r="O47" s="28"/>
      <c r="P47" s="25"/>
      <c r="Q47" s="25"/>
      <c r="R47" s="25"/>
      <c r="S47" s="25"/>
      <c r="T47" s="25"/>
      <c r="U47" s="25"/>
      <c r="V47" s="25"/>
      <c r="W47" s="25"/>
      <c r="X47" s="25"/>
    </row>
    <row r="48" spans="1:24" ht="16.5" customHeight="1" thickTop="1" thickBot="1" x14ac:dyDescent="0.35">
      <c r="A48" s="25"/>
      <c r="B48" s="28"/>
      <c r="C48" s="256"/>
      <c r="D48" s="256"/>
      <c r="E48" s="256"/>
      <c r="F48" s="256"/>
      <c r="G48" s="256"/>
      <c r="H48" s="256"/>
      <c r="I48" s="239" t="s">
        <v>103</v>
      </c>
      <c r="J48" s="240"/>
      <c r="K48" s="240"/>
      <c r="L48" s="240"/>
      <c r="M48" s="240"/>
      <c r="N48" s="240"/>
      <c r="O48" s="28"/>
      <c r="P48" s="25"/>
      <c r="Q48" s="25"/>
      <c r="R48" s="25"/>
      <c r="S48" s="25"/>
      <c r="T48" s="25"/>
      <c r="U48" s="25"/>
      <c r="V48" s="25"/>
      <c r="W48" s="25"/>
      <c r="X48" s="25"/>
    </row>
    <row r="49" spans="1:24" ht="9" customHeight="1" thickTop="1" x14ac:dyDescent="0.3">
      <c r="A49" s="25"/>
      <c r="B49" s="28"/>
      <c r="C49" s="41"/>
      <c r="D49" s="41"/>
      <c r="E49" s="41"/>
      <c r="F49" s="41"/>
      <c r="G49" s="41"/>
      <c r="H49" s="41"/>
      <c r="I49" s="41"/>
      <c r="J49" s="41"/>
      <c r="K49" s="41"/>
      <c r="L49" s="41"/>
      <c r="M49" s="41"/>
      <c r="N49" s="41"/>
      <c r="O49" s="28"/>
      <c r="P49" s="25"/>
      <c r="Q49" s="25"/>
      <c r="R49" s="25"/>
      <c r="S49" s="25"/>
      <c r="T49" s="25"/>
      <c r="U49" s="25"/>
      <c r="V49" s="25"/>
      <c r="W49" s="25"/>
      <c r="X49" s="25"/>
    </row>
    <row r="50" spans="1:24" ht="15.75" customHeight="1" thickBot="1" x14ac:dyDescent="0.35">
      <c r="A50" s="25"/>
      <c r="B50" s="28"/>
      <c r="C50" s="37" t="s">
        <v>104</v>
      </c>
      <c r="D50" s="37"/>
      <c r="E50" s="28"/>
      <c r="F50" s="28"/>
      <c r="G50" s="28"/>
      <c r="H50" s="28"/>
      <c r="I50" s="28"/>
      <c r="J50" s="28"/>
      <c r="K50" s="28"/>
      <c r="L50" s="28"/>
      <c r="M50" s="28"/>
      <c r="N50" s="28"/>
      <c r="O50" s="28"/>
      <c r="P50" s="25"/>
      <c r="Q50" s="25"/>
      <c r="R50" s="25"/>
      <c r="S50" s="25"/>
      <c r="T50" s="25"/>
      <c r="U50" s="25"/>
      <c r="V50" s="25"/>
      <c r="W50" s="25"/>
      <c r="X50" s="25"/>
    </row>
    <row r="51" spans="1:24" ht="24.75" customHeight="1" thickBot="1" x14ac:dyDescent="0.35">
      <c r="A51" s="25"/>
      <c r="B51" s="28"/>
      <c r="C51" s="203" t="s">
        <v>106</v>
      </c>
      <c r="D51" s="204"/>
      <c r="E51" s="226" t="s">
        <v>6</v>
      </c>
      <c r="F51" s="202"/>
      <c r="G51" s="228" t="s">
        <v>107</v>
      </c>
      <c r="H51" s="229"/>
      <c r="I51" s="229"/>
      <c r="J51" s="229"/>
      <c r="K51" s="229"/>
      <c r="L51" s="229"/>
      <c r="M51" s="230"/>
      <c r="N51" s="42" t="s">
        <v>108</v>
      </c>
      <c r="O51" s="28"/>
      <c r="P51" s="25"/>
      <c r="Q51" s="25"/>
      <c r="R51" s="25"/>
      <c r="S51" s="25"/>
      <c r="T51" s="25"/>
      <c r="U51" s="25"/>
      <c r="V51" s="25"/>
      <c r="W51" s="25"/>
      <c r="X51" s="25"/>
    </row>
    <row r="52" spans="1:24" ht="42" customHeight="1" thickBot="1" x14ac:dyDescent="0.35">
      <c r="A52" s="25"/>
      <c r="B52" s="28"/>
      <c r="C52" s="205"/>
      <c r="D52" s="206"/>
      <c r="E52" s="226" t="s">
        <v>37</v>
      </c>
      <c r="F52" s="202"/>
      <c r="G52" s="228" t="s">
        <v>111</v>
      </c>
      <c r="H52" s="229"/>
      <c r="I52" s="229"/>
      <c r="J52" s="229"/>
      <c r="K52" s="229"/>
      <c r="L52" s="229"/>
      <c r="M52" s="230"/>
      <c r="N52" s="42" t="s">
        <v>108</v>
      </c>
      <c r="O52" s="28"/>
      <c r="P52" s="25"/>
      <c r="Q52" s="25"/>
      <c r="R52" s="25"/>
      <c r="S52" s="25"/>
      <c r="T52" s="25"/>
      <c r="U52" s="25"/>
      <c r="V52" s="25"/>
      <c r="W52" s="25"/>
      <c r="X52" s="25"/>
    </row>
    <row r="53" spans="1:24" ht="15.75" customHeight="1" thickBot="1" x14ac:dyDescent="0.35">
      <c r="A53" s="25"/>
      <c r="B53" s="28"/>
      <c r="C53" s="205"/>
      <c r="D53" s="206"/>
      <c r="E53" s="226" t="s">
        <v>112</v>
      </c>
      <c r="F53" s="202"/>
      <c r="G53" s="228" t="s">
        <v>113</v>
      </c>
      <c r="H53" s="229"/>
      <c r="I53" s="229"/>
      <c r="J53" s="229"/>
      <c r="K53" s="229"/>
      <c r="L53" s="229"/>
      <c r="M53" s="230"/>
      <c r="N53" s="42" t="s">
        <v>41</v>
      </c>
      <c r="O53" s="28"/>
      <c r="P53" s="25"/>
      <c r="Q53" s="25"/>
      <c r="R53" s="25"/>
      <c r="S53" s="25"/>
      <c r="T53" s="25"/>
      <c r="U53" s="25"/>
      <c r="V53" s="25"/>
      <c r="W53" s="25"/>
      <c r="X53" s="25"/>
    </row>
    <row r="54" spans="1:24" ht="15.75" customHeight="1" thickBot="1" x14ac:dyDescent="0.35">
      <c r="A54" s="25"/>
      <c r="B54" s="28"/>
      <c r="C54" s="205"/>
      <c r="D54" s="206"/>
      <c r="E54" s="226" t="s">
        <v>114</v>
      </c>
      <c r="F54" s="202"/>
      <c r="G54" s="228" t="s">
        <v>115</v>
      </c>
      <c r="H54" s="229"/>
      <c r="I54" s="229"/>
      <c r="J54" s="229"/>
      <c r="K54" s="229"/>
      <c r="L54" s="229"/>
      <c r="M54" s="230"/>
      <c r="N54" s="42" t="s">
        <v>41</v>
      </c>
      <c r="O54" s="28"/>
      <c r="P54" s="25"/>
      <c r="Q54" s="25"/>
      <c r="R54" s="25"/>
      <c r="S54" s="25"/>
      <c r="T54" s="25"/>
      <c r="U54" s="25"/>
      <c r="V54" s="25"/>
      <c r="W54" s="25"/>
      <c r="X54" s="25"/>
    </row>
    <row r="55" spans="1:24" ht="23.25" customHeight="1" thickBot="1" x14ac:dyDescent="0.35">
      <c r="A55" s="25"/>
      <c r="B55" s="28"/>
      <c r="C55" s="205"/>
      <c r="D55" s="206"/>
      <c r="E55" s="226" t="s">
        <v>7</v>
      </c>
      <c r="F55" s="202"/>
      <c r="G55" s="228" t="s">
        <v>116</v>
      </c>
      <c r="H55" s="229"/>
      <c r="I55" s="229"/>
      <c r="J55" s="229"/>
      <c r="K55" s="229"/>
      <c r="L55" s="229"/>
      <c r="M55" s="230"/>
      <c r="N55" s="42" t="s">
        <v>108</v>
      </c>
      <c r="O55" s="28"/>
      <c r="P55" s="25"/>
      <c r="Q55" s="25"/>
      <c r="R55" s="25"/>
      <c r="S55" s="25"/>
      <c r="T55" s="25"/>
      <c r="U55" s="25"/>
      <c r="V55" s="25"/>
      <c r="W55" s="25"/>
      <c r="X55" s="25"/>
    </row>
    <row r="56" spans="1:24" ht="15" customHeight="1" thickBot="1" x14ac:dyDescent="0.35">
      <c r="A56" s="25"/>
      <c r="B56" s="28"/>
      <c r="C56" s="205"/>
      <c r="D56" s="206"/>
      <c r="E56" s="226" t="s">
        <v>117</v>
      </c>
      <c r="F56" s="202"/>
      <c r="G56" s="231" t="s">
        <v>118</v>
      </c>
      <c r="H56" s="232"/>
      <c r="I56" s="232"/>
      <c r="J56" s="232"/>
      <c r="K56" s="232"/>
      <c r="L56" s="232"/>
      <c r="M56" s="233"/>
      <c r="N56" s="42" t="s">
        <v>108</v>
      </c>
      <c r="O56" s="28"/>
      <c r="P56" s="25"/>
      <c r="Q56" s="25"/>
      <c r="R56" s="25"/>
      <c r="S56" s="25"/>
      <c r="T56" s="25"/>
      <c r="U56" s="25"/>
      <c r="V56" s="25"/>
      <c r="W56" s="25"/>
      <c r="X56" s="25"/>
    </row>
    <row r="57" spans="1:24" ht="15" customHeight="1" thickBot="1" x14ac:dyDescent="0.35">
      <c r="A57" s="25"/>
      <c r="B57" s="28"/>
      <c r="C57" s="207"/>
      <c r="D57" s="208"/>
      <c r="E57" s="226" t="s">
        <v>38</v>
      </c>
      <c r="F57" s="202"/>
      <c r="G57" s="234"/>
      <c r="H57" s="235"/>
      <c r="I57" s="235"/>
      <c r="J57" s="235"/>
      <c r="K57" s="235"/>
      <c r="L57" s="235"/>
      <c r="M57" s="236"/>
      <c r="N57" s="42" t="s">
        <v>108</v>
      </c>
      <c r="O57" s="28"/>
      <c r="P57" s="25"/>
      <c r="Q57" s="25"/>
      <c r="R57" s="25"/>
      <c r="S57" s="25"/>
      <c r="T57" s="25"/>
      <c r="U57" s="25"/>
      <c r="V57" s="25"/>
      <c r="W57" s="25"/>
      <c r="X57" s="25"/>
    </row>
    <row r="58" spans="1:24" ht="39.75" customHeight="1" thickBot="1" x14ac:dyDescent="0.35">
      <c r="A58" s="25"/>
      <c r="B58" s="28"/>
      <c r="C58" s="209" t="s">
        <v>119</v>
      </c>
      <c r="D58" s="210"/>
      <c r="E58" s="237" t="s">
        <v>120</v>
      </c>
      <c r="F58" s="238"/>
      <c r="G58" s="228" t="s">
        <v>229</v>
      </c>
      <c r="H58" s="229"/>
      <c r="I58" s="229"/>
      <c r="J58" s="229"/>
      <c r="K58" s="229"/>
      <c r="L58" s="229"/>
      <c r="M58" s="230"/>
      <c r="N58" s="42" t="s">
        <v>41</v>
      </c>
      <c r="O58" s="28"/>
      <c r="P58" s="25"/>
      <c r="Q58" s="25"/>
      <c r="R58" s="25"/>
      <c r="S58" s="25"/>
      <c r="T58" s="25"/>
      <c r="U58" s="25"/>
      <c r="V58" s="25"/>
      <c r="W58" s="25"/>
      <c r="X58" s="25"/>
    </row>
    <row r="59" spans="1:24" ht="27" customHeight="1" thickBot="1" x14ac:dyDescent="0.35">
      <c r="A59" s="25"/>
      <c r="B59" s="28"/>
      <c r="C59" s="211"/>
      <c r="D59" s="212"/>
      <c r="E59" s="237" t="s">
        <v>121</v>
      </c>
      <c r="F59" s="238"/>
      <c r="G59" s="228" t="s">
        <v>228</v>
      </c>
      <c r="H59" s="229"/>
      <c r="I59" s="229"/>
      <c r="J59" s="229"/>
      <c r="K59" s="229"/>
      <c r="L59" s="229"/>
      <c r="M59" s="230"/>
      <c r="N59" s="42" t="s">
        <v>41</v>
      </c>
      <c r="O59" s="28"/>
      <c r="P59" s="25"/>
      <c r="Q59" s="25"/>
      <c r="R59" s="25"/>
      <c r="S59" s="25"/>
      <c r="T59" s="25"/>
      <c r="U59" s="25"/>
      <c r="V59" s="25"/>
      <c r="W59" s="25"/>
      <c r="X59" s="25"/>
    </row>
    <row r="60" spans="1:24" ht="25.5" customHeight="1" thickBot="1" x14ac:dyDescent="0.35">
      <c r="A60" s="25"/>
      <c r="B60" s="28"/>
      <c r="C60" s="220" t="s">
        <v>122</v>
      </c>
      <c r="D60" s="221"/>
      <c r="E60" s="199" t="s">
        <v>40</v>
      </c>
      <c r="F60" s="200"/>
      <c r="G60" s="228" t="s">
        <v>123</v>
      </c>
      <c r="H60" s="229"/>
      <c r="I60" s="229"/>
      <c r="J60" s="229"/>
      <c r="K60" s="229"/>
      <c r="L60" s="229"/>
      <c r="M60" s="230"/>
      <c r="N60" s="42" t="s">
        <v>108</v>
      </c>
      <c r="O60" s="28"/>
      <c r="P60" s="25"/>
      <c r="Q60" s="25"/>
      <c r="R60" s="25"/>
      <c r="S60" s="25"/>
      <c r="T60" s="25"/>
      <c r="U60" s="25"/>
      <c r="V60" s="25"/>
      <c r="W60" s="25"/>
      <c r="X60" s="25"/>
    </row>
    <row r="61" spans="1:24" ht="15.75" customHeight="1" thickBot="1" x14ac:dyDescent="0.35">
      <c r="A61" s="25"/>
      <c r="B61" s="28"/>
      <c r="C61" s="222"/>
      <c r="D61" s="223"/>
      <c r="E61" s="199" t="s">
        <v>124</v>
      </c>
      <c r="F61" s="200"/>
      <c r="G61" s="228" t="s">
        <v>125</v>
      </c>
      <c r="H61" s="229"/>
      <c r="I61" s="229"/>
      <c r="J61" s="229"/>
      <c r="K61" s="229"/>
      <c r="L61" s="229"/>
      <c r="M61" s="230"/>
      <c r="N61" s="42" t="s">
        <v>108</v>
      </c>
      <c r="O61" s="28"/>
      <c r="P61" s="25"/>
      <c r="Q61" s="25"/>
      <c r="R61" s="25"/>
      <c r="S61" s="25"/>
      <c r="T61" s="25"/>
      <c r="U61" s="25"/>
      <c r="V61" s="25"/>
      <c r="W61" s="25"/>
      <c r="X61" s="25"/>
    </row>
    <row r="62" spans="1:24" ht="14.25" customHeight="1" thickBot="1" x14ac:dyDescent="0.35">
      <c r="A62" s="25"/>
      <c r="B62" s="28"/>
      <c r="C62" s="222"/>
      <c r="D62" s="223"/>
      <c r="E62" s="199" t="s">
        <v>126</v>
      </c>
      <c r="F62" s="200"/>
      <c r="G62" s="231" t="s">
        <v>127</v>
      </c>
      <c r="H62" s="232"/>
      <c r="I62" s="232"/>
      <c r="J62" s="232"/>
      <c r="K62" s="232"/>
      <c r="L62" s="232"/>
      <c r="M62" s="233"/>
      <c r="N62" s="42" t="s">
        <v>108</v>
      </c>
      <c r="O62" s="28"/>
      <c r="P62" s="25"/>
      <c r="Q62" s="25"/>
      <c r="R62" s="25"/>
      <c r="S62" s="25"/>
      <c r="T62" s="25"/>
      <c r="U62" s="25"/>
      <c r="V62" s="25"/>
      <c r="W62" s="25"/>
      <c r="X62" s="25"/>
    </row>
    <row r="63" spans="1:24" ht="14.25" customHeight="1" thickBot="1" x14ac:dyDescent="0.35">
      <c r="A63" s="25"/>
      <c r="B63" s="28"/>
      <c r="C63" s="222"/>
      <c r="D63" s="223"/>
      <c r="E63" s="199" t="s">
        <v>128</v>
      </c>
      <c r="F63" s="200"/>
      <c r="G63" s="296"/>
      <c r="H63" s="297"/>
      <c r="I63" s="297"/>
      <c r="J63" s="297"/>
      <c r="K63" s="297"/>
      <c r="L63" s="297"/>
      <c r="M63" s="298"/>
      <c r="N63" s="42" t="s">
        <v>108</v>
      </c>
      <c r="O63" s="28"/>
      <c r="P63" s="25"/>
      <c r="Q63" s="25"/>
      <c r="R63" s="25"/>
      <c r="S63" s="25"/>
      <c r="T63" s="25"/>
      <c r="U63" s="25"/>
      <c r="V63" s="25"/>
      <c r="W63" s="25"/>
      <c r="X63" s="25"/>
    </row>
    <row r="64" spans="1:24" ht="14.25" customHeight="1" thickBot="1" x14ac:dyDescent="0.35">
      <c r="A64" s="25"/>
      <c r="B64" s="28"/>
      <c r="C64" s="222"/>
      <c r="D64" s="223"/>
      <c r="E64" s="199" t="s">
        <v>129</v>
      </c>
      <c r="F64" s="200"/>
      <c r="G64" s="296"/>
      <c r="H64" s="297"/>
      <c r="I64" s="297"/>
      <c r="J64" s="297"/>
      <c r="K64" s="297"/>
      <c r="L64" s="297"/>
      <c r="M64" s="298"/>
      <c r="N64" s="42" t="s">
        <v>108</v>
      </c>
      <c r="O64" s="28"/>
      <c r="P64" s="25"/>
      <c r="Q64" s="25"/>
      <c r="R64" s="25"/>
      <c r="S64" s="25"/>
      <c r="T64" s="25"/>
      <c r="U64" s="25"/>
      <c r="V64" s="25"/>
      <c r="W64" s="25"/>
      <c r="X64" s="25"/>
    </row>
    <row r="65" spans="1:24" ht="14.25" customHeight="1" thickBot="1" x14ac:dyDescent="0.35">
      <c r="A65" s="25"/>
      <c r="B65" s="28"/>
      <c r="C65" s="222"/>
      <c r="D65" s="223"/>
      <c r="E65" s="199" t="s">
        <v>128</v>
      </c>
      <c r="F65" s="200"/>
      <c r="G65" s="296"/>
      <c r="H65" s="297"/>
      <c r="I65" s="297"/>
      <c r="J65" s="297"/>
      <c r="K65" s="297"/>
      <c r="L65" s="297"/>
      <c r="M65" s="298"/>
      <c r="N65" s="42" t="s">
        <v>108</v>
      </c>
      <c r="O65" s="28"/>
      <c r="P65" s="25"/>
      <c r="Q65" s="25"/>
      <c r="R65" s="25"/>
      <c r="S65" s="25"/>
      <c r="T65" s="25"/>
      <c r="U65" s="25"/>
      <c r="V65" s="25"/>
      <c r="W65" s="25"/>
      <c r="X65" s="25"/>
    </row>
    <row r="66" spans="1:24" ht="14.25" customHeight="1" thickBot="1" x14ac:dyDescent="0.35">
      <c r="A66" s="25"/>
      <c r="B66" s="28"/>
      <c r="C66" s="222"/>
      <c r="D66" s="223"/>
      <c r="E66" s="199" t="s">
        <v>130</v>
      </c>
      <c r="F66" s="200"/>
      <c r="G66" s="296"/>
      <c r="H66" s="297"/>
      <c r="I66" s="297"/>
      <c r="J66" s="297"/>
      <c r="K66" s="297"/>
      <c r="L66" s="297"/>
      <c r="M66" s="298"/>
      <c r="N66" s="42" t="s">
        <v>108</v>
      </c>
      <c r="O66" s="28"/>
      <c r="P66" s="25"/>
      <c r="Q66" s="25"/>
      <c r="R66" s="25"/>
      <c r="S66" s="25"/>
      <c r="T66" s="25"/>
      <c r="U66" s="25"/>
      <c r="V66" s="25"/>
      <c r="W66" s="25"/>
      <c r="X66" s="25"/>
    </row>
    <row r="67" spans="1:24" ht="14.25" customHeight="1" thickBot="1" x14ac:dyDescent="0.35">
      <c r="A67" s="25"/>
      <c r="B67" s="28"/>
      <c r="C67" s="222"/>
      <c r="D67" s="223"/>
      <c r="E67" s="199" t="s">
        <v>128</v>
      </c>
      <c r="F67" s="200"/>
      <c r="G67" s="296"/>
      <c r="H67" s="297"/>
      <c r="I67" s="297"/>
      <c r="J67" s="297"/>
      <c r="K67" s="297"/>
      <c r="L67" s="297"/>
      <c r="M67" s="298"/>
      <c r="N67" s="42" t="s">
        <v>108</v>
      </c>
      <c r="O67" s="28"/>
      <c r="P67" s="25"/>
      <c r="Q67" s="25"/>
      <c r="R67" s="25"/>
      <c r="S67" s="25"/>
      <c r="T67" s="25"/>
      <c r="U67" s="25"/>
      <c r="V67" s="25"/>
      <c r="W67" s="25"/>
      <c r="X67" s="25"/>
    </row>
    <row r="68" spans="1:24" ht="14.25" customHeight="1" thickBot="1" x14ac:dyDescent="0.35">
      <c r="A68" s="25"/>
      <c r="B68" s="28"/>
      <c r="C68" s="222"/>
      <c r="D68" s="223"/>
      <c r="E68" s="199" t="s">
        <v>131</v>
      </c>
      <c r="F68" s="200"/>
      <c r="G68" s="296"/>
      <c r="H68" s="297"/>
      <c r="I68" s="297"/>
      <c r="J68" s="297"/>
      <c r="K68" s="297"/>
      <c r="L68" s="297"/>
      <c r="M68" s="298"/>
      <c r="N68" s="42" t="s">
        <v>108</v>
      </c>
      <c r="O68" s="28"/>
      <c r="P68" s="25"/>
      <c r="Q68" s="25"/>
      <c r="R68" s="25"/>
      <c r="S68" s="25"/>
      <c r="T68" s="25"/>
      <c r="U68" s="25"/>
      <c r="V68" s="25"/>
      <c r="W68" s="25"/>
      <c r="X68" s="25"/>
    </row>
    <row r="69" spans="1:24" ht="14.25" customHeight="1" thickBot="1" x14ac:dyDescent="0.35">
      <c r="A69" s="25"/>
      <c r="B69" s="28"/>
      <c r="C69" s="222"/>
      <c r="D69" s="223"/>
      <c r="E69" s="199" t="s">
        <v>128</v>
      </c>
      <c r="F69" s="200"/>
      <c r="G69" s="296"/>
      <c r="H69" s="297"/>
      <c r="I69" s="297"/>
      <c r="J69" s="297"/>
      <c r="K69" s="297"/>
      <c r="L69" s="297"/>
      <c r="M69" s="298"/>
      <c r="N69" s="42" t="s">
        <v>108</v>
      </c>
      <c r="O69" s="28"/>
      <c r="P69" s="25"/>
      <c r="Q69" s="25"/>
      <c r="R69" s="25"/>
      <c r="S69" s="25"/>
      <c r="T69" s="25"/>
      <c r="U69" s="25"/>
      <c r="V69" s="25"/>
      <c r="W69" s="25"/>
      <c r="X69" s="25"/>
    </row>
    <row r="70" spans="1:24" ht="14.25" customHeight="1" thickTop="1" thickBot="1" x14ac:dyDescent="0.35">
      <c r="A70" s="25"/>
      <c r="B70" s="28"/>
      <c r="C70" s="222"/>
      <c r="D70" s="223"/>
      <c r="E70" s="199" t="s">
        <v>132</v>
      </c>
      <c r="F70" s="200"/>
      <c r="G70" s="234"/>
      <c r="H70" s="235"/>
      <c r="I70" s="235"/>
      <c r="J70" s="235"/>
      <c r="K70" s="235"/>
      <c r="L70" s="235"/>
      <c r="M70" s="236"/>
      <c r="N70" s="42" t="s">
        <v>108</v>
      </c>
      <c r="O70" s="28"/>
      <c r="P70" s="25"/>
      <c r="Q70" s="261" t="s">
        <v>316</v>
      </c>
      <c r="R70" s="295"/>
      <c r="S70" s="295"/>
      <c r="T70" s="295"/>
      <c r="U70" s="295"/>
      <c r="V70" s="241"/>
      <c r="W70" s="25"/>
      <c r="X70" s="25"/>
    </row>
    <row r="71" spans="1:24" ht="41.25" customHeight="1" thickTop="1" thickBot="1" x14ac:dyDescent="0.35">
      <c r="A71" s="25"/>
      <c r="B71" s="121"/>
      <c r="C71" s="224"/>
      <c r="D71" s="225"/>
      <c r="E71" s="199" t="s">
        <v>314</v>
      </c>
      <c r="F71" s="200"/>
      <c r="G71" s="228" t="s">
        <v>315</v>
      </c>
      <c r="H71" s="271"/>
      <c r="I71" s="271"/>
      <c r="J71" s="271"/>
      <c r="K71" s="271"/>
      <c r="L71" s="271"/>
      <c r="M71" s="272"/>
      <c r="N71" s="42" t="s">
        <v>108</v>
      </c>
      <c r="O71" s="121"/>
      <c r="P71" s="25"/>
      <c r="Q71" s="122" t="s">
        <v>317</v>
      </c>
      <c r="R71" s="123" t="s">
        <v>318</v>
      </c>
      <c r="S71" s="124" t="s">
        <v>319</v>
      </c>
      <c r="T71" s="125" t="s">
        <v>320</v>
      </c>
      <c r="U71" s="126" t="s">
        <v>321</v>
      </c>
      <c r="V71" s="127" t="s">
        <v>322</v>
      </c>
      <c r="W71" s="25"/>
      <c r="X71" s="25"/>
    </row>
    <row r="72" spans="1:24" ht="24.75" customHeight="1" thickBot="1" x14ac:dyDescent="0.35">
      <c r="A72" s="25"/>
      <c r="B72" s="28"/>
      <c r="C72" s="213" t="s">
        <v>133</v>
      </c>
      <c r="D72" s="204"/>
      <c r="E72" s="201" t="s">
        <v>134</v>
      </c>
      <c r="F72" s="202"/>
      <c r="G72" s="228" t="s">
        <v>342</v>
      </c>
      <c r="H72" s="229"/>
      <c r="I72" s="229"/>
      <c r="J72" s="229"/>
      <c r="K72" s="229"/>
      <c r="L72" s="229"/>
      <c r="M72" s="230"/>
      <c r="N72" s="42" t="s">
        <v>108</v>
      </c>
      <c r="O72" s="28"/>
      <c r="P72" s="25"/>
      <c r="Q72" s="25"/>
      <c r="R72" s="25"/>
      <c r="S72" s="25"/>
      <c r="T72" s="25"/>
      <c r="U72" s="25"/>
      <c r="V72" s="25"/>
      <c r="W72" s="25"/>
      <c r="X72" s="25"/>
    </row>
    <row r="73" spans="1:24" ht="24.75" customHeight="1" thickBot="1" x14ac:dyDescent="0.35">
      <c r="A73" s="25"/>
      <c r="B73" s="28"/>
      <c r="C73" s="207"/>
      <c r="D73" s="208"/>
      <c r="E73" s="201" t="s">
        <v>135</v>
      </c>
      <c r="F73" s="202"/>
      <c r="G73" s="228" t="s">
        <v>136</v>
      </c>
      <c r="H73" s="229"/>
      <c r="I73" s="229"/>
      <c r="J73" s="229"/>
      <c r="K73" s="229"/>
      <c r="L73" s="229"/>
      <c r="M73" s="230"/>
      <c r="N73" s="42" t="s">
        <v>108</v>
      </c>
      <c r="O73" s="28"/>
      <c r="P73" s="25"/>
      <c r="Q73" s="25"/>
      <c r="R73" s="25"/>
      <c r="S73" s="25"/>
      <c r="T73" s="25"/>
      <c r="U73" s="25"/>
      <c r="V73" s="25"/>
      <c r="W73" s="25"/>
      <c r="X73" s="25"/>
    </row>
    <row r="74" spans="1:24" ht="24" customHeight="1" thickBot="1" x14ac:dyDescent="0.35">
      <c r="A74" s="25"/>
      <c r="B74" s="28"/>
      <c r="C74" s="214" t="s">
        <v>137</v>
      </c>
      <c r="D74" s="215"/>
      <c r="E74" s="227" t="s">
        <v>138</v>
      </c>
      <c r="F74" s="200"/>
      <c r="G74" s="228" t="s">
        <v>139</v>
      </c>
      <c r="H74" s="229"/>
      <c r="I74" s="229"/>
      <c r="J74" s="229"/>
      <c r="K74" s="229"/>
      <c r="L74" s="229"/>
      <c r="M74" s="230"/>
      <c r="N74" s="42" t="s">
        <v>41</v>
      </c>
      <c r="O74" s="28"/>
      <c r="P74" s="25"/>
      <c r="Q74" s="25"/>
      <c r="R74" s="25"/>
      <c r="S74" s="25"/>
      <c r="T74" s="25"/>
      <c r="U74" s="25"/>
      <c r="V74" s="25"/>
      <c r="W74" s="25"/>
      <c r="X74" s="25"/>
    </row>
    <row r="75" spans="1:24" ht="24.75" customHeight="1" thickBot="1" x14ac:dyDescent="0.35">
      <c r="A75" s="25"/>
      <c r="B75" s="28"/>
      <c r="C75" s="216"/>
      <c r="D75" s="217"/>
      <c r="E75" s="227" t="s">
        <v>140</v>
      </c>
      <c r="F75" s="200"/>
      <c r="G75" s="228" t="s">
        <v>141</v>
      </c>
      <c r="H75" s="229"/>
      <c r="I75" s="229"/>
      <c r="J75" s="229"/>
      <c r="K75" s="229"/>
      <c r="L75" s="229"/>
      <c r="M75" s="230"/>
      <c r="N75" s="42" t="s">
        <v>41</v>
      </c>
      <c r="O75" s="28"/>
      <c r="P75" s="25"/>
      <c r="Q75" s="25"/>
      <c r="R75" s="25"/>
      <c r="S75" s="25"/>
      <c r="T75" s="25"/>
      <c r="U75" s="25"/>
      <c r="V75" s="25"/>
      <c r="W75" s="25"/>
      <c r="X75" s="25"/>
    </row>
    <row r="76" spans="1:24" ht="15.75" customHeight="1" thickBot="1" x14ac:dyDescent="0.35">
      <c r="A76" s="25"/>
      <c r="B76" s="28"/>
      <c r="C76" s="216"/>
      <c r="D76" s="217"/>
      <c r="E76" s="227" t="s">
        <v>142</v>
      </c>
      <c r="F76" s="200"/>
      <c r="G76" s="228" t="s">
        <v>143</v>
      </c>
      <c r="H76" s="229"/>
      <c r="I76" s="229"/>
      <c r="J76" s="229"/>
      <c r="K76" s="229"/>
      <c r="L76" s="229"/>
      <c r="M76" s="230"/>
      <c r="N76" s="42" t="s">
        <v>41</v>
      </c>
      <c r="O76" s="28"/>
      <c r="P76" s="25"/>
      <c r="Q76" s="25"/>
      <c r="R76" s="25"/>
      <c r="S76" s="25"/>
      <c r="T76" s="25"/>
      <c r="U76" s="25"/>
      <c r="V76" s="25"/>
      <c r="W76" s="25"/>
      <c r="X76" s="25"/>
    </row>
    <row r="77" spans="1:24" ht="33" customHeight="1" thickBot="1" x14ac:dyDescent="0.35">
      <c r="A77" s="25"/>
      <c r="B77" s="28"/>
      <c r="C77" s="218"/>
      <c r="D77" s="219"/>
      <c r="E77" s="227" t="s">
        <v>144</v>
      </c>
      <c r="F77" s="200"/>
      <c r="G77" s="228" t="s">
        <v>145</v>
      </c>
      <c r="H77" s="229"/>
      <c r="I77" s="229"/>
      <c r="J77" s="229"/>
      <c r="K77" s="229"/>
      <c r="L77" s="229"/>
      <c r="M77" s="230"/>
      <c r="N77" s="42" t="s">
        <v>41</v>
      </c>
      <c r="O77" s="28"/>
      <c r="P77" s="25"/>
      <c r="Q77" s="25"/>
      <c r="R77" s="25"/>
      <c r="S77" s="25"/>
      <c r="T77" s="25"/>
      <c r="U77" s="25"/>
      <c r="V77" s="25"/>
      <c r="W77" s="25"/>
      <c r="X77" s="25"/>
    </row>
    <row r="78" spans="1:24" ht="15.75" customHeight="1" thickBot="1" x14ac:dyDescent="0.35">
      <c r="A78" s="25"/>
      <c r="B78" s="28"/>
      <c r="C78" s="287" t="s">
        <v>146</v>
      </c>
      <c r="D78" s="288"/>
      <c r="E78" s="226" t="s">
        <v>9</v>
      </c>
      <c r="F78" s="202"/>
      <c r="G78" s="228" t="s">
        <v>147</v>
      </c>
      <c r="H78" s="229"/>
      <c r="I78" s="229"/>
      <c r="J78" s="229"/>
      <c r="K78" s="229"/>
      <c r="L78" s="229"/>
      <c r="M78" s="230"/>
      <c r="N78" s="42" t="s">
        <v>108</v>
      </c>
      <c r="O78" s="28"/>
      <c r="P78" s="25"/>
      <c r="Q78" s="25"/>
      <c r="R78" s="25"/>
      <c r="S78" s="25"/>
      <c r="T78" s="25"/>
      <c r="U78" s="25"/>
      <c r="V78" s="25"/>
      <c r="W78" s="25"/>
      <c r="X78" s="25"/>
    </row>
    <row r="79" spans="1:24" ht="31.5" customHeight="1" thickTop="1" thickBot="1" x14ac:dyDescent="0.35">
      <c r="A79" s="25"/>
      <c r="B79" s="28"/>
      <c r="C79" s="289"/>
      <c r="D79" s="290"/>
      <c r="E79" s="226" t="s">
        <v>148</v>
      </c>
      <c r="F79" s="202"/>
      <c r="G79" s="228" t="s">
        <v>139</v>
      </c>
      <c r="H79" s="229"/>
      <c r="I79" s="229"/>
      <c r="J79" s="229"/>
      <c r="K79" s="229"/>
      <c r="L79" s="229"/>
      <c r="M79" s="230"/>
      <c r="N79" s="42" t="s">
        <v>108</v>
      </c>
      <c r="O79" s="28"/>
      <c r="P79" s="25"/>
      <c r="Q79" s="261" t="s">
        <v>326</v>
      </c>
      <c r="R79" s="295"/>
      <c r="S79" s="295"/>
      <c r="T79" s="295"/>
      <c r="U79" s="295"/>
      <c r="V79" s="241"/>
      <c r="W79" s="25"/>
      <c r="X79" s="25"/>
    </row>
    <row r="80" spans="1:24" s="25" customFormat="1" ht="41.25" customHeight="1" thickTop="1" thickBot="1" x14ac:dyDescent="0.35">
      <c r="B80" s="28"/>
      <c r="C80" s="289"/>
      <c r="D80" s="290"/>
      <c r="E80" s="226" t="s">
        <v>266</v>
      </c>
      <c r="F80" s="202"/>
      <c r="G80" s="228" t="s">
        <v>341</v>
      </c>
      <c r="H80" s="271"/>
      <c r="I80" s="271"/>
      <c r="J80" s="271"/>
      <c r="K80" s="271"/>
      <c r="L80" s="271"/>
      <c r="M80" s="272"/>
      <c r="N80" s="93" t="s">
        <v>41</v>
      </c>
      <c r="O80" s="28"/>
      <c r="Q80" s="128" t="s">
        <v>317</v>
      </c>
      <c r="R80" s="129" t="s">
        <v>327</v>
      </c>
      <c r="S80" s="130" t="s">
        <v>328</v>
      </c>
      <c r="T80" s="131" t="s">
        <v>329</v>
      </c>
      <c r="U80" s="132" t="s">
        <v>330</v>
      </c>
      <c r="V80" s="133" t="s">
        <v>331</v>
      </c>
    </row>
    <row r="81" spans="1:24" s="25" customFormat="1" ht="37.5" customHeight="1" thickTop="1" thickBot="1" x14ac:dyDescent="0.35">
      <c r="B81" s="28"/>
      <c r="C81" s="289"/>
      <c r="D81" s="290"/>
      <c r="E81" s="226" t="s">
        <v>265</v>
      </c>
      <c r="F81" s="202"/>
      <c r="G81" s="228" t="s">
        <v>323</v>
      </c>
      <c r="H81" s="271"/>
      <c r="I81" s="271"/>
      <c r="J81" s="271"/>
      <c r="K81" s="271"/>
      <c r="L81" s="271"/>
      <c r="M81" s="272"/>
      <c r="N81" s="93" t="s">
        <v>41</v>
      </c>
      <c r="O81" s="28"/>
      <c r="Q81" s="273" t="s">
        <v>332</v>
      </c>
      <c r="R81" s="273" t="s">
        <v>333</v>
      </c>
      <c r="S81" s="273" t="s">
        <v>334</v>
      </c>
      <c r="T81" s="273" t="s">
        <v>335</v>
      </c>
      <c r="U81" s="273" t="s">
        <v>336</v>
      </c>
      <c r="V81" s="273" t="s">
        <v>337</v>
      </c>
    </row>
    <row r="82" spans="1:24" s="25" customFormat="1" ht="37.5" customHeight="1" thickBot="1" x14ac:dyDescent="0.35">
      <c r="B82" s="28"/>
      <c r="C82" s="291" t="s">
        <v>270</v>
      </c>
      <c r="D82" s="292"/>
      <c r="E82" s="227" t="s">
        <v>269</v>
      </c>
      <c r="F82" s="200"/>
      <c r="G82" s="228" t="s">
        <v>324</v>
      </c>
      <c r="H82" s="271"/>
      <c r="I82" s="271"/>
      <c r="J82" s="271"/>
      <c r="K82" s="271"/>
      <c r="L82" s="271"/>
      <c r="M82" s="272"/>
      <c r="N82" s="93" t="s">
        <v>41</v>
      </c>
      <c r="O82" s="28"/>
      <c r="Q82" s="274"/>
      <c r="R82" s="274"/>
      <c r="S82" s="274"/>
      <c r="T82" s="274"/>
      <c r="U82" s="274"/>
      <c r="V82" s="274"/>
    </row>
    <row r="83" spans="1:24" s="25" customFormat="1" ht="37.5" customHeight="1" thickBot="1" x14ac:dyDescent="0.35">
      <c r="B83" s="28"/>
      <c r="C83" s="293"/>
      <c r="D83" s="294"/>
      <c r="E83" s="227" t="s">
        <v>273</v>
      </c>
      <c r="F83" s="200"/>
      <c r="G83" s="228" t="s">
        <v>325</v>
      </c>
      <c r="H83" s="271"/>
      <c r="I83" s="271"/>
      <c r="J83" s="271"/>
      <c r="K83" s="271"/>
      <c r="L83" s="271"/>
      <c r="M83" s="272"/>
      <c r="N83" s="93" t="s">
        <v>41</v>
      </c>
      <c r="O83" s="28"/>
      <c r="Q83" s="274"/>
      <c r="R83" s="274"/>
      <c r="S83" s="274"/>
      <c r="T83" s="274"/>
      <c r="U83" s="274"/>
      <c r="V83" s="274"/>
    </row>
    <row r="84" spans="1:24" ht="15.75" customHeight="1" x14ac:dyDescent="0.3">
      <c r="A84" s="25"/>
      <c r="B84" s="28"/>
      <c r="C84" s="28"/>
      <c r="D84" s="28"/>
      <c r="E84" s="28"/>
      <c r="F84" s="28"/>
      <c r="G84" s="28"/>
      <c r="H84" s="28"/>
      <c r="I84" s="28"/>
      <c r="J84" s="28"/>
      <c r="K84" s="28"/>
      <c r="L84" s="28"/>
      <c r="M84" s="28"/>
      <c r="N84" s="28"/>
      <c r="O84" s="28"/>
      <c r="P84" s="25"/>
      <c r="Q84" s="25"/>
      <c r="R84" s="25"/>
      <c r="S84" s="25"/>
      <c r="T84" s="25"/>
      <c r="U84" s="25"/>
      <c r="V84" s="25"/>
      <c r="W84" s="25"/>
      <c r="X84" s="25"/>
    </row>
    <row r="85" spans="1:24" ht="15.75" customHeight="1" x14ac:dyDescent="0.3">
      <c r="A85" s="25"/>
      <c r="B85" s="25"/>
      <c r="C85" s="25"/>
      <c r="D85" s="25"/>
      <c r="E85" s="25"/>
      <c r="F85" s="25"/>
      <c r="G85" s="25"/>
      <c r="H85" s="25"/>
      <c r="I85" s="25"/>
      <c r="J85" s="25"/>
      <c r="K85" s="25"/>
      <c r="L85" s="25"/>
      <c r="M85" s="25"/>
      <c r="N85" s="25"/>
      <c r="O85" s="25"/>
      <c r="P85" s="25"/>
      <c r="Q85" s="25"/>
      <c r="R85" s="25"/>
      <c r="S85" s="25"/>
      <c r="T85" s="25"/>
      <c r="U85" s="25"/>
      <c r="V85" s="25"/>
      <c r="W85" s="25"/>
      <c r="X85" s="25"/>
    </row>
    <row r="86" spans="1:24" ht="15.75" customHeight="1" x14ac:dyDescent="0.3">
      <c r="A86" s="25"/>
      <c r="B86" s="25"/>
      <c r="C86" s="25"/>
      <c r="D86" s="25"/>
      <c r="E86" s="25"/>
      <c r="F86" s="25"/>
      <c r="G86" s="25"/>
      <c r="H86" s="25"/>
      <c r="I86" s="25"/>
      <c r="J86" s="25"/>
      <c r="K86" s="25"/>
      <c r="L86" s="25"/>
      <c r="M86" s="25"/>
      <c r="N86" s="25"/>
      <c r="O86" s="25"/>
      <c r="P86" s="25"/>
      <c r="Q86" s="25"/>
      <c r="R86" s="25"/>
      <c r="S86" s="25"/>
      <c r="T86" s="25"/>
      <c r="U86" s="25"/>
      <c r="V86" s="25"/>
      <c r="W86" s="25"/>
      <c r="X86" s="25"/>
    </row>
    <row r="87" spans="1:24" ht="15.75" customHeight="1" x14ac:dyDescent="0.3">
      <c r="A87" s="25"/>
      <c r="B87" s="25"/>
      <c r="C87" s="25"/>
      <c r="D87" s="25"/>
      <c r="E87" s="25"/>
      <c r="F87" s="25"/>
      <c r="G87" s="25"/>
      <c r="H87" s="25"/>
      <c r="I87" s="25"/>
      <c r="J87" s="25"/>
      <c r="K87" s="25"/>
      <c r="L87" s="25"/>
      <c r="M87" s="25"/>
      <c r="N87" s="25"/>
      <c r="O87" s="25"/>
      <c r="P87" s="25"/>
      <c r="Q87" s="25"/>
      <c r="R87" s="25"/>
      <c r="S87" s="25"/>
      <c r="T87" s="25"/>
      <c r="U87" s="25"/>
      <c r="V87" s="25"/>
      <c r="W87" s="25"/>
      <c r="X87" s="25"/>
    </row>
    <row r="88" spans="1:24" ht="15.75" customHeight="1" x14ac:dyDescent="0.3">
      <c r="A88" s="25"/>
      <c r="B88" s="25"/>
      <c r="C88" s="25"/>
      <c r="D88" s="25"/>
      <c r="E88" s="25"/>
      <c r="F88" s="25"/>
      <c r="G88" s="25"/>
      <c r="H88" s="25"/>
      <c r="I88" s="25"/>
      <c r="J88" s="25"/>
      <c r="K88" s="25"/>
      <c r="L88" s="25"/>
      <c r="M88" s="25"/>
      <c r="N88" s="25"/>
      <c r="O88" s="25"/>
      <c r="P88" s="25"/>
      <c r="Q88" s="25"/>
      <c r="R88" s="25"/>
      <c r="S88" s="25"/>
      <c r="T88" s="25"/>
      <c r="U88" s="25"/>
      <c r="V88" s="25"/>
      <c r="W88" s="25"/>
      <c r="X88" s="25"/>
    </row>
    <row r="89" spans="1:24" ht="15.75" customHeight="1" x14ac:dyDescent="0.3">
      <c r="A89" s="25"/>
      <c r="B89" s="25"/>
      <c r="C89" s="25"/>
      <c r="D89" s="25"/>
      <c r="E89" s="25"/>
      <c r="F89" s="25"/>
      <c r="G89" s="25"/>
      <c r="H89" s="25"/>
      <c r="I89" s="25"/>
      <c r="J89" s="25"/>
      <c r="K89" s="25"/>
      <c r="L89" s="25"/>
      <c r="M89" s="25"/>
      <c r="N89" s="25"/>
      <c r="O89" s="25"/>
      <c r="P89" s="25"/>
      <c r="Q89" s="25"/>
      <c r="R89" s="25"/>
      <c r="S89" s="25"/>
      <c r="T89" s="25"/>
      <c r="U89" s="25"/>
      <c r="V89" s="25"/>
      <c r="W89" s="25"/>
      <c r="X89" s="25"/>
    </row>
    <row r="90" spans="1:24" ht="15.75" customHeight="1" x14ac:dyDescent="0.3">
      <c r="A90" s="25"/>
      <c r="B90" s="25"/>
      <c r="C90" s="25"/>
      <c r="D90" s="25"/>
      <c r="E90" s="25"/>
      <c r="F90" s="25"/>
      <c r="G90" s="25"/>
      <c r="H90" s="25"/>
      <c r="I90" s="25"/>
      <c r="J90" s="25"/>
      <c r="K90" s="25"/>
      <c r="L90" s="25"/>
      <c r="M90" s="25"/>
      <c r="N90" s="25"/>
      <c r="O90" s="25"/>
      <c r="P90" s="25"/>
      <c r="Q90" s="25"/>
      <c r="R90" s="25"/>
      <c r="S90" s="25"/>
      <c r="T90" s="25"/>
      <c r="U90" s="25"/>
      <c r="V90" s="25"/>
      <c r="W90" s="25"/>
      <c r="X90" s="25"/>
    </row>
    <row r="91" spans="1:24" ht="15.75" customHeight="1" x14ac:dyDescent="0.3">
      <c r="A91" s="25"/>
      <c r="B91" s="25"/>
      <c r="C91" s="25"/>
      <c r="D91" s="25"/>
      <c r="E91" s="25"/>
      <c r="F91" s="25"/>
      <c r="G91" s="25"/>
      <c r="H91" s="25"/>
      <c r="I91" s="25"/>
      <c r="J91" s="25"/>
      <c r="K91" s="25"/>
      <c r="L91" s="25"/>
      <c r="M91" s="25"/>
      <c r="N91" s="25"/>
      <c r="O91" s="25"/>
      <c r="P91" s="25"/>
      <c r="Q91" s="25"/>
      <c r="R91" s="25"/>
      <c r="S91" s="25"/>
      <c r="T91" s="25"/>
      <c r="U91" s="25"/>
      <c r="V91" s="25"/>
      <c r="W91" s="25"/>
      <c r="X91" s="25"/>
    </row>
    <row r="92" spans="1:24" ht="15.75" customHeight="1" x14ac:dyDescent="0.3">
      <c r="A92" s="25"/>
      <c r="B92" s="25"/>
      <c r="C92" s="25"/>
      <c r="D92" s="25"/>
      <c r="E92" s="25"/>
      <c r="F92" s="25"/>
      <c r="G92" s="25"/>
      <c r="H92" s="25"/>
      <c r="I92" s="25"/>
      <c r="J92" s="25"/>
      <c r="K92" s="25"/>
      <c r="L92" s="25"/>
      <c r="M92" s="25"/>
      <c r="N92" s="25"/>
      <c r="O92" s="25"/>
      <c r="P92" s="25"/>
      <c r="Q92" s="25"/>
      <c r="R92" s="25"/>
      <c r="S92" s="25"/>
      <c r="T92" s="25"/>
      <c r="U92" s="25"/>
      <c r="V92" s="25"/>
      <c r="W92" s="25"/>
      <c r="X92" s="25"/>
    </row>
    <row r="93" spans="1:24" ht="15.75" customHeight="1" x14ac:dyDescent="0.3">
      <c r="A93" s="25"/>
      <c r="B93" s="25"/>
      <c r="C93" s="25"/>
      <c r="D93" s="25"/>
      <c r="E93" s="25"/>
      <c r="F93" s="25"/>
      <c r="G93" s="25"/>
      <c r="H93" s="25"/>
      <c r="I93" s="25"/>
      <c r="J93" s="25"/>
      <c r="K93" s="25"/>
      <c r="L93" s="25"/>
      <c r="M93" s="25"/>
      <c r="N93" s="25"/>
      <c r="O93" s="25"/>
      <c r="P93" s="25"/>
      <c r="Q93" s="25"/>
      <c r="R93" s="25"/>
      <c r="S93" s="25"/>
      <c r="T93" s="25"/>
      <c r="U93" s="25"/>
      <c r="V93" s="25"/>
      <c r="W93" s="25"/>
      <c r="X93" s="25"/>
    </row>
    <row r="94" spans="1:24" ht="15.75" customHeight="1" x14ac:dyDescent="0.3">
      <c r="A94" s="25"/>
      <c r="B94" s="25"/>
      <c r="C94" s="25"/>
      <c r="D94" s="25"/>
      <c r="E94" s="25"/>
      <c r="F94" s="25"/>
      <c r="G94" s="25"/>
      <c r="H94" s="25"/>
      <c r="I94" s="25"/>
      <c r="J94" s="25"/>
      <c r="K94" s="25"/>
      <c r="L94" s="25"/>
      <c r="M94" s="25"/>
      <c r="N94" s="25"/>
      <c r="O94" s="25"/>
      <c r="P94" s="25"/>
      <c r="Q94" s="25"/>
      <c r="R94" s="25"/>
      <c r="S94" s="25"/>
      <c r="T94" s="25"/>
      <c r="U94" s="25"/>
      <c r="V94" s="25"/>
      <c r="W94" s="25"/>
      <c r="X94" s="25"/>
    </row>
    <row r="95" spans="1:24" ht="15.75" customHeight="1" x14ac:dyDescent="0.3">
      <c r="A95" s="25"/>
      <c r="B95" s="25"/>
      <c r="C95" s="25"/>
      <c r="D95" s="25"/>
      <c r="E95" s="25"/>
      <c r="F95" s="25"/>
      <c r="G95" s="25"/>
      <c r="H95" s="25"/>
      <c r="I95" s="25"/>
      <c r="J95" s="25"/>
      <c r="K95" s="25"/>
      <c r="L95" s="25"/>
      <c r="M95" s="25"/>
      <c r="N95" s="25"/>
      <c r="O95" s="25"/>
      <c r="P95" s="25"/>
      <c r="Q95" s="25"/>
      <c r="R95" s="25"/>
      <c r="S95" s="25"/>
      <c r="T95" s="25"/>
      <c r="U95" s="25"/>
      <c r="V95" s="25"/>
      <c r="W95" s="25"/>
      <c r="X95" s="25"/>
    </row>
    <row r="96" spans="1:24" ht="15.75" customHeight="1" x14ac:dyDescent="0.3">
      <c r="A96" s="25"/>
      <c r="B96" s="25"/>
      <c r="C96" s="25"/>
      <c r="D96" s="25"/>
      <c r="E96" s="25"/>
      <c r="F96" s="25"/>
      <c r="G96" s="25"/>
      <c r="H96" s="25"/>
      <c r="I96" s="25"/>
      <c r="J96" s="25"/>
      <c r="K96" s="25"/>
      <c r="L96" s="25"/>
      <c r="M96" s="25"/>
      <c r="N96" s="25"/>
      <c r="O96" s="25"/>
      <c r="P96" s="25"/>
      <c r="Q96" s="25"/>
      <c r="R96" s="25"/>
      <c r="S96" s="25"/>
      <c r="T96" s="25"/>
      <c r="U96" s="25"/>
      <c r="V96" s="25"/>
      <c r="W96" s="25"/>
      <c r="X96" s="25"/>
    </row>
    <row r="97" spans="1:24" ht="15.75" customHeight="1" x14ac:dyDescent="0.3">
      <c r="A97" s="25"/>
      <c r="B97" s="25"/>
      <c r="C97" s="25"/>
      <c r="D97" s="25"/>
      <c r="E97" s="25"/>
      <c r="F97" s="25"/>
      <c r="G97" s="25"/>
      <c r="H97" s="25"/>
      <c r="I97" s="25"/>
      <c r="J97" s="25"/>
      <c r="K97" s="25"/>
      <c r="L97" s="25"/>
      <c r="M97" s="25"/>
      <c r="N97" s="25"/>
      <c r="O97" s="25"/>
      <c r="P97" s="25"/>
      <c r="Q97" s="25"/>
      <c r="R97" s="25"/>
      <c r="S97" s="25"/>
      <c r="T97" s="25"/>
      <c r="U97" s="25"/>
      <c r="V97" s="25"/>
      <c r="W97" s="25"/>
      <c r="X97" s="25"/>
    </row>
    <row r="98" spans="1:24" ht="15.75" customHeight="1" x14ac:dyDescent="0.3">
      <c r="A98" s="25"/>
      <c r="B98" s="25"/>
      <c r="C98" s="25"/>
      <c r="D98" s="25"/>
      <c r="E98" s="25"/>
      <c r="F98" s="25"/>
      <c r="G98" s="25"/>
      <c r="H98" s="25"/>
      <c r="I98" s="25"/>
      <c r="J98" s="25"/>
      <c r="K98" s="25"/>
      <c r="L98" s="25"/>
      <c r="M98" s="25"/>
      <c r="N98" s="25"/>
      <c r="O98" s="25"/>
      <c r="P98" s="25"/>
      <c r="Q98" s="25"/>
      <c r="R98" s="25"/>
      <c r="S98" s="25"/>
      <c r="T98" s="25"/>
      <c r="U98" s="25"/>
      <c r="V98" s="25"/>
      <c r="W98" s="25"/>
      <c r="X98" s="25"/>
    </row>
    <row r="99" spans="1:24" ht="15.75" customHeight="1" x14ac:dyDescent="0.3">
      <c r="A99" s="25"/>
      <c r="B99" s="25"/>
      <c r="C99" s="25"/>
      <c r="D99" s="25"/>
      <c r="E99" s="25"/>
      <c r="F99" s="25"/>
      <c r="G99" s="25"/>
      <c r="H99" s="25"/>
      <c r="I99" s="25"/>
      <c r="J99" s="25"/>
      <c r="K99" s="25"/>
      <c r="L99" s="25"/>
      <c r="M99" s="25"/>
      <c r="N99" s="25"/>
      <c r="O99" s="25"/>
      <c r="P99" s="25"/>
      <c r="Q99" s="25"/>
      <c r="R99" s="25"/>
      <c r="S99" s="25"/>
      <c r="T99" s="25"/>
      <c r="U99" s="25"/>
      <c r="V99" s="25"/>
      <c r="W99" s="25"/>
      <c r="X99" s="25"/>
    </row>
    <row r="100" spans="1:24" ht="15.75" customHeight="1" x14ac:dyDescent="0.3">
      <c r="A100" s="25"/>
      <c r="B100" s="25"/>
      <c r="C100" s="25"/>
      <c r="D100" s="25"/>
      <c r="E100" s="25"/>
      <c r="F100" s="25"/>
      <c r="G100" s="25"/>
      <c r="H100" s="25"/>
      <c r="I100" s="25"/>
      <c r="J100" s="25"/>
      <c r="K100" s="25"/>
      <c r="L100" s="25"/>
      <c r="M100" s="25"/>
      <c r="N100" s="25"/>
      <c r="O100" s="25"/>
      <c r="P100" s="25"/>
      <c r="Q100" s="25"/>
      <c r="R100" s="25"/>
      <c r="S100" s="25"/>
      <c r="T100" s="25"/>
      <c r="U100" s="25"/>
      <c r="V100" s="25"/>
      <c r="W100" s="25"/>
      <c r="X100" s="25"/>
    </row>
    <row r="101" spans="1:24" ht="15.75" customHeight="1" x14ac:dyDescent="0.3">
      <c r="A101" s="25"/>
      <c r="B101" s="25"/>
      <c r="C101" s="25"/>
      <c r="D101" s="25"/>
      <c r="E101" s="25"/>
      <c r="F101" s="25"/>
      <c r="G101" s="25"/>
      <c r="H101" s="25"/>
      <c r="I101" s="25"/>
      <c r="J101" s="25"/>
      <c r="K101" s="25"/>
      <c r="L101" s="25"/>
      <c r="M101" s="25"/>
      <c r="N101" s="25"/>
      <c r="O101" s="25"/>
      <c r="P101" s="25"/>
      <c r="Q101" s="25"/>
      <c r="R101" s="25"/>
      <c r="S101" s="25"/>
      <c r="T101" s="25"/>
      <c r="U101" s="25"/>
      <c r="V101" s="25"/>
      <c r="W101" s="25"/>
      <c r="X101" s="25"/>
    </row>
    <row r="102" spans="1:24" ht="15.75" customHeight="1" x14ac:dyDescent="0.3">
      <c r="A102" s="25"/>
      <c r="B102" s="25"/>
      <c r="C102" s="25"/>
      <c r="D102" s="25"/>
      <c r="E102" s="25"/>
      <c r="F102" s="25"/>
      <c r="G102" s="25"/>
      <c r="H102" s="25"/>
      <c r="I102" s="25"/>
      <c r="J102" s="25"/>
      <c r="K102" s="25"/>
      <c r="L102" s="25"/>
      <c r="M102" s="25"/>
      <c r="N102" s="25"/>
      <c r="O102" s="25"/>
      <c r="P102" s="25"/>
      <c r="Q102" s="25"/>
      <c r="R102" s="25"/>
      <c r="S102" s="25"/>
      <c r="T102" s="25"/>
      <c r="U102" s="25"/>
      <c r="V102" s="25"/>
      <c r="W102" s="25"/>
      <c r="X102" s="25"/>
    </row>
    <row r="103" spans="1:24" ht="15.75" customHeight="1" x14ac:dyDescent="0.3">
      <c r="A103" s="25"/>
      <c r="B103" s="25"/>
      <c r="C103" s="25"/>
      <c r="D103" s="25"/>
      <c r="E103" s="25"/>
      <c r="F103" s="25"/>
      <c r="G103" s="25"/>
      <c r="H103" s="25"/>
      <c r="I103" s="25"/>
      <c r="J103" s="25"/>
      <c r="K103" s="25"/>
      <c r="L103" s="25"/>
      <c r="M103" s="25"/>
      <c r="N103" s="25"/>
      <c r="O103" s="25"/>
      <c r="P103" s="25"/>
      <c r="Q103" s="25"/>
      <c r="R103" s="25"/>
      <c r="S103" s="25"/>
      <c r="T103" s="25"/>
      <c r="U103" s="25"/>
      <c r="V103" s="25"/>
      <c r="W103" s="25"/>
      <c r="X103" s="25"/>
    </row>
    <row r="104" spans="1:24" ht="15.75" customHeight="1" x14ac:dyDescent="0.3">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row>
    <row r="105" spans="1:24" ht="15.75" customHeight="1" x14ac:dyDescent="0.3">
      <c r="A105" s="25"/>
      <c r="B105" s="25"/>
      <c r="C105" s="25"/>
      <c r="D105" s="25"/>
      <c r="E105" s="25"/>
      <c r="F105" s="25"/>
      <c r="G105" s="25"/>
      <c r="H105" s="25"/>
      <c r="I105" s="25"/>
      <c r="J105" s="25"/>
      <c r="K105" s="25"/>
      <c r="L105" s="25"/>
      <c r="M105" s="25"/>
      <c r="N105" s="25"/>
      <c r="O105" s="25"/>
      <c r="P105" s="25"/>
      <c r="Q105" s="25"/>
      <c r="R105" s="25"/>
      <c r="S105" s="25"/>
      <c r="T105" s="25"/>
      <c r="U105" s="25"/>
      <c r="V105" s="25"/>
      <c r="W105" s="25"/>
      <c r="X105" s="25"/>
    </row>
    <row r="106" spans="1:24" ht="15.75" customHeight="1" x14ac:dyDescent="0.3">
      <c r="A106" s="25"/>
      <c r="B106" s="25"/>
      <c r="C106" s="25"/>
      <c r="D106" s="25"/>
      <c r="E106" s="25"/>
      <c r="F106" s="25"/>
      <c r="G106" s="25"/>
      <c r="H106" s="25"/>
      <c r="I106" s="25"/>
      <c r="J106" s="25"/>
      <c r="K106" s="25"/>
      <c r="L106" s="25"/>
      <c r="M106" s="25"/>
      <c r="N106" s="25"/>
      <c r="O106" s="25"/>
      <c r="P106" s="25"/>
      <c r="Q106" s="25"/>
      <c r="R106" s="25"/>
      <c r="S106" s="25"/>
      <c r="T106" s="25"/>
      <c r="U106" s="25"/>
      <c r="V106" s="25"/>
      <c r="W106" s="25"/>
      <c r="X106" s="25"/>
    </row>
    <row r="107" spans="1:24" ht="15.75" customHeight="1" x14ac:dyDescent="0.3">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row>
    <row r="108" spans="1:24" ht="15.75" customHeight="1" x14ac:dyDescent="0.3">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row>
    <row r="109" spans="1:24" ht="15.75" customHeight="1" x14ac:dyDescent="0.3">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row>
    <row r="110" spans="1:24" ht="15.75" customHeight="1" x14ac:dyDescent="0.3">
      <c r="A110" s="25"/>
      <c r="B110" s="25"/>
      <c r="C110" s="25"/>
      <c r="D110" s="25"/>
      <c r="E110" s="25"/>
      <c r="F110" s="25"/>
      <c r="G110" s="25"/>
      <c r="H110" s="25"/>
      <c r="I110" s="25"/>
      <c r="J110" s="25"/>
      <c r="K110" s="25"/>
      <c r="L110" s="25"/>
      <c r="M110" s="25"/>
      <c r="N110" s="25"/>
      <c r="O110" s="25"/>
      <c r="P110" s="25"/>
      <c r="Q110" s="25"/>
      <c r="R110" s="25"/>
      <c r="S110" s="25"/>
      <c r="T110" s="25"/>
      <c r="U110" s="25"/>
      <c r="V110" s="25"/>
      <c r="W110" s="25"/>
      <c r="X110" s="25"/>
    </row>
    <row r="111" spans="1:24" ht="15.75" customHeight="1" x14ac:dyDescent="0.3">
      <c r="A111" s="25"/>
      <c r="B111" s="25"/>
      <c r="C111" s="25"/>
      <c r="D111" s="25"/>
      <c r="E111" s="25"/>
      <c r="F111" s="25"/>
      <c r="G111" s="25"/>
      <c r="H111" s="25"/>
      <c r="I111" s="25"/>
      <c r="J111" s="25"/>
      <c r="K111" s="25"/>
      <c r="L111" s="25"/>
      <c r="M111" s="25"/>
      <c r="N111" s="25"/>
      <c r="O111" s="25"/>
      <c r="P111" s="25"/>
      <c r="Q111" s="25"/>
      <c r="R111" s="25"/>
      <c r="S111" s="25"/>
      <c r="T111" s="25"/>
      <c r="U111" s="25"/>
      <c r="V111" s="25"/>
      <c r="W111" s="25"/>
      <c r="X111" s="25"/>
    </row>
    <row r="112" spans="1:24" ht="15.75" customHeight="1" x14ac:dyDescent="0.3">
      <c r="A112" s="25"/>
      <c r="B112" s="25"/>
      <c r="C112" s="25"/>
      <c r="D112" s="25"/>
      <c r="E112" s="25"/>
      <c r="F112" s="25"/>
      <c r="G112" s="25"/>
      <c r="H112" s="25"/>
      <c r="I112" s="25"/>
      <c r="J112" s="25"/>
      <c r="K112" s="25"/>
      <c r="L112" s="25"/>
      <c r="M112" s="25"/>
      <c r="N112" s="25"/>
      <c r="O112" s="25"/>
      <c r="P112" s="25"/>
      <c r="Q112" s="25"/>
      <c r="R112" s="25"/>
      <c r="S112" s="25"/>
      <c r="T112" s="25"/>
      <c r="U112" s="25"/>
      <c r="V112" s="25"/>
      <c r="W112" s="25"/>
      <c r="X112" s="25"/>
    </row>
    <row r="113" spans="1:24" ht="15.75" customHeight="1" x14ac:dyDescent="0.3">
      <c r="A113" s="25"/>
      <c r="B113" s="25"/>
      <c r="C113" s="25"/>
      <c r="D113" s="25"/>
      <c r="E113" s="25"/>
      <c r="F113" s="25"/>
      <c r="G113" s="25"/>
      <c r="H113" s="25"/>
      <c r="I113" s="25"/>
      <c r="J113" s="25"/>
      <c r="K113" s="25"/>
      <c r="L113" s="25"/>
      <c r="M113" s="25"/>
      <c r="N113" s="25"/>
      <c r="O113" s="25"/>
      <c r="P113" s="25"/>
      <c r="Q113" s="25"/>
      <c r="R113" s="25"/>
      <c r="S113" s="25"/>
      <c r="T113" s="25"/>
      <c r="U113" s="25"/>
      <c r="V113" s="25"/>
      <c r="W113" s="25"/>
      <c r="X113" s="25"/>
    </row>
    <row r="114" spans="1:24" ht="15.75" customHeight="1" x14ac:dyDescent="0.3">
      <c r="A114" s="25"/>
      <c r="B114" s="25"/>
      <c r="C114" s="25"/>
      <c r="D114" s="25"/>
      <c r="E114" s="25"/>
      <c r="F114" s="25"/>
      <c r="G114" s="25"/>
      <c r="H114" s="25"/>
      <c r="I114" s="25"/>
      <c r="J114" s="25"/>
      <c r="K114" s="25"/>
      <c r="L114" s="25"/>
      <c r="M114" s="25"/>
      <c r="N114" s="25"/>
      <c r="O114" s="25"/>
      <c r="P114" s="25"/>
      <c r="Q114" s="25"/>
      <c r="R114" s="25"/>
      <c r="S114" s="25"/>
      <c r="T114" s="25"/>
      <c r="U114" s="25"/>
      <c r="V114" s="25"/>
      <c r="W114" s="25"/>
      <c r="X114" s="25"/>
    </row>
    <row r="115" spans="1:24" ht="15.75" customHeight="1" x14ac:dyDescent="0.3">
      <c r="A115" s="25"/>
      <c r="B115" s="25"/>
      <c r="C115" s="25"/>
      <c r="D115" s="25"/>
      <c r="E115" s="25"/>
      <c r="F115" s="25"/>
      <c r="G115" s="25"/>
      <c r="H115" s="25"/>
      <c r="I115" s="25"/>
      <c r="J115" s="25"/>
      <c r="K115" s="25"/>
      <c r="L115" s="25"/>
      <c r="M115" s="25"/>
      <c r="N115" s="25"/>
      <c r="O115" s="25"/>
      <c r="P115" s="25"/>
      <c r="Q115" s="25"/>
      <c r="R115" s="25"/>
      <c r="S115" s="25"/>
      <c r="T115" s="25"/>
      <c r="U115" s="25"/>
      <c r="V115" s="25"/>
      <c r="W115" s="25"/>
      <c r="X115" s="25"/>
    </row>
    <row r="116" spans="1:24" ht="15.75" customHeight="1" x14ac:dyDescent="0.3">
      <c r="A116" s="25"/>
      <c r="B116" s="25"/>
      <c r="C116" s="25"/>
      <c r="D116" s="25"/>
      <c r="E116" s="25"/>
      <c r="F116" s="25"/>
      <c r="G116" s="25"/>
      <c r="H116" s="25"/>
      <c r="I116" s="25"/>
      <c r="J116" s="25"/>
      <c r="K116" s="25"/>
      <c r="L116" s="25"/>
      <c r="M116" s="25"/>
      <c r="N116" s="25"/>
      <c r="O116" s="25"/>
      <c r="P116" s="25"/>
      <c r="Q116" s="25"/>
      <c r="R116" s="25"/>
      <c r="S116" s="25"/>
      <c r="T116" s="25"/>
      <c r="U116" s="25"/>
      <c r="V116" s="25"/>
      <c r="W116" s="25"/>
      <c r="X116" s="25"/>
    </row>
    <row r="117" spans="1:24" ht="15.75" customHeight="1" x14ac:dyDescent="0.3">
      <c r="A117" s="25"/>
      <c r="B117" s="25"/>
      <c r="C117" s="25"/>
      <c r="D117" s="25"/>
      <c r="E117" s="25"/>
      <c r="F117" s="25"/>
      <c r="G117" s="25"/>
      <c r="H117" s="25"/>
      <c r="I117" s="25"/>
      <c r="J117" s="25"/>
      <c r="K117" s="25"/>
      <c r="L117" s="25"/>
      <c r="M117" s="25"/>
      <c r="N117" s="25"/>
      <c r="O117" s="25"/>
      <c r="P117" s="25"/>
      <c r="Q117" s="25"/>
      <c r="R117" s="25"/>
      <c r="S117" s="25"/>
      <c r="T117" s="25"/>
      <c r="U117" s="25"/>
      <c r="V117" s="25"/>
      <c r="W117" s="25"/>
      <c r="X117" s="25"/>
    </row>
    <row r="118" spans="1:24" ht="15.75" customHeight="1" x14ac:dyDescent="0.3">
      <c r="A118" s="25"/>
      <c r="B118" s="25"/>
      <c r="C118" s="25"/>
      <c r="D118" s="25"/>
      <c r="E118" s="25"/>
      <c r="F118" s="25"/>
      <c r="G118" s="25"/>
      <c r="H118" s="25"/>
      <c r="I118" s="25"/>
      <c r="J118" s="25"/>
      <c r="K118" s="25"/>
      <c r="L118" s="25"/>
      <c r="M118" s="25"/>
      <c r="N118" s="25"/>
      <c r="O118" s="25"/>
      <c r="P118" s="25"/>
      <c r="Q118" s="25"/>
      <c r="R118" s="25"/>
      <c r="S118" s="25"/>
      <c r="T118" s="25"/>
      <c r="U118" s="25"/>
      <c r="V118" s="25"/>
      <c r="W118" s="25"/>
      <c r="X118" s="25"/>
    </row>
    <row r="119" spans="1:24" ht="15.75" customHeight="1" x14ac:dyDescent="0.3">
      <c r="A119" s="25"/>
      <c r="B119" s="25"/>
      <c r="C119" s="25"/>
      <c r="D119" s="25"/>
      <c r="E119" s="25"/>
      <c r="F119" s="25"/>
      <c r="G119" s="25"/>
      <c r="H119" s="25"/>
      <c r="I119" s="25"/>
      <c r="J119" s="25"/>
      <c r="K119" s="25"/>
      <c r="L119" s="25"/>
      <c r="M119" s="25"/>
      <c r="N119" s="25"/>
      <c r="O119" s="25"/>
      <c r="P119" s="25"/>
      <c r="Q119" s="25"/>
      <c r="R119" s="25"/>
      <c r="S119" s="25"/>
      <c r="T119" s="25"/>
      <c r="U119" s="25"/>
      <c r="V119" s="25"/>
      <c r="W119" s="25"/>
      <c r="X119" s="25"/>
    </row>
    <row r="120" spans="1:24" ht="15.75" customHeight="1" x14ac:dyDescent="0.3">
      <c r="A120" s="25"/>
      <c r="B120" s="25"/>
      <c r="C120" s="25"/>
      <c r="D120" s="25"/>
      <c r="E120" s="25"/>
      <c r="F120" s="25"/>
      <c r="G120" s="25"/>
      <c r="H120" s="25"/>
      <c r="I120" s="25"/>
      <c r="J120" s="25"/>
      <c r="K120" s="25"/>
      <c r="L120" s="25"/>
      <c r="M120" s="25"/>
      <c r="N120" s="25"/>
      <c r="O120" s="25"/>
      <c r="P120" s="25"/>
      <c r="Q120" s="25"/>
      <c r="R120" s="25"/>
      <c r="S120" s="25"/>
      <c r="T120" s="25"/>
      <c r="U120" s="25"/>
      <c r="V120" s="25"/>
      <c r="W120" s="25"/>
      <c r="X120" s="25"/>
    </row>
    <row r="121" spans="1:24" ht="15.75" customHeight="1" x14ac:dyDescent="0.3">
      <c r="A121" s="25"/>
      <c r="B121" s="25"/>
      <c r="C121" s="25"/>
      <c r="D121" s="25"/>
      <c r="E121" s="25"/>
      <c r="F121" s="25"/>
      <c r="G121" s="25"/>
      <c r="H121" s="25"/>
      <c r="I121" s="25"/>
      <c r="J121" s="25"/>
      <c r="K121" s="25"/>
      <c r="L121" s="25"/>
      <c r="M121" s="25"/>
      <c r="N121" s="25"/>
      <c r="O121" s="25"/>
      <c r="P121" s="25"/>
      <c r="Q121" s="25"/>
      <c r="R121" s="25"/>
      <c r="S121" s="25"/>
      <c r="T121" s="25"/>
      <c r="U121" s="25"/>
      <c r="V121" s="25"/>
      <c r="W121" s="25"/>
      <c r="X121" s="25"/>
    </row>
    <row r="122" spans="1:24" ht="15.75" customHeight="1" x14ac:dyDescent="0.3">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row>
    <row r="123" spans="1:24" ht="15.75" customHeight="1" x14ac:dyDescent="0.3">
      <c r="A123" s="25"/>
      <c r="B123" s="25"/>
      <c r="C123" s="25"/>
      <c r="D123" s="25"/>
      <c r="E123" s="25"/>
      <c r="F123" s="25"/>
      <c r="G123" s="25"/>
      <c r="H123" s="25"/>
      <c r="I123" s="25"/>
      <c r="J123" s="25"/>
      <c r="K123" s="25"/>
      <c r="L123" s="25"/>
      <c r="M123" s="25"/>
      <c r="N123" s="25"/>
      <c r="O123" s="25"/>
      <c r="P123" s="25"/>
      <c r="Q123" s="25"/>
      <c r="R123" s="25"/>
      <c r="S123" s="25"/>
      <c r="T123" s="25"/>
      <c r="U123" s="25"/>
      <c r="V123" s="25"/>
      <c r="W123" s="25"/>
      <c r="X123" s="25"/>
    </row>
    <row r="124" spans="1:24" ht="15.75" customHeight="1" x14ac:dyDescent="0.3">
      <c r="A124" s="25"/>
      <c r="B124" s="25"/>
      <c r="C124" s="25"/>
      <c r="D124" s="25"/>
      <c r="E124" s="25"/>
      <c r="F124" s="25"/>
      <c r="G124" s="25"/>
      <c r="H124" s="25"/>
      <c r="I124" s="25"/>
      <c r="J124" s="25"/>
      <c r="K124" s="25"/>
      <c r="L124" s="25"/>
      <c r="M124" s="25"/>
      <c r="N124" s="25"/>
      <c r="O124" s="25"/>
      <c r="P124" s="25"/>
      <c r="Q124" s="25"/>
      <c r="R124" s="25"/>
      <c r="S124" s="25"/>
      <c r="T124" s="25"/>
      <c r="U124" s="25"/>
      <c r="V124" s="25"/>
      <c r="W124" s="25"/>
      <c r="X124" s="25"/>
    </row>
    <row r="125" spans="1:24" ht="15.75" customHeight="1" x14ac:dyDescent="0.3">
      <c r="A125" s="25"/>
      <c r="B125" s="25"/>
      <c r="C125" s="25"/>
      <c r="D125" s="25"/>
      <c r="E125" s="25"/>
      <c r="F125" s="25"/>
      <c r="G125" s="25"/>
      <c r="H125" s="25"/>
      <c r="I125" s="25"/>
      <c r="J125" s="25"/>
      <c r="K125" s="25"/>
      <c r="L125" s="25"/>
      <c r="M125" s="25"/>
      <c r="N125" s="25"/>
      <c r="O125" s="25"/>
      <c r="P125" s="25"/>
      <c r="Q125" s="25"/>
      <c r="R125" s="25"/>
      <c r="S125" s="25"/>
      <c r="T125" s="25"/>
      <c r="U125" s="25"/>
      <c r="V125" s="25"/>
      <c r="W125" s="25"/>
      <c r="X125" s="25"/>
    </row>
    <row r="126" spans="1:24" ht="15.75" customHeight="1" x14ac:dyDescent="0.3">
      <c r="A126" s="25"/>
      <c r="B126" s="25"/>
      <c r="C126" s="25"/>
      <c r="D126" s="25"/>
      <c r="E126" s="25"/>
      <c r="F126" s="25"/>
      <c r="G126" s="25"/>
      <c r="H126" s="25"/>
      <c r="I126" s="25"/>
      <c r="J126" s="25"/>
      <c r="K126" s="25"/>
      <c r="L126" s="25"/>
      <c r="M126" s="25"/>
      <c r="N126" s="25"/>
      <c r="O126" s="25"/>
      <c r="P126" s="25"/>
      <c r="Q126" s="25"/>
      <c r="R126" s="25"/>
      <c r="S126" s="25"/>
      <c r="T126" s="25"/>
      <c r="U126" s="25"/>
      <c r="V126" s="25"/>
      <c r="W126" s="25"/>
      <c r="X126" s="25"/>
    </row>
    <row r="127" spans="1:24" ht="15.75" customHeight="1" x14ac:dyDescent="0.3">
      <c r="A127" s="25"/>
      <c r="B127" s="25"/>
      <c r="C127" s="25"/>
      <c r="D127" s="25"/>
      <c r="E127" s="25"/>
      <c r="F127" s="25"/>
      <c r="G127" s="25"/>
      <c r="H127" s="25"/>
      <c r="I127" s="25"/>
      <c r="J127" s="25"/>
      <c r="K127" s="25"/>
      <c r="L127" s="25"/>
      <c r="M127" s="25"/>
      <c r="N127" s="25"/>
      <c r="O127" s="25"/>
      <c r="P127" s="25"/>
      <c r="Q127" s="25"/>
      <c r="R127" s="25"/>
      <c r="S127" s="25"/>
      <c r="T127" s="25"/>
      <c r="U127" s="25"/>
      <c r="V127" s="25"/>
      <c r="W127" s="25"/>
      <c r="X127" s="25"/>
    </row>
    <row r="128" spans="1:24" ht="15.75" customHeight="1" x14ac:dyDescent="0.3">
      <c r="A128" s="25"/>
      <c r="B128" s="25"/>
      <c r="C128" s="25"/>
      <c r="D128" s="25"/>
      <c r="E128" s="25"/>
      <c r="F128" s="25"/>
      <c r="G128" s="25"/>
      <c r="H128" s="25"/>
      <c r="I128" s="25"/>
      <c r="J128" s="25"/>
      <c r="K128" s="25"/>
      <c r="L128" s="25"/>
      <c r="M128" s="25"/>
      <c r="N128" s="25"/>
      <c r="O128" s="25"/>
      <c r="P128" s="25"/>
      <c r="Q128" s="25"/>
      <c r="R128" s="25"/>
      <c r="S128" s="25"/>
      <c r="T128" s="25"/>
      <c r="U128" s="25"/>
      <c r="V128" s="25"/>
      <c r="W128" s="25"/>
      <c r="X128" s="25"/>
    </row>
    <row r="129" spans="1:24" ht="15.75" customHeight="1" x14ac:dyDescent="0.3">
      <c r="A129" s="25"/>
      <c r="B129" s="25"/>
      <c r="C129" s="25"/>
      <c r="D129" s="25"/>
      <c r="E129" s="25"/>
      <c r="F129" s="25"/>
      <c r="G129" s="25"/>
      <c r="H129" s="25"/>
      <c r="I129" s="25"/>
      <c r="J129" s="25"/>
      <c r="K129" s="25"/>
      <c r="L129" s="25"/>
      <c r="M129" s="25"/>
      <c r="N129" s="25"/>
      <c r="O129" s="25"/>
      <c r="P129" s="25"/>
      <c r="Q129" s="25"/>
      <c r="R129" s="25"/>
      <c r="S129" s="25"/>
      <c r="T129" s="25"/>
      <c r="U129" s="25"/>
      <c r="V129" s="25"/>
      <c r="W129" s="25"/>
      <c r="X129" s="25"/>
    </row>
    <row r="130" spans="1:24" ht="15.75" customHeight="1" x14ac:dyDescent="0.3">
      <c r="A130" s="25"/>
      <c r="B130" s="25"/>
      <c r="C130" s="25"/>
      <c r="D130" s="25"/>
      <c r="E130" s="25"/>
      <c r="F130" s="25"/>
      <c r="G130" s="25"/>
      <c r="H130" s="25"/>
      <c r="I130" s="25"/>
      <c r="J130" s="25"/>
      <c r="K130" s="25"/>
      <c r="L130" s="25"/>
      <c r="M130" s="25"/>
      <c r="N130" s="25"/>
      <c r="O130" s="25"/>
      <c r="P130" s="25"/>
      <c r="Q130" s="25"/>
      <c r="R130" s="25"/>
      <c r="S130" s="25"/>
      <c r="T130" s="25"/>
      <c r="U130" s="25"/>
      <c r="V130" s="25"/>
      <c r="W130" s="25"/>
      <c r="X130" s="25"/>
    </row>
    <row r="131" spans="1:24" ht="15.75" customHeight="1" x14ac:dyDescent="0.3">
      <c r="A131" s="25"/>
      <c r="B131" s="25"/>
      <c r="C131" s="25"/>
      <c r="D131" s="25"/>
      <c r="E131" s="25"/>
      <c r="F131" s="25"/>
      <c r="G131" s="25"/>
      <c r="H131" s="25"/>
      <c r="I131" s="25"/>
      <c r="J131" s="25"/>
      <c r="K131" s="25"/>
      <c r="L131" s="25"/>
      <c r="M131" s="25"/>
      <c r="N131" s="25"/>
      <c r="O131" s="25"/>
      <c r="P131" s="25"/>
      <c r="Q131" s="25"/>
      <c r="R131" s="25"/>
      <c r="S131" s="25"/>
      <c r="T131" s="25"/>
      <c r="U131" s="25"/>
      <c r="V131" s="25"/>
      <c r="W131" s="25"/>
      <c r="X131" s="25"/>
    </row>
    <row r="132" spans="1:24" ht="15.75" customHeight="1" x14ac:dyDescent="0.3">
      <c r="A132" s="25"/>
      <c r="B132" s="25"/>
      <c r="C132" s="25"/>
      <c r="D132" s="25"/>
      <c r="E132" s="25"/>
      <c r="F132" s="25"/>
      <c r="G132" s="25"/>
      <c r="H132" s="25"/>
      <c r="I132" s="25"/>
      <c r="J132" s="25"/>
      <c r="K132" s="25"/>
      <c r="L132" s="25"/>
      <c r="M132" s="25"/>
      <c r="N132" s="25"/>
      <c r="O132" s="25"/>
      <c r="P132" s="25"/>
      <c r="Q132" s="25"/>
      <c r="R132" s="25"/>
      <c r="S132" s="25"/>
      <c r="T132" s="25"/>
      <c r="U132" s="25"/>
      <c r="V132" s="25"/>
      <c r="W132" s="25"/>
      <c r="X132" s="25"/>
    </row>
    <row r="133" spans="1:24" ht="15.75" customHeight="1" x14ac:dyDescent="0.3">
      <c r="A133" s="25"/>
      <c r="B133" s="25"/>
      <c r="C133" s="25"/>
      <c r="D133" s="25"/>
      <c r="E133" s="25"/>
      <c r="F133" s="25"/>
      <c r="G133" s="25"/>
      <c r="H133" s="25"/>
      <c r="I133" s="25"/>
      <c r="J133" s="25"/>
      <c r="K133" s="25"/>
      <c r="L133" s="25"/>
      <c r="M133" s="25"/>
      <c r="N133" s="25"/>
      <c r="O133" s="25"/>
      <c r="P133" s="25"/>
      <c r="Q133" s="25"/>
      <c r="R133" s="25"/>
      <c r="S133" s="25"/>
      <c r="T133" s="25"/>
      <c r="U133" s="25"/>
      <c r="V133" s="25"/>
      <c r="W133" s="25"/>
      <c r="X133" s="25"/>
    </row>
    <row r="134" spans="1:24" ht="15.75" customHeight="1" x14ac:dyDescent="0.3">
      <c r="A134" s="25"/>
      <c r="B134" s="25"/>
      <c r="C134" s="25"/>
      <c r="D134" s="25"/>
      <c r="E134" s="25"/>
      <c r="F134" s="25"/>
      <c r="G134" s="25"/>
      <c r="H134" s="25"/>
      <c r="I134" s="25"/>
      <c r="J134" s="25"/>
      <c r="K134" s="25"/>
      <c r="L134" s="25"/>
      <c r="M134" s="25"/>
      <c r="N134" s="25"/>
      <c r="O134" s="25"/>
      <c r="P134" s="25"/>
      <c r="Q134" s="25"/>
      <c r="R134" s="25"/>
      <c r="S134" s="25"/>
      <c r="T134" s="25"/>
      <c r="U134" s="25"/>
      <c r="V134" s="25"/>
      <c r="W134" s="25"/>
      <c r="X134" s="25"/>
    </row>
    <row r="135" spans="1:24" ht="15.75" customHeight="1" x14ac:dyDescent="0.3">
      <c r="A135" s="25"/>
      <c r="B135" s="25"/>
      <c r="C135" s="25"/>
      <c r="D135" s="25"/>
      <c r="E135" s="25"/>
      <c r="F135" s="25"/>
      <c r="G135" s="25"/>
      <c r="H135" s="25"/>
      <c r="I135" s="25"/>
      <c r="J135" s="25"/>
      <c r="K135" s="25"/>
      <c r="L135" s="25"/>
      <c r="M135" s="25"/>
      <c r="N135" s="25"/>
      <c r="O135" s="25"/>
      <c r="P135" s="25"/>
      <c r="Q135" s="25"/>
      <c r="R135" s="25"/>
      <c r="S135" s="25"/>
      <c r="T135" s="25"/>
      <c r="U135" s="25"/>
      <c r="V135" s="25"/>
      <c r="W135" s="25"/>
      <c r="X135" s="25"/>
    </row>
    <row r="136" spans="1:24" ht="15.75" customHeight="1" x14ac:dyDescent="0.3">
      <c r="A136" s="25"/>
      <c r="B136" s="25"/>
      <c r="C136" s="25"/>
      <c r="D136" s="25"/>
      <c r="E136" s="25"/>
      <c r="F136" s="25"/>
      <c r="G136" s="25"/>
      <c r="H136" s="25"/>
      <c r="I136" s="25"/>
      <c r="J136" s="25"/>
      <c r="K136" s="25"/>
      <c r="L136" s="25"/>
      <c r="M136" s="25"/>
      <c r="N136" s="25"/>
      <c r="O136" s="25"/>
      <c r="P136" s="25"/>
      <c r="Q136" s="25"/>
      <c r="R136" s="25"/>
      <c r="S136" s="25"/>
      <c r="T136" s="25"/>
      <c r="U136" s="25"/>
      <c r="V136" s="25"/>
      <c r="W136" s="25"/>
      <c r="X136" s="25"/>
    </row>
    <row r="137" spans="1:24" ht="15.75" customHeight="1" x14ac:dyDescent="0.3">
      <c r="A137" s="25"/>
      <c r="B137" s="25"/>
      <c r="C137" s="25"/>
      <c r="D137" s="25"/>
      <c r="E137" s="25"/>
      <c r="F137" s="25"/>
      <c r="G137" s="25"/>
      <c r="H137" s="25"/>
      <c r="I137" s="25"/>
      <c r="J137" s="25"/>
      <c r="K137" s="25"/>
      <c r="L137" s="25"/>
      <c r="M137" s="25"/>
      <c r="N137" s="25"/>
      <c r="O137" s="25"/>
      <c r="P137" s="25"/>
      <c r="Q137" s="25"/>
      <c r="R137" s="25"/>
      <c r="S137" s="25"/>
      <c r="T137" s="25"/>
      <c r="U137" s="25"/>
      <c r="V137" s="25"/>
      <c r="W137" s="25"/>
      <c r="X137" s="25"/>
    </row>
    <row r="138" spans="1:24" ht="15.75" customHeight="1" x14ac:dyDescent="0.3">
      <c r="A138" s="25"/>
      <c r="B138" s="25"/>
      <c r="C138" s="25"/>
      <c r="D138" s="25"/>
      <c r="E138" s="25"/>
      <c r="F138" s="25"/>
      <c r="G138" s="25"/>
      <c r="H138" s="25"/>
      <c r="I138" s="25"/>
      <c r="J138" s="25"/>
      <c r="K138" s="25"/>
      <c r="L138" s="25"/>
      <c r="M138" s="25"/>
      <c r="N138" s="25"/>
      <c r="O138" s="25"/>
      <c r="P138" s="25"/>
      <c r="Q138" s="25"/>
      <c r="R138" s="25"/>
      <c r="S138" s="25"/>
      <c r="T138" s="25"/>
      <c r="U138" s="25"/>
      <c r="V138" s="25"/>
      <c r="W138" s="25"/>
      <c r="X138" s="25"/>
    </row>
    <row r="139" spans="1:24" ht="15.75" customHeight="1" x14ac:dyDescent="0.3">
      <c r="A139" s="25"/>
      <c r="B139" s="25"/>
      <c r="C139" s="25"/>
      <c r="D139" s="25"/>
      <c r="E139" s="25"/>
      <c r="F139" s="25"/>
      <c r="G139" s="25"/>
      <c r="H139" s="25"/>
      <c r="I139" s="25"/>
      <c r="J139" s="25"/>
      <c r="K139" s="25"/>
      <c r="L139" s="25"/>
      <c r="M139" s="25"/>
      <c r="N139" s="25"/>
      <c r="O139" s="25"/>
      <c r="P139" s="25"/>
      <c r="Q139" s="25"/>
      <c r="R139" s="25"/>
      <c r="S139" s="25"/>
      <c r="T139" s="25"/>
      <c r="U139" s="25"/>
      <c r="V139" s="25"/>
      <c r="W139" s="25"/>
      <c r="X139" s="25"/>
    </row>
    <row r="140" spans="1:24" ht="15.75" customHeight="1" x14ac:dyDescent="0.3">
      <c r="A140" s="25"/>
      <c r="B140" s="25"/>
      <c r="C140" s="25"/>
      <c r="D140" s="25"/>
      <c r="E140" s="25"/>
      <c r="F140" s="25"/>
      <c r="G140" s="25"/>
      <c r="H140" s="25"/>
      <c r="I140" s="25"/>
      <c r="J140" s="25"/>
      <c r="K140" s="25"/>
      <c r="L140" s="25"/>
      <c r="M140" s="25"/>
      <c r="N140" s="25"/>
      <c r="O140" s="25"/>
      <c r="P140" s="25"/>
      <c r="Q140" s="25"/>
      <c r="R140" s="25"/>
      <c r="S140" s="25"/>
      <c r="T140" s="25"/>
      <c r="U140" s="25"/>
      <c r="V140" s="25"/>
      <c r="W140" s="25"/>
      <c r="X140" s="25"/>
    </row>
    <row r="141" spans="1:24" ht="15.75" customHeight="1" x14ac:dyDescent="0.3">
      <c r="A141" s="25"/>
      <c r="B141" s="25"/>
      <c r="C141" s="25"/>
      <c r="D141" s="25"/>
      <c r="E141" s="25"/>
      <c r="F141" s="25"/>
      <c r="G141" s="25"/>
      <c r="H141" s="25"/>
      <c r="I141" s="25"/>
      <c r="J141" s="25"/>
      <c r="K141" s="25"/>
      <c r="L141" s="25"/>
      <c r="M141" s="25"/>
      <c r="N141" s="25"/>
      <c r="O141" s="25"/>
      <c r="P141" s="25"/>
      <c r="Q141" s="25"/>
      <c r="R141" s="25"/>
      <c r="S141" s="25"/>
      <c r="T141" s="25"/>
      <c r="U141" s="25"/>
      <c r="V141" s="25"/>
      <c r="W141" s="25"/>
      <c r="X141" s="25"/>
    </row>
    <row r="142" spans="1:24" ht="15.75" customHeight="1" x14ac:dyDescent="0.3">
      <c r="A142" s="25"/>
      <c r="B142" s="25"/>
      <c r="C142" s="25"/>
      <c r="D142" s="25"/>
      <c r="E142" s="25"/>
      <c r="F142" s="25"/>
      <c r="G142" s="25"/>
      <c r="H142" s="25"/>
      <c r="I142" s="25"/>
      <c r="J142" s="25"/>
      <c r="K142" s="25"/>
      <c r="L142" s="25"/>
      <c r="M142" s="25"/>
      <c r="N142" s="25"/>
      <c r="O142" s="25"/>
      <c r="P142" s="25"/>
      <c r="Q142" s="25"/>
      <c r="R142" s="25"/>
      <c r="S142" s="25"/>
      <c r="T142" s="25"/>
      <c r="U142" s="25"/>
      <c r="V142" s="25"/>
      <c r="W142" s="25"/>
      <c r="X142" s="25"/>
    </row>
    <row r="143" spans="1:24" ht="15.75" customHeight="1" x14ac:dyDescent="0.3">
      <c r="A143" s="25"/>
      <c r="B143" s="25"/>
      <c r="C143" s="25"/>
      <c r="D143" s="25"/>
      <c r="E143" s="25"/>
      <c r="F143" s="25"/>
      <c r="G143" s="25"/>
      <c r="H143" s="25"/>
      <c r="I143" s="25"/>
      <c r="J143" s="25"/>
      <c r="K143" s="25"/>
      <c r="L143" s="25"/>
      <c r="M143" s="25"/>
      <c r="N143" s="25"/>
      <c r="O143" s="25"/>
      <c r="P143" s="25"/>
      <c r="Q143" s="25"/>
      <c r="R143" s="25"/>
      <c r="S143" s="25"/>
      <c r="T143" s="25"/>
      <c r="U143" s="25"/>
      <c r="V143" s="25"/>
      <c r="W143" s="25"/>
      <c r="X143" s="25"/>
    </row>
    <row r="144" spans="1:24" ht="15.75" customHeight="1" x14ac:dyDescent="0.3">
      <c r="A144" s="25"/>
      <c r="B144" s="25"/>
      <c r="C144" s="25"/>
      <c r="D144" s="25"/>
      <c r="E144" s="25"/>
      <c r="F144" s="25"/>
      <c r="G144" s="25"/>
      <c r="H144" s="25"/>
      <c r="I144" s="25"/>
      <c r="J144" s="25"/>
      <c r="K144" s="25"/>
      <c r="L144" s="25"/>
      <c r="M144" s="25"/>
      <c r="N144" s="25"/>
      <c r="O144" s="25"/>
      <c r="P144" s="25"/>
      <c r="Q144" s="25"/>
      <c r="R144" s="25"/>
      <c r="S144" s="25"/>
      <c r="T144" s="25"/>
      <c r="U144" s="25"/>
      <c r="V144" s="25"/>
      <c r="W144" s="25"/>
      <c r="X144" s="25"/>
    </row>
    <row r="145" spans="1:24" ht="15.75" customHeight="1" x14ac:dyDescent="0.3">
      <c r="A145" s="25"/>
      <c r="B145" s="25"/>
      <c r="C145" s="25"/>
      <c r="D145" s="25"/>
      <c r="E145" s="25"/>
      <c r="F145" s="25"/>
      <c r="G145" s="25"/>
      <c r="H145" s="25"/>
      <c r="I145" s="25"/>
      <c r="J145" s="25"/>
      <c r="K145" s="25"/>
      <c r="L145" s="25"/>
      <c r="M145" s="25"/>
      <c r="N145" s="25"/>
      <c r="O145" s="25"/>
      <c r="P145" s="25"/>
      <c r="Q145" s="25"/>
      <c r="R145" s="25"/>
      <c r="S145" s="25"/>
      <c r="T145" s="25"/>
      <c r="U145" s="25"/>
      <c r="V145" s="25"/>
      <c r="W145" s="25"/>
      <c r="X145" s="25"/>
    </row>
    <row r="146" spans="1:24" ht="15.75" customHeight="1" x14ac:dyDescent="0.3">
      <c r="A146" s="25"/>
      <c r="B146" s="25"/>
      <c r="C146" s="25"/>
      <c r="D146" s="25"/>
      <c r="E146" s="25"/>
      <c r="F146" s="25"/>
      <c r="G146" s="25"/>
      <c r="H146" s="25"/>
      <c r="I146" s="25"/>
      <c r="J146" s="25"/>
      <c r="K146" s="25"/>
      <c r="L146" s="25"/>
      <c r="M146" s="25"/>
      <c r="N146" s="25"/>
      <c r="O146" s="25"/>
      <c r="P146" s="25"/>
      <c r="Q146" s="25"/>
      <c r="R146" s="25"/>
      <c r="S146" s="25"/>
      <c r="T146" s="25"/>
      <c r="U146" s="25"/>
      <c r="V146" s="25"/>
      <c r="W146" s="25"/>
      <c r="X146" s="25"/>
    </row>
    <row r="147" spans="1:24" ht="15.75" customHeight="1" x14ac:dyDescent="0.3">
      <c r="A147" s="25"/>
      <c r="B147" s="25"/>
      <c r="C147" s="25"/>
      <c r="D147" s="25"/>
      <c r="E147" s="25"/>
      <c r="F147" s="25"/>
      <c r="G147" s="25"/>
      <c r="H147" s="25"/>
      <c r="I147" s="25"/>
      <c r="J147" s="25"/>
      <c r="K147" s="25"/>
      <c r="L147" s="25"/>
      <c r="M147" s="25"/>
      <c r="N147" s="25"/>
      <c r="O147" s="25"/>
      <c r="P147" s="25"/>
      <c r="Q147" s="25"/>
      <c r="R147" s="25"/>
      <c r="S147" s="25"/>
      <c r="T147" s="25"/>
      <c r="U147" s="25"/>
      <c r="V147" s="25"/>
      <c r="W147" s="25"/>
      <c r="X147" s="25"/>
    </row>
    <row r="148" spans="1:24" ht="15.75" customHeight="1" x14ac:dyDescent="0.3">
      <c r="A148" s="25"/>
      <c r="B148" s="25"/>
      <c r="C148" s="25"/>
      <c r="D148" s="25"/>
      <c r="E148" s="25"/>
      <c r="F148" s="25"/>
      <c r="G148" s="25"/>
      <c r="H148" s="25"/>
      <c r="I148" s="25"/>
      <c r="J148" s="25"/>
      <c r="K148" s="25"/>
      <c r="L148" s="25"/>
      <c r="M148" s="25"/>
      <c r="N148" s="25"/>
      <c r="O148" s="25"/>
      <c r="P148" s="25"/>
      <c r="Q148" s="25"/>
      <c r="R148" s="25"/>
      <c r="S148" s="25"/>
      <c r="T148" s="25"/>
      <c r="U148" s="25"/>
      <c r="V148" s="25"/>
      <c r="W148" s="25"/>
      <c r="X148" s="25"/>
    </row>
    <row r="149" spans="1:24" ht="15.75" customHeight="1" x14ac:dyDescent="0.3">
      <c r="A149" s="25"/>
      <c r="B149" s="25"/>
      <c r="C149" s="25"/>
      <c r="D149" s="25"/>
      <c r="E149" s="25"/>
      <c r="F149" s="25"/>
      <c r="G149" s="25"/>
      <c r="H149" s="25"/>
      <c r="I149" s="25"/>
      <c r="J149" s="25"/>
      <c r="K149" s="25"/>
      <c r="L149" s="25"/>
      <c r="M149" s="25"/>
      <c r="N149" s="25"/>
      <c r="O149" s="25"/>
      <c r="P149" s="25"/>
      <c r="Q149" s="25"/>
      <c r="R149" s="25"/>
      <c r="S149" s="25"/>
      <c r="T149" s="25"/>
      <c r="U149" s="25"/>
      <c r="V149" s="25"/>
      <c r="W149" s="25"/>
      <c r="X149" s="25"/>
    </row>
    <row r="150" spans="1:24" ht="15.75" customHeight="1" x14ac:dyDescent="0.3">
      <c r="A150" s="25"/>
      <c r="B150" s="25"/>
      <c r="C150" s="25"/>
      <c r="D150" s="25"/>
      <c r="E150" s="25"/>
      <c r="F150" s="25"/>
      <c r="G150" s="25"/>
      <c r="H150" s="25"/>
      <c r="I150" s="25"/>
      <c r="J150" s="25"/>
      <c r="K150" s="25"/>
      <c r="L150" s="25"/>
      <c r="M150" s="25"/>
      <c r="N150" s="25"/>
      <c r="O150" s="25"/>
      <c r="P150" s="25"/>
      <c r="Q150" s="25"/>
      <c r="R150" s="25"/>
      <c r="S150" s="25"/>
      <c r="T150" s="25"/>
      <c r="U150" s="25"/>
      <c r="V150" s="25"/>
      <c r="W150" s="25"/>
      <c r="X150" s="25"/>
    </row>
    <row r="151" spans="1:24" ht="15.75" customHeight="1" x14ac:dyDescent="0.3">
      <c r="A151" s="25"/>
      <c r="B151" s="25"/>
      <c r="C151" s="25"/>
      <c r="D151" s="25"/>
      <c r="E151" s="25"/>
      <c r="F151" s="25"/>
      <c r="G151" s="25"/>
      <c r="H151" s="25"/>
      <c r="I151" s="25"/>
      <c r="J151" s="25"/>
      <c r="K151" s="25"/>
      <c r="L151" s="25"/>
      <c r="M151" s="25"/>
      <c r="N151" s="25"/>
      <c r="O151" s="25"/>
      <c r="P151" s="25"/>
      <c r="Q151" s="25"/>
      <c r="R151" s="25"/>
      <c r="S151" s="25"/>
      <c r="T151" s="25"/>
      <c r="U151" s="25"/>
      <c r="V151" s="25"/>
      <c r="W151" s="25"/>
      <c r="X151" s="25"/>
    </row>
    <row r="152" spans="1:24" ht="15.75" customHeight="1" x14ac:dyDescent="0.3">
      <c r="A152" s="25"/>
      <c r="B152" s="25"/>
      <c r="C152" s="25"/>
      <c r="D152" s="25"/>
      <c r="E152" s="25"/>
      <c r="F152" s="25"/>
      <c r="G152" s="25"/>
      <c r="H152" s="25"/>
      <c r="I152" s="25"/>
      <c r="J152" s="25"/>
      <c r="K152" s="25"/>
      <c r="L152" s="25"/>
      <c r="M152" s="25"/>
      <c r="N152" s="25"/>
      <c r="O152" s="25"/>
      <c r="P152" s="25"/>
      <c r="Q152" s="25"/>
      <c r="R152" s="25"/>
      <c r="S152" s="25"/>
      <c r="T152" s="25"/>
      <c r="U152" s="25"/>
      <c r="V152" s="25"/>
      <c r="W152" s="25"/>
      <c r="X152" s="25"/>
    </row>
    <row r="153" spans="1:24" ht="15.75" customHeight="1" x14ac:dyDescent="0.3">
      <c r="A153" s="25"/>
      <c r="B153" s="25"/>
      <c r="C153" s="25"/>
      <c r="D153" s="25"/>
      <c r="E153" s="25"/>
      <c r="F153" s="25"/>
      <c r="G153" s="25"/>
      <c r="H153" s="25"/>
      <c r="I153" s="25"/>
      <c r="J153" s="25"/>
      <c r="K153" s="25"/>
      <c r="L153" s="25"/>
      <c r="M153" s="25"/>
      <c r="N153" s="25"/>
      <c r="O153" s="25"/>
      <c r="P153" s="25"/>
      <c r="Q153" s="25"/>
      <c r="R153" s="25"/>
      <c r="S153" s="25"/>
      <c r="T153" s="25"/>
      <c r="U153" s="25"/>
      <c r="V153" s="25"/>
      <c r="W153" s="25"/>
      <c r="X153" s="25"/>
    </row>
    <row r="154" spans="1:24" ht="15.75" customHeight="1" x14ac:dyDescent="0.3">
      <c r="A154" s="25"/>
      <c r="B154" s="25"/>
      <c r="C154" s="25"/>
      <c r="D154" s="25"/>
      <c r="E154" s="25"/>
      <c r="F154" s="25"/>
      <c r="G154" s="25"/>
      <c r="H154" s="25"/>
      <c r="I154" s="25"/>
      <c r="J154" s="25"/>
      <c r="K154" s="25"/>
      <c r="L154" s="25"/>
      <c r="M154" s="25"/>
      <c r="N154" s="25"/>
      <c r="O154" s="25"/>
      <c r="P154" s="25"/>
      <c r="Q154" s="25"/>
      <c r="R154" s="25"/>
      <c r="S154" s="25"/>
      <c r="T154" s="25"/>
      <c r="U154" s="25"/>
      <c r="V154" s="25"/>
      <c r="W154" s="25"/>
      <c r="X154" s="25"/>
    </row>
    <row r="155" spans="1:24" ht="15.75" customHeight="1" x14ac:dyDescent="0.3">
      <c r="A155" s="25"/>
      <c r="B155" s="25"/>
      <c r="C155" s="25"/>
      <c r="D155" s="25"/>
      <c r="E155" s="25"/>
      <c r="F155" s="25"/>
      <c r="G155" s="25"/>
      <c r="H155" s="25"/>
      <c r="I155" s="25"/>
      <c r="J155" s="25"/>
      <c r="K155" s="25"/>
      <c r="L155" s="25"/>
      <c r="M155" s="25"/>
      <c r="N155" s="25"/>
      <c r="O155" s="25"/>
      <c r="P155" s="25"/>
      <c r="Q155" s="25"/>
      <c r="R155" s="25"/>
      <c r="S155" s="25"/>
      <c r="T155" s="25"/>
      <c r="U155" s="25"/>
      <c r="V155" s="25"/>
      <c r="W155" s="25"/>
      <c r="X155" s="25"/>
    </row>
    <row r="156" spans="1:24" ht="15.75" customHeight="1" x14ac:dyDescent="0.3">
      <c r="A156" s="25"/>
      <c r="B156" s="25"/>
      <c r="C156" s="25"/>
      <c r="D156" s="25"/>
      <c r="E156" s="25"/>
      <c r="F156" s="25"/>
      <c r="G156" s="25"/>
      <c r="H156" s="25"/>
      <c r="I156" s="25"/>
      <c r="J156" s="25"/>
      <c r="K156" s="25"/>
      <c r="L156" s="25"/>
      <c r="M156" s="25"/>
      <c r="N156" s="25"/>
      <c r="O156" s="25"/>
      <c r="P156" s="25"/>
      <c r="Q156" s="25"/>
      <c r="R156" s="25"/>
      <c r="S156" s="25"/>
      <c r="T156" s="25"/>
      <c r="U156" s="25"/>
      <c r="V156" s="25"/>
      <c r="W156" s="25"/>
      <c r="X156" s="25"/>
    </row>
    <row r="157" spans="1:24" ht="15.75" customHeight="1" x14ac:dyDescent="0.3">
      <c r="A157" s="25"/>
      <c r="B157" s="25"/>
      <c r="C157" s="25"/>
      <c r="D157" s="25"/>
      <c r="E157" s="25"/>
      <c r="F157" s="25"/>
      <c r="G157" s="25"/>
      <c r="H157" s="25"/>
      <c r="I157" s="25"/>
      <c r="J157" s="25"/>
      <c r="K157" s="25"/>
      <c r="L157" s="25"/>
      <c r="M157" s="25"/>
      <c r="N157" s="25"/>
      <c r="O157" s="25"/>
      <c r="P157" s="25"/>
      <c r="Q157" s="25"/>
      <c r="R157" s="25"/>
      <c r="S157" s="25"/>
      <c r="T157" s="25"/>
      <c r="U157" s="25"/>
      <c r="V157" s="25"/>
      <c r="W157" s="25"/>
      <c r="X157" s="25"/>
    </row>
    <row r="158" spans="1:24" ht="15.75" customHeight="1" x14ac:dyDescent="0.3">
      <c r="A158" s="25"/>
      <c r="B158" s="25"/>
      <c r="C158" s="25"/>
      <c r="D158" s="25"/>
      <c r="E158" s="25"/>
      <c r="F158" s="25"/>
      <c r="G158" s="25"/>
      <c r="H158" s="25"/>
      <c r="I158" s="25"/>
      <c r="J158" s="25"/>
      <c r="K158" s="25"/>
      <c r="L158" s="25"/>
      <c r="M158" s="25"/>
      <c r="N158" s="25"/>
      <c r="O158" s="25"/>
      <c r="P158" s="25"/>
      <c r="Q158" s="25"/>
      <c r="R158" s="25"/>
      <c r="S158" s="25"/>
      <c r="T158" s="25"/>
      <c r="U158" s="25"/>
      <c r="V158" s="25"/>
      <c r="W158" s="25"/>
      <c r="X158" s="25"/>
    </row>
    <row r="159" spans="1:24" ht="15.75" customHeight="1" x14ac:dyDescent="0.3">
      <c r="A159" s="25"/>
      <c r="B159" s="25"/>
      <c r="C159" s="25"/>
      <c r="D159" s="25"/>
      <c r="E159" s="25"/>
      <c r="F159" s="25"/>
      <c r="G159" s="25"/>
      <c r="H159" s="25"/>
      <c r="I159" s="25"/>
      <c r="J159" s="25"/>
      <c r="K159" s="25"/>
      <c r="L159" s="25"/>
      <c r="M159" s="25"/>
      <c r="N159" s="25"/>
      <c r="O159" s="25"/>
      <c r="P159" s="25"/>
      <c r="Q159" s="25"/>
      <c r="R159" s="25"/>
      <c r="S159" s="25"/>
      <c r="T159" s="25"/>
      <c r="U159" s="25"/>
      <c r="V159" s="25"/>
      <c r="W159" s="25"/>
      <c r="X159" s="25"/>
    </row>
    <row r="160" spans="1:24" ht="15.75" customHeight="1" x14ac:dyDescent="0.3">
      <c r="A160" s="25"/>
      <c r="B160" s="25"/>
      <c r="C160" s="25"/>
      <c r="D160" s="25"/>
      <c r="E160" s="25"/>
      <c r="F160" s="25"/>
      <c r="G160" s="25"/>
      <c r="H160" s="25"/>
      <c r="I160" s="25"/>
      <c r="J160" s="25"/>
      <c r="K160" s="25"/>
      <c r="L160" s="25"/>
      <c r="M160" s="25"/>
      <c r="N160" s="25"/>
      <c r="O160" s="25"/>
      <c r="P160" s="25"/>
      <c r="Q160" s="25"/>
      <c r="R160" s="25"/>
      <c r="S160" s="25"/>
      <c r="T160" s="25"/>
      <c r="U160" s="25"/>
      <c r="V160" s="25"/>
      <c r="W160" s="25"/>
      <c r="X160" s="25"/>
    </row>
    <row r="161" spans="1:24" ht="15.75" customHeight="1" x14ac:dyDescent="0.3">
      <c r="A161" s="25"/>
      <c r="B161" s="25"/>
      <c r="C161" s="25"/>
      <c r="D161" s="25"/>
      <c r="E161" s="25"/>
      <c r="F161" s="25"/>
      <c r="G161" s="25"/>
      <c r="H161" s="25"/>
      <c r="I161" s="25"/>
      <c r="J161" s="25"/>
      <c r="K161" s="25"/>
      <c r="L161" s="25"/>
      <c r="M161" s="25"/>
      <c r="N161" s="25"/>
      <c r="O161" s="25"/>
      <c r="P161" s="25"/>
      <c r="Q161" s="25"/>
      <c r="R161" s="25"/>
      <c r="S161" s="25"/>
      <c r="T161" s="25"/>
      <c r="U161" s="25"/>
      <c r="V161" s="25"/>
      <c r="W161" s="25"/>
      <c r="X161" s="25"/>
    </row>
    <row r="162" spans="1:24" ht="15.75" customHeight="1" x14ac:dyDescent="0.3">
      <c r="A162" s="25"/>
      <c r="B162" s="25"/>
      <c r="C162" s="25"/>
      <c r="D162" s="25"/>
      <c r="E162" s="25"/>
      <c r="F162" s="25"/>
      <c r="G162" s="25"/>
      <c r="H162" s="25"/>
      <c r="I162" s="25"/>
      <c r="J162" s="25"/>
      <c r="K162" s="25"/>
      <c r="L162" s="25"/>
      <c r="M162" s="25"/>
      <c r="N162" s="25"/>
      <c r="O162" s="25"/>
      <c r="P162" s="25"/>
      <c r="Q162" s="25"/>
      <c r="R162" s="25"/>
      <c r="S162" s="25"/>
      <c r="T162" s="25"/>
      <c r="U162" s="25"/>
      <c r="V162" s="25"/>
      <c r="W162" s="25"/>
      <c r="X162" s="25"/>
    </row>
    <row r="163" spans="1:24" ht="15.75" customHeight="1" x14ac:dyDescent="0.3">
      <c r="A163" s="25"/>
      <c r="B163" s="25"/>
      <c r="C163" s="25"/>
      <c r="D163" s="25"/>
      <c r="E163" s="25"/>
      <c r="F163" s="25"/>
      <c r="G163" s="25"/>
      <c r="H163" s="25"/>
      <c r="I163" s="25"/>
      <c r="J163" s="25"/>
      <c r="K163" s="25"/>
      <c r="L163" s="25"/>
      <c r="M163" s="25"/>
      <c r="N163" s="25"/>
      <c r="O163" s="25"/>
      <c r="P163" s="25"/>
      <c r="Q163" s="25"/>
      <c r="R163" s="25"/>
      <c r="S163" s="25"/>
      <c r="T163" s="25"/>
      <c r="U163" s="25"/>
      <c r="V163" s="25"/>
      <c r="W163" s="25"/>
      <c r="X163" s="25"/>
    </row>
    <row r="164" spans="1:24" ht="15.75" customHeight="1" x14ac:dyDescent="0.3">
      <c r="A164" s="25"/>
      <c r="B164" s="25"/>
      <c r="C164" s="25"/>
      <c r="D164" s="25"/>
      <c r="E164" s="25"/>
      <c r="F164" s="25"/>
      <c r="G164" s="25"/>
      <c r="H164" s="25"/>
      <c r="I164" s="25"/>
      <c r="J164" s="25"/>
      <c r="K164" s="25"/>
      <c r="L164" s="25"/>
      <c r="M164" s="25"/>
      <c r="N164" s="25"/>
      <c r="O164" s="25"/>
      <c r="P164" s="25"/>
      <c r="Q164" s="25"/>
      <c r="R164" s="25"/>
      <c r="S164" s="25"/>
      <c r="T164" s="25"/>
      <c r="U164" s="25"/>
      <c r="V164" s="25"/>
      <c r="W164" s="25"/>
      <c r="X164" s="25"/>
    </row>
    <row r="165" spans="1:24" ht="15.75" customHeight="1" x14ac:dyDescent="0.3">
      <c r="A165" s="25"/>
      <c r="B165" s="25"/>
      <c r="C165" s="25"/>
      <c r="D165" s="25"/>
      <c r="E165" s="25"/>
      <c r="F165" s="25"/>
      <c r="G165" s="25"/>
      <c r="H165" s="25"/>
      <c r="I165" s="25"/>
      <c r="J165" s="25"/>
      <c r="K165" s="25"/>
      <c r="L165" s="25"/>
      <c r="M165" s="25"/>
      <c r="N165" s="25"/>
      <c r="O165" s="25"/>
      <c r="P165" s="25"/>
      <c r="Q165" s="25"/>
      <c r="R165" s="25"/>
      <c r="S165" s="25"/>
      <c r="T165" s="25"/>
      <c r="U165" s="25"/>
      <c r="V165" s="25"/>
      <c r="W165" s="25"/>
      <c r="X165" s="25"/>
    </row>
    <row r="166" spans="1:24" ht="15.75" customHeight="1" x14ac:dyDescent="0.3">
      <c r="A166" s="25"/>
      <c r="B166" s="25"/>
      <c r="C166" s="25"/>
      <c r="D166" s="25"/>
      <c r="E166" s="25"/>
      <c r="F166" s="25"/>
      <c r="G166" s="25"/>
      <c r="H166" s="25"/>
      <c r="I166" s="25"/>
      <c r="J166" s="25"/>
      <c r="K166" s="25"/>
      <c r="L166" s="25"/>
      <c r="M166" s="25"/>
      <c r="N166" s="25"/>
      <c r="O166" s="25"/>
      <c r="P166" s="25"/>
      <c r="Q166" s="25"/>
      <c r="R166" s="25"/>
      <c r="S166" s="25"/>
      <c r="T166" s="25"/>
      <c r="U166" s="25"/>
      <c r="V166" s="25"/>
      <c r="W166" s="25"/>
      <c r="X166" s="25"/>
    </row>
    <row r="167" spans="1:24" ht="15.75" customHeight="1" x14ac:dyDescent="0.3">
      <c r="A167" s="25"/>
      <c r="B167" s="25"/>
      <c r="C167" s="25"/>
      <c r="D167" s="25"/>
      <c r="E167" s="25"/>
      <c r="F167" s="25"/>
      <c r="G167" s="25"/>
      <c r="H167" s="25"/>
      <c r="I167" s="25"/>
      <c r="J167" s="25"/>
      <c r="K167" s="25"/>
      <c r="L167" s="25"/>
      <c r="M167" s="25"/>
      <c r="N167" s="25"/>
      <c r="O167" s="25"/>
      <c r="P167" s="25"/>
      <c r="Q167" s="25"/>
      <c r="R167" s="25"/>
      <c r="S167" s="25"/>
      <c r="T167" s="25"/>
      <c r="U167" s="25"/>
      <c r="V167" s="25"/>
      <c r="W167" s="25"/>
      <c r="X167" s="25"/>
    </row>
    <row r="168" spans="1:24" ht="15.75" customHeight="1" x14ac:dyDescent="0.3">
      <c r="A168" s="25"/>
      <c r="B168" s="25"/>
      <c r="C168" s="25"/>
      <c r="D168" s="25"/>
      <c r="E168" s="25"/>
      <c r="F168" s="25"/>
      <c r="G168" s="25"/>
      <c r="H168" s="25"/>
      <c r="I168" s="25"/>
      <c r="J168" s="25"/>
      <c r="K168" s="25"/>
      <c r="L168" s="25"/>
      <c r="M168" s="25"/>
      <c r="N168" s="25"/>
      <c r="O168" s="25"/>
      <c r="P168" s="25"/>
      <c r="Q168" s="25"/>
      <c r="R168" s="25"/>
      <c r="S168" s="25"/>
      <c r="T168" s="25"/>
      <c r="U168" s="25"/>
      <c r="V168" s="25"/>
      <c r="W168" s="25"/>
      <c r="X168" s="25"/>
    </row>
    <row r="169" spans="1:24" ht="15.75" customHeight="1" x14ac:dyDescent="0.3">
      <c r="A169" s="25"/>
      <c r="B169" s="25"/>
      <c r="C169" s="25"/>
      <c r="D169" s="25"/>
      <c r="E169" s="25"/>
      <c r="F169" s="25"/>
      <c r="G169" s="25"/>
      <c r="H169" s="25"/>
      <c r="I169" s="25"/>
      <c r="J169" s="25"/>
      <c r="K169" s="25"/>
      <c r="L169" s="25"/>
      <c r="M169" s="25"/>
      <c r="N169" s="25"/>
      <c r="O169" s="25"/>
      <c r="P169" s="25"/>
      <c r="Q169" s="25"/>
      <c r="R169" s="25"/>
      <c r="S169" s="25"/>
      <c r="T169" s="25"/>
      <c r="U169" s="25"/>
      <c r="V169" s="25"/>
      <c r="W169" s="25"/>
      <c r="X169" s="25"/>
    </row>
    <row r="170" spans="1:24" ht="15.75" customHeight="1" x14ac:dyDescent="0.3">
      <c r="A170" s="25"/>
      <c r="B170" s="25"/>
      <c r="C170" s="25"/>
      <c r="D170" s="25"/>
      <c r="E170" s="25"/>
      <c r="F170" s="25"/>
      <c r="G170" s="25"/>
      <c r="H170" s="25"/>
      <c r="I170" s="25"/>
      <c r="J170" s="25"/>
      <c r="K170" s="25"/>
      <c r="L170" s="25"/>
      <c r="M170" s="25"/>
      <c r="N170" s="25"/>
      <c r="O170" s="25"/>
      <c r="P170" s="25"/>
      <c r="Q170" s="25"/>
      <c r="R170" s="25"/>
      <c r="S170" s="25"/>
      <c r="T170" s="25"/>
      <c r="U170" s="25"/>
      <c r="V170" s="25"/>
      <c r="W170" s="25"/>
      <c r="X170" s="25"/>
    </row>
    <row r="171" spans="1:24" ht="15.75" customHeight="1" x14ac:dyDescent="0.3">
      <c r="A171" s="25"/>
      <c r="B171" s="25"/>
      <c r="C171" s="25"/>
      <c r="D171" s="25"/>
      <c r="E171" s="25"/>
      <c r="F171" s="25"/>
      <c r="G171" s="25"/>
      <c r="H171" s="25"/>
      <c r="I171" s="25"/>
      <c r="J171" s="25"/>
      <c r="K171" s="25"/>
      <c r="L171" s="25"/>
      <c r="M171" s="25"/>
      <c r="N171" s="25"/>
      <c r="O171" s="25"/>
      <c r="P171" s="25"/>
      <c r="Q171" s="25"/>
      <c r="R171" s="25"/>
      <c r="S171" s="25"/>
      <c r="T171" s="25"/>
      <c r="U171" s="25"/>
      <c r="V171" s="25"/>
      <c r="W171" s="25"/>
      <c r="X171" s="25"/>
    </row>
    <row r="172" spans="1:24" ht="15.75" customHeight="1" x14ac:dyDescent="0.3">
      <c r="A172" s="25"/>
      <c r="B172" s="25"/>
      <c r="C172" s="25"/>
      <c r="D172" s="25"/>
      <c r="E172" s="25"/>
      <c r="F172" s="25"/>
      <c r="G172" s="25"/>
      <c r="H172" s="25"/>
      <c r="I172" s="25"/>
      <c r="J172" s="25"/>
      <c r="K172" s="25"/>
      <c r="L172" s="25"/>
      <c r="M172" s="25"/>
      <c r="N172" s="25"/>
      <c r="O172" s="25"/>
      <c r="P172" s="25"/>
      <c r="Q172" s="25"/>
      <c r="R172" s="25"/>
      <c r="S172" s="25"/>
      <c r="T172" s="25"/>
      <c r="U172" s="25"/>
      <c r="V172" s="25"/>
      <c r="W172" s="25"/>
      <c r="X172" s="25"/>
    </row>
    <row r="173" spans="1:24" ht="15.75" customHeight="1" x14ac:dyDescent="0.3">
      <c r="A173" s="25"/>
      <c r="B173" s="25"/>
      <c r="C173" s="25"/>
      <c r="D173" s="25"/>
      <c r="E173" s="25"/>
      <c r="F173" s="25"/>
      <c r="G173" s="25"/>
      <c r="H173" s="25"/>
      <c r="I173" s="25"/>
      <c r="J173" s="25"/>
      <c r="K173" s="25"/>
      <c r="L173" s="25"/>
      <c r="M173" s="25"/>
      <c r="N173" s="25"/>
      <c r="O173" s="25"/>
      <c r="P173" s="25"/>
      <c r="Q173" s="25"/>
      <c r="R173" s="25"/>
      <c r="S173" s="25"/>
      <c r="T173" s="25"/>
      <c r="U173" s="25"/>
      <c r="V173" s="25"/>
      <c r="W173" s="25"/>
      <c r="X173" s="25"/>
    </row>
    <row r="174" spans="1:24" ht="15.75" customHeight="1" x14ac:dyDescent="0.3">
      <c r="A174" s="25"/>
      <c r="B174" s="25"/>
      <c r="C174" s="25"/>
      <c r="D174" s="25"/>
      <c r="E174" s="25"/>
      <c r="F174" s="25"/>
      <c r="G174" s="25"/>
      <c r="H174" s="25"/>
      <c r="I174" s="25"/>
      <c r="J174" s="25"/>
      <c r="K174" s="25"/>
      <c r="L174" s="25"/>
      <c r="M174" s="25"/>
      <c r="N174" s="25"/>
      <c r="O174" s="25"/>
      <c r="P174" s="25"/>
      <c r="Q174" s="25"/>
      <c r="R174" s="25"/>
      <c r="S174" s="25"/>
      <c r="T174" s="25"/>
      <c r="U174" s="25"/>
      <c r="V174" s="25"/>
      <c r="W174" s="25"/>
      <c r="X174" s="25"/>
    </row>
    <row r="175" spans="1:24" ht="15.75" customHeight="1" x14ac:dyDescent="0.3">
      <c r="A175" s="25"/>
      <c r="B175" s="25"/>
      <c r="C175" s="25"/>
      <c r="D175" s="25"/>
      <c r="E175" s="25"/>
      <c r="F175" s="25"/>
      <c r="G175" s="25"/>
      <c r="H175" s="25"/>
      <c r="I175" s="25"/>
      <c r="J175" s="25"/>
      <c r="K175" s="25"/>
      <c r="L175" s="25"/>
      <c r="M175" s="25"/>
      <c r="N175" s="25"/>
      <c r="O175" s="25"/>
      <c r="P175" s="25"/>
      <c r="Q175" s="25"/>
      <c r="R175" s="25"/>
      <c r="S175" s="25"/>
      <c r="T175" s="25"/>
      <c r="U175" s="25"/>
      <c r="V175" s="25"/>
      <c r="W175" s="25"/>
      <c r="X175" s="25"/>
    </row>
    <row r="176" spans="1:24" ht="15.75" customHeight="1" x14ac:dyDescent="0.3">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row>
    <row r="177" spans="1:24" ht="15.75" customHeight="1" x14ac:dyDescent="0.3">
      <c r="A177" s="25"/>
      <c r="B177" s="25"/>
      <c r="C177" s="25"/>
      <c r="D177" s="25"/>
      <c r="E177" s="25"/>
      <c r="F177" s="25"/>
      <c r="G177" s="25"/>
      <c r="H177" s="25"/>
      <c r="I177" s="25"/>
      <c r="J177" s="25"/>
      <c r="K177" s="25"/>
      <c r="L177" s="25"/>
      <c r="M177" s="25"/>
      <c r="N177" s="25"/>
      <c r="O177" s="25"/>
      <c r="P177" s="25"/>
      <c r="Q177" s="25"/>
      <c r="R177" s="25"/>
      <c r="S177" s="25"/>
      <c r="T177" s="25"/>
      <c r="U177" s="25"/>
      <c r="V177" s="25"/>
      <c r="W177" s="25"/>
      <c r="X177" s="25"/>
    </row>
    <row r="178" spans="1:24" ht="15.75" customHeight="1" x14ac:dyDescent="0.3">
      <c r="A178" s="25"/>
      <c r="B178" s="25"/>
      <c r="C178" s="25"/>
      <c r="D178" s="25"/>
      <c r="E178" s="25"/>
      <c r="F178" s="25"/>
      <c r="G178" s="25"/>
      <c r="H178" s="25"/>
      <c r="I178" s="25"/>
      <c r="J178" s="25"/>
      <c r="K178" s="25"/>
      <c r="L178" s="25"/>
      <c r="M178" s="25"/>
      <c r="N178" s="25"/>
      <c r="O178" s="25"/>
      <c r="P178" s="25"/>
      <c r="Q178" s="25"/>
      <c r="R178" s="25"/>
      <c r="S178" s="25"/>
      <c r="T178" s="25"/>
      <c r="U178" s="25"/>
      <c r="V178" s="25"/>
      <c r="W178" s="25"/>
      <c r="X178" s="25"/>
    </row>
    <row r="179" spans="1:24" ht="15.75" customHeight="1" x14ac:dyDescent="0.3">
      <c r="A179" s="25"/>
      <c r="B179" s="25"/>
      <c r="C179" s="25"/>
      <c r="D179" s="25"/>
      <c r="E179" s="25"/>
      <c r="F179" s="25"/>
      <c r="G179" s="25"/>
      <c r="H179" s="25"/>
      <c r="I179" s="25"/>
      <c r="J179" s="25"/>
      <c r="K179" s="25"/>
      <c r="L179" s="25"/>
      <c r="M179" s="25"/>
      <c r="N179" s="25"/>
      <c r="O179" s="25"/>
      <c r="P179" s="25"/>
      <c r="Q179" s="25"/>
      <c r="R179" s="25"/>
      <c r="S179" s="25"/>
      <c r="T179" s="25"/>
      <c r="U179" s="25"/>
      <c r="V179" s="25"/>
      <c r="W179" s="25"/>
      <c r="X179" s="25"/>
    </row>
    <row r="180" spans="1:24" ht="15.75" customHeight="1" x14ac:dyDescent="0.3">
      <c r="A180" s="25"/>
      <c r="B180" s="25"/>
      <c r="C180" s="25"/>
      <c r="D180" s="25"/>
      <c r="E180" s="25"/>
      <c r="F180" s="25"/>
      <c r="G180" s="25"/>
      <c r="H180" s="25"/>
      <c r="I180" s="25"/>
      <c r="J180" s="25"/>
      <c r="K180" s="25"/>
      <c r="L180" s="25"/>
      <c r="M180" s="25"/>
      <c r="N180" s="25"/>
      <c r="O180" s="25"/>
      <c r="P180" s="25"/>
      <c r="Q180" s="25"/>
      <c r="R180" s="25"/>
      <c r="S180" s="25"/>
      <c r="T180" s="25"/>
      <c r="U180" s="25"/>
      <c r="V180" s="25"/>
      <c r="W180" s="25"/>
      <c r="X180" s="25"/>
    </row>
    <row r="181" spans="1:24" ht="15.75" customHeight="1" x14ac:dyDescent="0.3">
      <c r="A181" s="25"/>
      <c r="B181" s="25"/>
      <c r="C181" s="25"/>
      <c r="D181" s="25"/>
      <c r="E181" s="25"/>
      <c r="F181" s="25"/>
      <c r="G181" s="25"/>
      <c r="H181" s="25"/>
      <c r="I181" s="25"/>
      <c r="J181" s="25"/>
      <c r="K181" s="25"/>
      <c r="L181" s="25"/>
      <c r="M181" s="25"/>
      <c r="N181" s="25"/>
      <c r="O181" s="25"/>
      <c r="P181" s="25"/>
      <c r="Q181" s="25"/>
      <c r="R181" s="25"/>
      <c r="S181" s="25"/>
      <c r="T181" s="25"/>
      <c r="U181" s="25"/>
      <c r="V181" s="25"/>
      <c r="W181" s="25"/>
      <c r="X181" s="25"/>
    </row>
    <row r="182" spans="1:24" ht="15.75" customHeight="1" x14ac:dyDescent="0.3">
      <c r="A182" s="25"/>
      <c r="B182" s="25"/>
      <c r="C182" s="25"/>
      <c r="D182" s="25"/>
      <c r="E182" s="25"/>
      <c r="F182" s="25"/>
      <c r="G182" s="25"/>
      <c r="H182" s="25"/>
      <c r="I182" s="25"/>
      <c r="J182" s="25"/>
      <c r="K182" s="25"/>
      <c r="L182" s="25"/>
      <c r="M182" s="25"/>
      <c r="N182" s="25"/>
      <c r="O182" s="25"/>
      <c r="P182" s="25"/>
      <c r="Q182" s="25"/>
      <c r="R182" s="25"/>
      <c r="S182" s="25"/>
      <c r="T182" s="25"/>
      <c r="U182" s="25"/>
      <c r="V182" s="25"/>
      <c r="W182" s="25"/>
      <c r="X182" s="25"/>
    </row>
    <row r="183" spans="1:24" ht="15.75" customHeight="1" x14ac:dyDescent="0.3">
      <c r="A183" s="25"/>
      <c r="B183" s="25"/>
      <c r="C183" s="25"/>
      <c r="D183" s="25"/>
      <c r="E183" s="25"/>
      <c r="F183" s="25"/>
      <c r="G183" s="25"/>
      <c r="H183" s="25"/>
      <c r="I183" s="25"/>
      <c r="J183" s="25"/>
      <c r="K183" s="25"/>
      <c r="L183" s="25"/>
      <c r="M183" s="25"/>
      <c r="N183" s="25"/>
      <c r="O183" s="25"/>
      <c r="P183" s="25"/>
      <c r="Q183" s="25"/>
      <c r="R183" s="25"/>
      <c r="S183" s="25"/>
      <c r="T183" s="25"/>
      <c r="U183" s="25"/>
      <c r="V183" s="25"/>
      <c r="W183" s="25"/>
      <c r="X183" s="25"/>
    </row>
    <row r="184" spans="1:24" ht="15.75" customHeight="1" x14ac:dyDescent="0.3">
      <c r="A184" s="25"/>
      <c r="B184" s="25"/>
      <c r="C184" s="25"/>
      <c r="D184" s="25"/>
      <c r="E184" s="25"/>
      <c r="F184" s="25"/>
      <c r="G184" s="25"/>
      <c r="H184" s="25"/>
      <c r="I184" s="25"/>
      <c r="J184" s="25"/>
      <c r="K184" s="25"/>
      <c r="L184" s="25"/>
      <c r="M184" s="25"/>
      <c r="N184" s="25"/>
      <c r="O184" s="25"/>
      <c r="P184" s="25"/>
      <c r="Q184" s="25"/>
      <c r="R184" s="25"/>
      <c r="S184" s="25"/>
      <c r="T184" s="25"/>
      <c r="U184" s="25"/>
      <c r="V184" s="25"/>
      <c r="W184" s="25"/>
      <c r="X184" s="25"/>
    </row>
    <row r="185" spans="1:24" ht="15.75" customHeight="1" x14ac:dyDescent="0.3">
      <c r="A185" s="25"/>
      <c r="B185" s="25"/>
      <c r="C185" s="25"/>
      <c r="D185" s="25"/>
      <c r="E185" s="25"/>
      <c r="F185" s="25"/>
      <c r="G185" s="25"/>
      <c r="H185" s="25"/>
      <c r="I185" s="25"/>
      <c r="J185" s="25"/>
      <c r="K185" s="25"/>
      <c r="L185" s="25"/>
      <c r="M185" s="25"/>
      <c r="N185" s="25"/>
      <c r="O185" s="25"/>
      <c r="P185" s="25"/>
      <c r="Q185" s="25"/>
      <c r="R185" s="25"/>
      <c r="S185" s="25"/>
      <c r="T185" s="25"/>
      <c r="U185" s="25"/>
      <c r="V185" s="25"/>
      <c r="W185" s="25"/>
      <c r="X185" s="25"/>
    </row>
    <row r="186" spans="1:24" ht="15.75" customHeight="1" x14ac:dyDescent="0.3">
      <c r="A186" s="25"/>
      <c r="B186" s="25"/>
      <c r="C186" s="25"/>
      <c r="D186" s="25"/>
      <c r="E186" s="25"/>
      <c r="F186" s="25"/>
      <c r="G186" s="25"/>
      <c r="H186" s="25"/>
      <c r="I186" s="25"/>
      <c r="J186" s="25"/>
      <c r="K186" s="25"/>
      <c r="L186" s="25"/>
      <c r="M186" s="25"/>
      <c r="N186" s="25"/>
      <c r="O186" s="25"/>
      <c r="P186" s="25"/>
      <c r="Q186" s="25"/>
      <c r="R186" s="25"/>
      <c r="S186" s="25"/>
      <c r="T186" s="25"/>
      <c r="U186" s="25"/>
      <c r="V186" s="25"/>
      <c r="W186" s="25"/>
      <c r="X186" s="25"/>
    </row>
    <row r="187" spans="1:24" ht="15.75" customHeight="1" x14ac:dyDescent="0.3">
      <c r="A187" s="25"/>
      <c r="B187" s="25"/>
      <c r="C187" s="25"/>
      <c r="D187" s="25"/>
      <c r="E187" s="25"/>
      <c r="F187" s="25"/>
      <c r="G187" s="25"/>
      <c r="H187" s="25"/>
      <c r="I187" s="25"/>
      <c r="J187" s="25"/>
      <c r="K187" s="25"/>
      <c r="L187" s="25"/>
      <c r="M187" s="25"/>
      <c r="N187" s="25"/>
      <c r="O187" s="25"/>
      <c r="P187" s="25"/>
      <c r="Q187" s="25"/>
      <c r="R187" s="25"/>
      <c r="S187" s="25"/>
      <c r="T187" s="25"/>
      <c r="U187" s="25"/>
      <c r="V187" s="25"/>
      <c r="W187" s="25"/>
      <c r="X187" s="25"/>
    </row>
    <row r="188" spans="1:24" ht="15.75" customHeight="1" x14ac:dyDescent="0.3">
      <c r="A188" s="25"/>
      <c r="B188" s="25"/>
      <c r="C188" s="25"/>
      <c r="D188" s="25"/>
      <c r="E188" s="25"/>
      <c r="F188" s="25"/>
      <c r="G188" s="25"/>
      <c r="H188" s="25"/>
      <c r="I188" s="25"/>
      <c r="J188" s="25"/>
      <c r="K188" s="25"/>
      <c r="L188" s="25"/>
      <c r="M188" s="25"/>
      <c r="N188" s="25"/>
      <c r="O188" s="25"/>
      <c r="P188" s="25"/>
      <c r="Q188" s="25"/>
      <c r="R188" s="25"/>
      <c r="S188" s="25"/>
      <c r="T188" s="25"/>
      <c r="U188" s="25"/>
      <c r="V188" s="25"/>
      <c r="W188" s="25"/>
      <c r="X188" s="25"/>
    </row>
    <row r="189" spans="1:24" ht="15.75" customHeight="1" x14ac:dyDescent="0.3">
      <c r="A189" s="25"/>
      <c r="B189" s="25"/>
      <c r="C189" s="25"/>
      <c r="D189" s="25"/>
      <c r="E189" s="25"/>
      <c r="F189" s="25"/>
      <c r="G189" s="25"/>
      <c r="H189" s="25"/>
      <c r="I189" s="25"/>
      <c r="J189" s="25"/>
      <c r="K189" s="25"/>
      <c r="L189" s="25"/>
      <c r="M189" s="25"/>
      <c r="N189" s="25"/>
      <c r="O189" s="25"/>
      <c r="P189" s="25"/>
      <c r="Q189" s="25"/>
      <c r="R189" s="25"/>
      <c r="S189" s="25"/>
      <c r="T189" s="25"/>
      <c r="U189" s="25"/>
      <c r="V189" s="25"/>
      <c r="W189" s="25"/>
      <c r="X189" s="25"/>
    </row>
    <row r="190" spans="1:24" ht="15.75" customHeight="1" x14ac:dyDescent="0.3">
      <c r="A190" s="25"/>
      <c r="B190" s="25"/>
      <c r="C190" s="25"/>
      <c r="D190" s="25"/>
      <c r="E190" s="25"/>
      <c r="F190" s="25"/>
      <c r="G190" s="25"/>
      <c r="H190" s="25"/>
      <c r="I190" s="25"/>
      <c r="J190" s="25"/>
      <c r="K190" s="25"/>
      <c r="L190" s="25"/>
      <c r="M190" s="25"/>
      <c r="N190" s="25"/>
      <c r="O190" s="25"/>
      <c r="P190" s="25"/>
      <c r="Q190" s="25"/>
      <c r="R190" s="25"/>
      <c r="S190" s="25"/>
      <c r="T190" s="25"/>
      <c r="U190" s="25"/>
      <c r="V190" s="25"/>
      <c r="W190" s="25"/>
      <c r="X190" s="25"/>
    </row>
    <row r="191" spans="1:24" ht="15.75" customHeight="1" x14ac:dyDescent="0.3">
      <c r="A191" s="25"/>
      <c r="B191" s="25"/>
      <c r="C191" s="25"/>
      <c r="D191" s="25"/>
      <c r="E191" s="25"/>
      <c r="F191" s="25"/>
      <c r="G191" s="25"/>
      <c r="H191" s="25"/>
      <c r="I191" s="25"/>
      <c r="J191" s="25"/>
      <c r="K191" s="25"/>
      <c r="L191" s="25"/>
      <c r="M191" s="25"/>
      <c r="N191" s="25"/>
      <c r="O191" s="25"/>
      <c r="P191" s="25"/>
      <c r="Q191" s="25"/>
      <c r="R191" s="25"/>
      <c r="S191" s="25"/>
      <c r="T191" s="25"/>
      <c r="U191" s="25"/>
      <c r="V191" s="25"/>
      <c r="W191" s="25"/>
      <c r="X191" s="25"/>
    </row>
    <row r="192" spans="1:24" ht="15.75" customHeight="1" x14ac:dyDescent="0.3">
      <c r="A192" s="25"/>
      <c r="B192" s="25"/>
      <c r="C192" s="25"/>
      <c r="D192" s="25"/>
      <c r="E192" s="25"/>
      <c r="F192" s="25"/>
      <c r="G192" s="25"/>
      <c r="H192" s="25"/>
      <c r="I192" s="25"/>
      <c r="J192" s="25"/>
      <c r="K192" s="25"/>
      <c r="L192" s="25"/>
      <c r="M192" s="25"/>
      <c r="N192" s="25"/>
      <c r="O192" s="25"/>
      <c r="P192" s="25"/>
      <c r="Q192" s="25"/>
      <c r="R192" s="25"/>
      <c r="S192" s="25"/>
      <c r="T192" s="25"/>
      <c r="U192" s="25"/>
      <c r="V192" s="25"/>
      <c r="W192" s="25"/>
      <c r="X192" s="25"/>
    </row>
    <row r="193" spans="1:24" ht="15.75" customHeight="1" x14ac:dyDescent="0.3">
      <c r="A193" s="25"/>
      <c r="B193" s="25"/>
      <c r="C193" s="25"/>
      <c r="D193" s="25"/>
      <c r="E193" s="25"/>
      <c r="F193" s="25"/>
      <c r="G193" s="25"/>
      <c r="H193" s="25"/>
      <c r="I193" s="25"/>
      <c r="J193" s="25"/>
      <c r="K193" s="25"/>
      <c r="L193" s="25"/>
      <c r="M193" s="25"/>
      <c r="N193" s="25"/>
      <c r="O193" s="25"/>
      <c r="P193" s="25"/>
      <c r="Q193" s="25"/>
      <c r="R193" s="25"/>
      <c r="S193" s="25"/>
      <c r="T193" s="25"/>
      <c r="U193" s="25"/>
      <c r="V193" s="25"/>
      <c r="W193" s="25"/>
      <c r="X193" s="25"/>
    </row>
    <row r="194" spans="1:24" ht="15.75" customHeight="1" x14ac:dyDescent="0.3">
      <c r="A194" s="25"/>
      <c r="B194" s="25"/>
      <c r="C194" s="25"/>
      <c r="D194" s="25"/>
      <c r="E194" s="25"/>
      <c r="F194" s="25"/>
      <c r="G194" s="25"/>
      <c r="H194" s="25"/>
      <c r="I194" s="25"/>
      <c r="J194" s="25"/>
      <c r="K194" s="25"/>
      <c r="L194" s="25"/>
      <c r="M194" s="25"/>
      <c r="N194" s="25"/>
      <c r="O194" s="25"/>
      <c r="P194" s="25"/>
      <c r="Q194" s="25"/>
      <c r="R194" s="25"/>
      <c r="S194" s="25"/>
      <c r="T194" s="25"/>
      <c r="U194" s="25"/>
      <c r="V194" s="25"/>
      <c r="W194" s="25"/>
      <c r="X194" s="25"/>
    </row>
    <row r="195" spans="1:24" ht="15.75" customHeight="1" x14ac:dyDescent="0.3">
      <c r="A195" s="25"/>
      <c r="B195" s="25"/>
      <c r="C195" s="25"/>
      <c r="D195" s="25"/>
      <c r="E195" s="25"/>
      <c r="F195" s="25"/>
      <c r="G195" s="25"/>
      <c r="H195" s="25"/>
      <c r="I195" s="25"/>
      <c r="J195" s="25"/>
      <c r="K195" s="25"/>
      <c r="L195" s="25"/>
      <c r="M195" s="25"/>
      <c r="N195" s="25"/>
      <c r="O195" s="25"/>
      <c r="P195" s="25"/>
      <c r="Q195" s="25"/>
      <c r="R195" s="25"/>
      <c r="S195" s="25"/>
      <c r="T195" s="25"/>
      <c r="U195" s="25"/>
      <c r="V195" s="25"/>
      <c r="W195" s="25"/>
      <c r="X195" s="25"/>
    </row>
    <row r="196" spans="1:24" ht="15.75" customHeight="1" x14ac:dyDescent="0.3">
      <c r="A196" s="25"/>
      <c r="B196" s="25"/>
      <c r="C196" s="25"/>
      <c r="D196" s="25"/>
      <c r="E196" s="25"/>
      <c r="F196" s="25"/>
      <c r="G196" s="25"/>
      <c r="H196" s="25"/>
      <c r="I196" s="25"/>
      <c r="J196" s="25"/>
      <c r="K196" s="25"/>
      <c r="L196" s="25"/>
      <c r="M196" s="25"/>
      <c r="N196" s="25"/>
      <c r="O196" s="25"/>
      <c r="P196" s="25"/>
      <c r="Q196" s="25"/>
      <c r="R196" s="25"/>
      <c r="S196" s="25"/>
      <c r="T196" s="25"/>
      <c r="U196" s="25"/>
      <c r="V196" s="25"/>
      <c r="W196" s="25"/>
      <c r="X196" s="25"/>
    </row>
    <row r="197" spans="1:24" ht="15.75" customHeight="1" x14ac:dyDescent="0.3">
      <c r="A197" s="25"/>
      <c r="B197" s="25"/>
      <c r="C197" s="25"/>
      <c r="D197" s="25"/>
      <c r="E197" s="25"/>
      <c r="F197" s="25"/>
      <c r="G197" s="25"/>
      <c r="H197" s="25"/>
      <c r="I197" s="25"/>
      <c r="J197" s="25"/>
      <c r="K197" s="25"/>
      <c r="L197" s="25"/>
      <c r="M197" s="25"/>
      <c r="N197" s="25"/>
      <c r="O197" s="25"/>
      <c r="P197" s="25"/>
      <c r="Q197" s="25"/>
      <c r="R197" s="25"/>
      <c r="S197" s="25"/>
      <c r="T197" s="25"/>
      <c r="U197" s="25"/>
      <c r="V197" s="25"/>
      <c r="W197" s="25"/>
      <c r="X197" s="25"/>
    </row>
    <row r="198" spans="1:24" ht="15.75" customHeight="1" x14ac:dyDescent="0.3">
      <c r="A198" s="25"/>
      <c r="B198" s="25"/>
      <c r="C198" s="25"/>
      <c r="D198" s="25"/>
      <c r="E198" s="25"/>
      <c r="F198" s="25"/>
      <c r="G198" s="25"/>
      <c r="H198" s="25"/>
      <c r="I198" s="25"/>
      <c r="J198" s="25"/>
      <c r="K198" s="25"/>
      <c r="L198" s="25"/>
      <c r="M198" s="25"/>
      <c r="N198" s="25"/>
      <c r="O198" s="25"/>
      <c r="P198" s="25"/>
      <c r="Q198" s="25"/>
      <c r="R198" s="25"/>
      <c r="S198" s="25"/>
      <c r="T198" s="25"/>
      <c r="U198" s="25"/>
      <c r="V198" s="25"/>
      <c r="W198" s="25"/>
      <c r="X198" s="25"/>
    </row>
    <row r="199" spans="1:24" ht="15.75" customHeight="1" x14ac:dyDescent="0.3">
      <c r="A199" s="25"/>
      <c r="B199" s="25"/>
      <c r="C199" s="25"/>
      <c r="D199" s="25"/>
      <c r="E199" s="25"/>
      <c r="F199" s="25"/>
      <c r="G199" s="25"/>
      <c r="H199" s="25"/>
      <c r="I199" s="25"/>
      <c r="J199" s="25"/>
      <c r="K199" s="25"/>
      <c r="L199" s="25"/>
      <c r="M199" s="25"/>
      <c r="N199" s="25"/>
      <c r="O199" s="25"/>
      <c r="P199" s="25"/>
      <c r="Q199" s="25"/>
      <c r="R199" s="25"/>
      <c r="S199" s="25"/>
      <c r="T199" s="25"/>
      <c r="U199" s="25"/>
      <c r="V199" s="25"/>
      <c r="W199" s="25"/>
      <c r="X199" s="25"/>
    </row>
    <row r="200" spans="1:24" ht="15.75" customHeight="1" x14ac:dyDescent="0.3">
      <c r="A200" s="25"/>
      <c r="B200" s="25"/>
      <c r="C200" s="25"/>
      <c r="D200" s="25"/>
      <c r="E200" s="25"/>
      <c r="F200" s="25"/>
      <c r="G200" s="25"/>
      <c r="H200" s="25"/>
      <c r="I200" s="25"/>
      <c r="J200" s="25"/>
      <c r="K200" s="25"/>
      <c r="L200" s="25"/>
      <c r="M200" s="25"/>
      <c r="N200" s="25"/>
      <c r="O200" s="25"/>
      <c r="P200" s="25"/>
      <c r="Q200" s="25"/>
      <c r="R200" s="25"/>
      <c r="S200" s="25"/>
      <c r="T200" s="25"/>
      <c r="U200" s="25"/>
      <c r="V200" s="25"/>
      <c r="W200" s="25"/>
      <c r="X200" s="25"/>
    </row>
    <row r="201" spans="1:24" ht="15.75" customHeight="1" x14ac:dyDescent="0.3">
      <c r="A201" s="25"/>
      <c r="B201" s="25"/>
      <c r="C201" s="25"/>
      <c r="D201" s="25"/>
      <c r="E201" s="25"/>
      <c r="F201" s="25"/>
      <c r="G201" s="25"/>
      <c r="H201" s="25"/>
      <c r="I201" s="25"/>
      <c r="J201" s="25"/>
      <c r="K201" s="25"/>
      <c r="L201" s="25"/>
      <c r="M201" s="25"/>
      <c r="N201" s="25"/>
      <c r="O201" s="25"/>
      <c r="P201" s="25"/>
      <c r="Q201" s="25"/>
      <c r="R201" s="25"/>
      <c r="S201" s="25"/>
      <c r="T201" s="25"/>
      <c r="U201" s="25"/>
      <c r="V201" s="25"/>
      <c r="W201" s="25"/>
      <c r="X201" s="25"/>
    </row>
    <row r="202" spans="1:24" ht="15.75" customHeight="1" x14ac:dyDescent="0.3">
      <c r="A202" s="25"/>
      <c r="B202" s="25"/>
      <c r="C202" s="25"/>
      <c r="D202" s="25"/>
      <c r="E202" s="25"/>
      <c r="F202" s="25"/>
      <c r="G202" s="25"/>
      <c r="H202" s="25"/>
      <c r="I202" s="25"/>
      <c r="J202" s="25"/>
      <c r="K202" s="25"/>
      <c r="L202" s="25"/>
      <c r="M202" s="25"/>
      <c r="N202" s="25"/>
      <c r="O202" s="25"/>
      <c r="P202" s="25"/>
      <c r="Q202" s="25"/>
      <c r="R202" s="25"/>
      <c r="S202" s="25"/>
      <c r="T202" s="25"/>
      <c r="U202" s="25"/>
      <c r="V202" s="25"/>
      <c r="W202" s="25"/>
      <c r="X202" s="25"/>
    </row>
    <row r="203" spans="1:24" ht="15.75" customHeight="1" x14ac:dyDescent="0.3">
      <c r="A203" s="25"/>
      <c r="B203" s="25"/>
      <c r="C203" s="25"/>
      <c r="D203" s="25"/>
      <c r="E203" s="25"/>
      <c r="F203" s="25"/>
      <c r="G203" s="25"/>
      <c r="H203" s="25"/>
      <c r="I203" s="25"/>
      <c r="J203" s="25"/>
      <c r="K203" s="25"/>
      <c r="L203" s="25"/>
      <c r="M203" s="25"/>
      <c r="N203" s="25"/>
      <c r="O203" s="25"/>
      <c r="P203" s="25"/>
      <c r="Q203" s="25"/>
      <c r="R203" s="25"/>
      <c r="S203" s="25"/>
      <c r="T203" s="25"/>
      <c r="U203" s="25"/>
      <c r="V203" s="25"/>
      <c r="W203" s="25"/>
      <c r="X203" s="25"/>
    </row>
    <row r="204" spans="1:24" ht="15.75" customHeight="1" x14ac:dyDescent="0.3">
      <c r="A204" s="25"/>
      <c r="B204" s="25"/>
      <c r="C204" s="25"/>
      <c r="D204" s="25"/>
      <c r="E204" s="25"/>
      <c r="F204" s="25"/>
      <c r="G204" s="25"/>
      <c r="H204" s="25"/>
      <c r="I204" s="25"/>
      <c r="J204" s="25"/>
      <c r="K204" s="25"/>
      <c r="L204" s="25"/>
      <c r="M204" s="25"/>
      <c r="N204" s="25"/>
      <c r="O204" s="25"/>
      <c r="P204" s="25"/>
      <c r="Q204" s="25"/>
      <c r="R204" s="25"/>
      <c r="S204" s="25"/>
      <c r="T204" s="25"/>
      <c r="U204" s="25"/>
      <c r="V204" s="25"/>
      <c r="W204" s="25"/>
      <c r="X204" s="25"/>
    </row>
    <row r="205" spans="1:24" ht="15.75" customHeight="1" x14ac:dyDescent="0.3">
      <c r="A205" s="25"/>
      <c r="B205" s="25"/>
      <c r="C205" s="25"/>
      <c r="D205" s="25"/>
      <c r="E205" s="25"/>
      <c r="F205" s="25"/>
      <c r="G205" s="25"/>
      <c r="H205" s="25"/>
      <c r="I205" s="25"/>
      <c r="J205" s="25"/>
      <c r="K205" s="25"/>
      <c r="L205" s="25"/>
      <c r="M205" s="25"/>
      <c r="N205" s="25"/>
      <c r="O205" s="25"/>
      <c r="P205" s="25"/>
      <c r="Q205" s="25"/>
      <c r="R205" s="25"/>
      <c r="S205" s="25"/>
      <c r="T205" s="25"/>
      <c r="U205" s="25"/>
      <c r="V205" s="25"/>
      <c r="W205" s="25"/>
      <c r="X205" s="25"/>
    </row>
    <row r="206" spans="1:24" ht="15.75" customHeight="1" x14ac:dyDescent="0.3">
      <c r="A206" s="25"/>
      <c r="B206" s="25"/>
      <c r="C206" s="25"/>
      <c r="D206" s="25"/>
      <c r="E206" s="25"/>
      <c r="F206" s="25"/>
      <c r="G206" s="25"/>
      <c r="H206" s="25"/>
      <c r="I206" s="25"/>
      <c r="J206" s="25"/>
      <c r="K206" s="25"/>
      <c r="L206" s="25"/>
      <c r="M206" s="25"/>
      <c r="N206" s="25"/>
      <c r="O206" s="25"/>
      <c r="P206" s="25"/>
      <c r="Q206" s="25"/>
      <c r="R206" s="25"/>
      <c r="S206" s="25"/>
      <c r="T206" s="25"/>
      <c r="U206" s="25"/>
      <c r="V206" s="25"/>
      <c r="W206" s="25"/>
      <c r="X206" s="25"/>
    </row>
    <row r="207" spans="1:24" ht="15.75" customHeight="1" x14ac:dyDescent="0.3">
      <c r="A207" s="25"/>
      <c r="B207" s="25"/>
      <c r="C207" s="25"/>
      <c r="D207" s="25"/>
      <c r="E207" s="25"/>
      <c r="F207" s="25"/>
      <c r="G207" s="25"/>
      <c r="H207" s="25"/>
      <c r="I207" s="25"/>
      <c r="J207" s="25"/>
      <c r="K207" s="25"/>
      <c r="L207" s="25"/>
      <c r="M207" s="25"/>
      <c r="N207" s="25"/>
      <c r="O207" s="25"/>
      <c r="P207" s="25"/>
      <c r="Q207" s="25"/>
      <c r="R207" s="25"/>
      <c r="S207" s="25"/>
      <c r="T207" s="25"/>
      <c r="U207" s="25"/>
      <c r="V207" s="25"/>
      <c r="W207" s="25"/>
      <c r="X207" s="25"/>
    </row>
    <row r="208" spans="1:24" ht="15.75" customHeight="1" x14ac:dyDescent="0.3">
      <c r="A208" s="25"/>
      <c r="B208" s="25"/>
      <c r="C208" s="25"/>
      <c r="D208" s="25"/>
      <c r="E208" s="25"/>
      <c r="F208" s="25"/>
      <c r="G208" s="25"/>
      <c r="H208" s="25"/>
      <c r="I208" s="25"/>
      <c r="J208" s="25"/>
      <c r="K208" s="25"/>
      <c r="L208" s="25"/>
      <c r="M208" s="25"/>
      <c r="N208" s="25"/>
      <c r="O208" s="25"/>
      <c r="P208" s="25"/>
      <c r="Q208" s="25"/>
      <c r="R208" s="25"/>
      <c r="S208" s="25"/>
      <c r="T208" s="25"/>
      <c r="U208" s="25"/>
      <c r="V208" s="25"/>
      <c r="W208" s="25"/>
      <c r="X208" s="25"/>
    </row>
    <row r="209" spans="1:24" ht="15.75" customHeight="1" x14ac:dyDescent="0.3">
      <c r="A209" s="25"/>
      <c r="B209" s="25"/>
      <c r="C209" s="25"/>
      <c r="D209" s="25"/>
      <c r="E209" s="25"/>
      <c r="F209" s="25"/>
      <c r="G209" s="25"/>
      <c r="H209" s="25"/>
      <c r="I209" s="25"/>
      <c r="J209" s="25"/>
      <c r="K209" s="25"/>
      <c r="L209" s="25"/>
      <c r="M209" s="25"/>
      <c r="N209" s="25"/>
      <c r="O209" s="25"/>
      <c r="P209" s="25"/>
      <c r="Q209" s="25"/>
      <c r="R209" s="25"/>
      <c r="S209" s="25"/>
      <c r="T209" s="25"/>
      <c r="U209" s="25"/>
      <c r="V209" s="25"/>
      <c r="W209" s="25"/>
      <c r="X209" s="25"/>
    </row>
    <row r="210" spans="1:24" ht="15.75" customHeight="1" x14ac:dyDescent="0.3">
      <c r="A210" s="25"/>
      <c r="B210" s="25"/>
      <c r="C210" s="25"/>
      <c r="D210" s="25"/>
      <c r="E210" s="25"/>
      <c r="F210" s="25"/>
      <c r="G210" s="25"/>
      <c r="H210" s="25"/>
      <c r="I210" s="25"/>
      <c r="J210" s="25"/>
      <c r="K210" s="25"/>
      <c r="L210" s="25"/>
      <c r="M210" s="25"/>
      <c r="N210" s="25"/>
      <c r="O210" s="25"/>
      <c r="P210" s="25"/>
      <c r="Q210" s="25"/>
      <c r="R210" s="25"/>
      <c r="S210" s="25"/>
      <c r="T210" s="25"/>
      <c r="U210" s="25"/>
      <c r="V210" s="25"/>
      <c r="W210" s="25"/>
      <c r="X210" s="25"/>
    </row>
    <row r="211" spans="1:24" ht="15.75" customHeight="1" x14ac:dyDescent="0.3">
      <c r="A211" s="25"/>
      <c r="B211" s="25"/>
      <c r="C211" s="25"/>
      <c r="D211" s="25"/>
      <c r="E211" s="25"/>
      <c r="F211" s="25"/>
      <c r="G211" s="25"/>
      <c r="H211" s="25"/>
      <c r="I211" s="25"/>
      <c r="J211" s="25"/>
      <c r="K211" s="25"/>
      <c r="L211" s="25"/>
      <c r="M211" s="25"/>
      <c r="N211" s="25"/>
      <c r="O211" s="25"/>
      <c r="P211" s="25"/>
      <c r="Q211" s="25"/>
      <c r="R211" s="25"/>
      <c r="S211" s="25"/>
      <c r="T211" s="25"/>
      <c r="U211" s="25"/>
      <c r="V211" s="25"/>
      <c r="W211" s="25"/>
      <c r="X211" s="25"/>
    </row>
    <row r="212" spans="1:24" ht="15.75" customHeight="1" x14ac:dyDescent="0.3">
      <c r="A212" s="25"/>
      <c r="B212" s="25"/>
      <c r="C212" s="25"/>
      <c r="D212" s="25"/>
      <c r="E212" s="25"/>
      <c r="F212" s="25"/>
      <c r="G212" s="25"/>
      <c r="H212" s="25"/>
      <c r="I212" s="25"/>
      <c r="J212" s="25"/>
      <c r="K212" s="25"/>
      <c r="L212" s="25"/>
      <c r="M212" s="25"/>
      <c r="N212" s="25"/>
      <c r="O212" s="25"/>
      <c r="P212" s="25"/>
      <c r="Q212" s="25"/>
      <c r="R212" s="25"/>
      <c r="S212" s="25"/>
      <c r="T212" s="25"/>
      <c r="U212" s="25"/>
      <c r="V212" s="25"/>
      <c r="W212" s="25"/>
      <c r="X212" s="25"/>
    </row>
    <row r="213" spans="1:24" ht="15.75" customHeight="1" x14ac:dyDescent="0.3">
      <c r="A213" s="25"/>
      <c r="B213" s="25"/>
      <c r="C213" s="25"/>
      <c r="D213" s="25"/>
      <c r="E213" s="25"/>
      <c r="F213" s="25"/>
      <c r="G213" s="25"/>
      <c r="H213" s="25"/>
      <c r="I213" s="25"/>
      <c r="J213" s="25"/>
      <c r="K213" s="25"/>
      <c r="L213" s="25"/>
      <c r="M213" s="25"/>
      <c r="N213" s="25"/>
      <c r="O213" s="25"/>
      <c r="P213" s="25"/>
      <c r="Q213" s="25"/>
      <c r="R213" s="25"/>
      <c r="S213" s="25"/>
      <c r="T213" s="25"/>
      <c r="U213" s="25"/>
      <c r="V213" s="25"/>
      <c r="W213" s="25"/>
      <c r="X213" s="25"/>
    </row>
    <row r="214" spans="1:24" ht="15.75" customHeight="1" x14ac:dyDescent="0.3">
      <c r="A214" s="25"/>
      <c r="B214" s="25"/>
      <c r="C214" s="25"/>
      <c r="D214" s="25"/>
      <c r="E214" s="25"/>
      <c r="F214" s="25"/>
      <c r="G214" s="25"/>
      <c r="H214" s="25"/>
      <c r="I214" s="25"/>
      <c r="J214" s="25"/>
      <c r="K214" s="25"/>
      <c r="L214" s="25"/>
      <c r="M214" s="25"/>
      <c r="N214" s="25"/>
      <c r="O214" s="25"/>
      <c r="P214" s="25"/>
      <c r="Q214" s="25"/>
      <c r="R214" s="25"/>
      <c r="S214" s="25"/>
      <c r="T214" s="25"/>
      <c r="U214" s="25"/>
      <c r="V214" s="25"/>
      <c r="W214" s="25"/>
      <c r="X214" s="25"/>
    </row>
    <row r="215" spans="1:24" ht="15.75" customHeight="1" x14ac:dyDescent="0.3">
      <c r="A215" s="25"/>
      <c r="B215" s="25"/>
      <c r="C215" s="25"/>
      <c r="D215" s="25"/>
      <c r="E215" s="25"/>
      <c r="F215" s="25"/>
      <c r="G215" s="25"/>
      <c r="H215" s="25"/>
      <c r="I215" s="25"/>
      <c r="J215" s="25"/>
      <c r="K215" s="25"/>
      <c r="L215" s="25"/>
      <c r="M215" s="25"/>
      <c r="N215" s="25"/>
      <c r="O215" s="25"/>
      <c r="P215" s="25"/>
      <c r="Q215" s="25"/>
      <c r="R215" s="25"/>
      <c r="S215" s="25"/>
      <c r="T215" s="25"/>
      <c r="U215" s="25"/>
      <c r="V215" s="25"/>
      <c r="W215" s="25"/>
      <c r="X215" s="25"/>
    </row>
    <row r="216" spans="1:24" ht="15.75" customHeight="1" x14ac:dyDescent="0.3">
      <c r="A216" s="25"/>
      <c r="B216" s="25"/>
      <c r="C216" s="25"/>
      <c r="D216" s="25"/>
      <c r="E216" s="25"/>
      <c r="F216" s="25"/>
      <c r="G216" s="25"/>
      <c r="H216" s="25"/>
      <c r="I216" s="25"/>
      <c r="J216" s="25"/>
      <c r="K216" s="25"/>
      <c r="L216" s="25"/>
      <c r="M216" s="25"/>
      <c r="N216" s="25"/>
      <c r="O216" s="25"/>
      <c r="P216" s="25"/>
      <c r="Q216" s="25"/>
      <c r="R216" s="25"/>
      <c r="S216" s="25"/>
      <c r="T216" s="25"/>
      <c r="U216" s="25"/>
      <c r="V216" s="25"/>
      <c r="W216" s="25"/>
      <c r="X216" s="25"/>
    </row>
    <row r="217" spans="1:24" ht="15.75" customHeight="1" x14ac:dyDescent="0.3">
      <c r="A217" s="25"/>
      <c r="B217" s="25"/>
      <c r="C217" s="25"/>
      <c r="D217" s="25"/>
      <c r="E217" s="25"/>
      <c r="F217" s="25"/>
      <c r="G217" s="25"/>
      <c r="H217" s="25"/>
      <c r="I217" s="25"/>
      <c r="J217" s="25"/>
      <c r="K217" s="25"/>
      <c r="L217" s="25"/>
      <c r="M217" s="25"/>
      <c r="N217" s="25"/>
      <c r="O217" s="25"/>
      <c r="P217" s="25"/>
      <c r="Q217" s="25"/>
      <c r="R217" s="25"/>
      <c r="S217" s="25"/>
      <c r="T217" s="25"/>
      <c r="U217" s="25"/>
      <c r="V217" s="25"/>
      <c r="W217" s="25"/>
      <c r="X217" s="25"/>
    </row>
    <row r="218" spans="1:24" ht="15.75" customHeight="1" x14ac:dyDescent="0.3">
      <c r="A218" s="25"/>
      <c r="B218" s="25"/>
      <c r="C218" s="25"/>
      <c r="D218" s="25"/>
      <c r="E218" s="25"/>
      <c r="F218" s="25"/>
      <c r="G218" s="25"/>
      <c r="H218" s="25"/>
      <c r="I218" s="25"/>
      <c r="J218" s="25"/>
      <c r="K218" s="25"/>
      <c r="L218" s="25"/>
      <c r="M218" s="25"/>
      <c r="N218" s="25"/>
      <c r="O218" s="25"/>
      <c r="P218" s="25"/>
      <c r="Q218" s="25"/>
      <c r="R218" s="25"/>
      <c r="S218" s="25"/>
      <c r="T218" s="25"/>
      <c r="U218" s="25"/>
      <c r="V218" s="25"/>
      <c r="W218" s="25"/>
      <c r="X218" s="25"/>
    </row>
    <row r="219" spans="1:24" ht="15.75" customHeight="1" x14ac:dyDescent="0.3">
      <c r="A219" s="25"/>
      <c r="B219" s="25"/>
      <c r="C219" s="25"/>
      <c r="D219" s="25"/>
      <c r="E219" s="25"/>
      <c r="F219" s="25"/>
      <c r="G219" s="25"/>
      <c r="H219" s="25"/>
      <c r="I219" s="25"/>
      <c r="J219" s="25"/>
      <c r="K219" s="25"/>
      <c r="L219" s="25"/>
      <c r="M219" s="25"/>
      <c r="N219" s="25"/>
      <c r="O219" s="25"/>
      <c r="P219" s="25"/>
      <c r="Q219" s="25"/>
      <c r="R219" s="25"/>
      <c r="S219" s="25"/>
      <c r="T219" s="25"/>
      <c r="U219" s="25"/>
      <c r="V219" s="25"/>
      <c r="W219" s="25"/>
      <c r="X219" s="25"/>
    </row>
    <row r="220" spans="1:24" ht="15.75" customHeight="1" x14ac:dyDescent="0.3">
      <c r="A220" s="25"/>
      <c r="B220" s="25"/>
      <c r="C220" s="25"/>
      <c r="D220" s="25"/>
      <c r="E220" s="25"/>
      <c r="F220" s="25"/>
      <c r="G220" s="25"/>
      <c r="H220" s="25"/>
      <c r="I220" s="25"/>
      <c r="J220" s="25"/>
      <c r="K220" s="25"/>
      <c r="L220" s="25"/>
      <c r="M220" s="25"/>
      <c r="N220" s="25"/>
      <c r="O220" s="25"/>
      <c r="P220" s="25"/>
      <c r="Q220" s="25"/>
      <c r="R220" s="25"/>
      <c r="S220" s="25"/>
      <c r="T220" s="25"/>
      <c r="U220" s="25"/>
      <c r="V220" s="25"/>
      <c r="W220" s="25"/>
      <c r="X220" s="25"/>
    </row>
    <row r="221" spans="1:24" ht="15.75" customHeight="1" x14ac:dyDescent="0.3">
      <c r="A221" s="25"/>
      <c r="B221" s="25"/>
      <c r="C221" s="25"/>
      <c r="D221" s="25"/>
      <c r="E221" s="25"/>
      <c r="F221" s="25"/>
      <c r="G221" s="25"/>
      <c r="H221" s="25"/>
      <c r="I221" s="25"/>
      <c r="J221" s="25"/>
      <c r="K221" s="25"/>
      <c r="L221" s="25"/>
      <c r="M221" s="25"/>
      <c r="N221" s="25"/>
      <c r="O221" s="25"/>
      <c r="P221" s="25"/>
      <c r="Q221" s="25"/>
      <c r="R221" s="25"/>
      <c r="S221" s="25"/>
      <c r="T221" s="25"/>
      <c r="U221" s="25"/>
      <c r="V221" s="25"/>
      <c r="W221" s="25"/>
      <c r="X221" s="25"/>
    </row>
    <row r="222" spans="1:24" ht="15.75" customHeight="1" x14ac:dyDescent="0.3">
      <c r="A222" s="25"/>
      <c r="B222" s="25"/>
      <c r="C222" s="25"/>
      <c r="D222" s="25"/>
      <c r="E222" s="25"/>
      <c r="F222" s="25"/>
      <c r="G222" s="25"/>
      <c r="H222" s="25"/>
      <c r="I222" s="25"/>
      <c r="J222" s="25"/>
      <c r="K222" s="25"/>
      <c r="L222" s="25"/>
      <c r="M222" s="25"/>
      <c r="N222" s="25"/>
      <c r="O222" s="25"/>
      <c r="P222" s="25"/>
      <c r="Q222" s="25"/>
      <c r="R222" s="25"/>
      <c r="S222" s="25"/>
      <c r="T222" s="25"/>
      <c r="U222" s="25"/>
      <c r="V222" s="25"/>
      <c r="W222" s="25"/>
      <c r="X222" s="25"/>
    </row>
    <row r="223" spans="1:24" ht="15.75" customHeight="1" x14ac:dyDescent="0.3">
      <c r="A223" s="25"/>
      <c r="B223" s="25"/>
      <c r="C223" s="25"/>
      <c r="D223" s="25"/>
      <c r="E223" s="25"/>
      <c r="F223" s="25"/>
      <c r="G223" s="25"/>
      <c r="H223" s="25"/>
      <c r="I223" s="25"/>
      <c r="J223" s="25"/>
      <c r="K223" s="25"/>
      <c r="L223" s="25"/>
      <c r="M223" s="25"/>
      <c r="N223" s="25"/>
      <c r="O223" s="25"/>
      <c r="P223" s="25"/>
      <c r="Q223" s="25"/>
      <c r="R223" s="25"/>
      <c r="S223" s="25"/>
      <c r="T223" s="25"/>
      <c r="U223" s="25"/>
      <c r="V223" s="25"/>
      <c r="W223" s="25"/>
      <c r="X223" s="25"/>
    </row>
    <row r="224" spans="1:24" ht="15.75" customHeight="1" x14ac:dyDescent="0.3">
      <c r="A224" s="25"/>
      <c r="B224" s="25"/>
      <c r="C224" s="25"/>
      <c r="D224" s="25"/>
      <c r="E224" s="25"/>
      <c r="F224" s="25"/>
      <c r="G224" s="25"/>
      <c r="H224" s="25"/>
      <c r="I224" s="25"/>
      <c r="J224" s="25"/>
      <c r="K224" s="25"/>
      <c r="L224" s="25"/>
      <c r="M224" s="25"/>
      <c r="N224" s="25"/>
      <c r="O224" s="25"/>
      <c r="P224" s="25"/>
      <c r="Q224" s="25"/>
      <c r="R224" s="25"/>
      <c r="S224" s="25"/>
      <c r="T224" s="25"/>
      <c r="U224" s="25"/>
      <c r="V224" s="25"/>
      <c r="W224" s="25"/>
      <c r="X224" s="25"/>
    </row>
    <row r="225" spans="1:24" ht="15.75" customHeight="1" x14ac:dyDescent="0.3">
      <c r="A225" s="25"/>
      <c r="B225" s="25"/>
      <c r="C225" s="25"/>
      <c r="D225" s="25"/>
      <c r="E225" s="25"/>
      <c r="F225" s="25"/>
      <c r="G225" s="25"/>
      <c r="H225" s="25"/>
      <c r="I225" s="25"/>
      <c r="J225" s="25"/>
      <c r="K225" s="25"/>
      <c r="L225" s="25"/>
      <c r="M225" s="25"/>
      <c r="N225" s="25"/>
      <c r="O225" s="25"/>
      <c r="P225" s="25"/>
      <c r="Q225" s="25"/>
      <c r="R225" s="25"/>
      <c r="S225" s="25"/>
      <c r="T225" s="25"/>
      <c r="U225" s="25"/>
      <c r="V225" s="25"/>
      <c r="W225" s="25"/>
      <c r="X225" s="25"/>
    </row>
    <row r="226" spans="1:24" ht="15.75" customHeight="1" x14ac:dyDescent="0.3">
      <c r="A226" s="25"/>
      <c r="B226" s="25"/>
      <c r="C226" s="25"/>
      <c r="D226" s="25"/>
      <c r="E226" s="25"/>
      <c r="F226" s="25"/>
      <c r="G226" s="25"/>
      <c r="H226" s="25"/>
      <c r="I226" s="25"/>
      <c r="J226" s="25"/>
      <c r="K226" s="25"/>
      <c r="L226" s="25"/>
      <c r="M226" s="25"/>
      <c r="N226" s="25"/>
      <c r="O226" s="25"/>
      <c r="P226" s="25"/>
      <c r="Q226" s="25"/>
      <c r="R226" s="25"/>
      <c r="S226" s="25"/>
      <c r="T226" s="25"/>
      <c r="U226" s="25"/>
      <c r="V226" s="25"/>
      <c r="W226" s="25"/>
      <c r="X226" s="25"/>
    </row>
    <row r="227" spans="1:24" ht="15.75" customHeight="1" x14ac:dyDescent="0.3">
      <c r="A227" s="25"/>
      <c r="B227" s="25"/>
      <c r="C227" s="25"/>
      <c r="D227" s="25"/>
      <c r="E227" s="25"/>
      <c r="F227" s="25"/>
      <c r="G227" s="25"/>
      <c r="H227" s="25"/>
      <c r="I227" s="25"/>
      <c r="J227" s="25"/>
      <c r="K227" s="25"/>
      <c r="L227" s="25"/>
      <c r="M227" s="25"/>
      <c r="N227" s="25"/>
      <c r="O227" s="25"/>
      <c r="P227" s="25"/>
      <c r="Q227" s="25"/>
      <c r="R227" s="25"/>
      <c r="S227" s="25"/>
      <c r="T227" s="25"/>
      <c r="U227" s="25"/>
      <c r="V227" s="25"/>
      <c r="W227" s="25"/>
      <c r="X227" s="25"/>
    </row>
    <row r="228" spans="1:24" ht="15.75" customHeight="1" x14ac:dyDescent="0.3">
      <c r="A228" s="25"/>
      <c r="B228" s="25"/>
      <c r="C228" s="25"/>
      <c r="D228" s="25"/>
      <c r="E228" s="25"/>
      <c r="F228" s="25"/>
      <c r="G228" s="25"/>
      <c r="H228" s="25"/>
      <c r="I228" s="25"/>
      <c r="J228" s="25"/>
      <c r="K228" s="25"/>
      <c r="L228" s="25"/>
      <c r="M228" s="25"/>
      <c r="N228" s="25"/>
      <c r="O228" s="25"/>
      <c r="P228" s="25"/>
      <c r="Q228" s="25"/>
      <c r="R228" s="25"/>
      <c r="S228" s="25"/>
      <c r="T228" s="25"/>
      <c r="U228" s="25"/>
      <c r="V228" s="25"/>
      <c r="W228" s="25"/>
      <c r="X228" s="25"/>
    </row>
    <row r="229" spans="1:24" ht="15.75" customHeight="1" x14ac:dyDescent="0.3">
      <c r="A229" s="25"/>
      <c r="B229" s="25"/>
      <c r="C229" s="25"/>
      <c r="D229" s="25"/>
      <c r="E229" s="25"/>
      <c r="F229" s="25"/>
      <c r="G229" s="25"/>
      <c r="H229" s="25"/>
      <c r="I229" s="25"/>
      <c r="J229" s="25"/>
      <c r="K229" s="25"/>
      <c r="L229" s="25"/>
      <c r="M229" s="25"/>
      <c r="N229" s="25"/>
      <c r="O229" s="25"/>
      <c r="P229" s="25"/>
      <c r="Q229" s="25"/>
      <c r="R229" s="25"/>
      <c r="S229" s="25"/>
      <c r="T229" s="25"/>
      <c r="U229" s="25"/>
      <c r="V229" s="25"/>
      <c r="W229" s="25"/>
      <c r="X229" s="25"/>
    </row>
    <row r="230" spans="1:24" ht="15.75" customHeight="1" x14ac:dyDescent="0.3">
      <c r="A230" s="25"/>
      <c r="B230" s="25"/>
      <c r="C230" s="25"/>
      <c r="D230" s="25"/>
      <c r="E230" s="25"/>
      <c r="F230" s="25"/>
      <c r="G230" s="25"/>
      <c r="H230" s="25"/>
      <c r="I230" s="25"/>
      <c r="J230" s="25"/>
      <c r="K230" s="25"/>
      <c r="L230" s="25"/>
      <c r="M230" s="25"/>
      <c r="N230" s="25"/>
      <c r="O230" s="25"/>
      <c r="P230" s="25"/>
      <c r="Q230" s="25"/>
      <c r="R230" s="25"/>
      <c r="S230" s="25"/>
      <c r="T230" s="25"/>
      <c r="U230" s="25"/>
      <c r="V230" s="25"/>
      <c r="W230" s="25"/>
      <c r="X230" s="25"/>
    </row>
    <row r="231" spans="1:24" ht="15.75" customHeight="1" x14ac:dyDescent="0.3">
      <c r="A231" s="25"/>
      <c r="B231" s="25"/>
      <c r="C231" s="25"/>
      <c r="D231" s="25"/>
      <c r="E231" s="25"/>
      <c r="F231" s="25"/>
      <c r="G231" s="25"/>
      <c r="H231" s="25"/>
      <c r="I231" s="25"/>
      <c r="J231" s="25"/>
      <c r="K231" s="25"/>
      <c r="L231" s="25"/>
      <c r="M231" s="25"/>
      <c r="N231" s="25"/>
      <c r="O231" s="25"/>
      <c r="P231" s="25"/>
      <c r="Q231" s="25"/>
      <c r="R231" s="25"/>
      <c r="S231" s="25"/>
      <c r="T231" s="25"/>
      <c r="U231" s="25"/>
      <c r="V231" s="25"/>
      <c r="W231" s="25"/>
      <c r="X231" s="25"/>
    </row>
    <row r="232" spans="1:24" ht="15.75" customHeight="1" x14ac:dyDescent="0.3">
      <c r="A232" s="25"/>
      <c r="B232" s="25"/>
      <c r="C232" s="25"/>
      <c r="D232" s="25"/>
      <c r="E232" s="25"/>
      <c r="F232" s="25"/>
      <c r="G232" s="25"/>
      <c r="H232" s="25"/>
      <c r="I232" s="25"/>
      <c r="J232" s="25"/>
      <c r="K232" s="25"/>
      <c r="L232" s="25"/>
      <c r="M232" s="25"/>
      <c r="N232" s="25"/>
      <c r="O232" s="25"/>
      <c r="P232" s="25"/>
      <c r="Q232" s="25"/>
      <c r="R232" s="25"/>
      <c r="S232" s="25"/>
      <c r="T232" s="25"/>
      <c r="U232" s="25"/>
      <c r="V232" s="25"/>
      <c r="W232" s="25"/>
      <c r="X232" s="25"/>
    </row>
    <row r="233" spans="1:24" ht="15.75" customHeight="1" x14ac:dyDescent="0.3">
      <c r="A233" s="25"/>
      <c r="B233" s="25"/>
      <c r="C233" s="25"/>
      <c r="D233" s="25"/>
      <c r="E233" s="25"/>
      <c r="F233" s="25"/>
      <c r="G233" s="25"/>
      <c r="H233" s="25"/>
      <c r="I233" s="25"/>
      <c r="J233" s="25"/>
      <c r="K233" s="25"/>
      <c r="L233" s="25"/>
      <c r="M233" s="25"/>
      <c r="N233" s="25"/>
      <c r="O233" s="25"/>
      <c r="P233" s="25"/>
      <c r="Q233" s="25"/>
      <c r="R233" s="25"/>
      <c r="S233" s="25"/>
      <c r="T233" s="25"/>
      <c r="U233" s="25"/>
      <c r="V233" s="25"/>
      <c r="W233" s="25"/>
      <c r="X233" s="25"/>
    </row>
    <row r="234" spans="1:24" ht="15.75" customHeight="1" x14ac:dyDescent="0.3">
      <c r="A234" s="25"/>
      <c r="B234" s="25"/>
      <c r="C234" s="25"/>
      <c r="D234" s="25"/>
      <c r="E234" s="25"/>
      <c r="F234" s="25"/>
      <c r="G234" s="25"/>
      <c r="H234" s="25"/>
      <c r="I234" s="25"/>
      <c r="J234" s="25"/>
      <c r="K234" s="25"/>
      <c r="L234" s="25"/>
      <c r="M234" s="25"/>
      <c r="N234" s="25"/>
      <c r="O234" s="25"/>
      <c r="P234" s="25"/>
      <c r="Q234" s="25"/>
      <c r="R234" s="25"/>
      <c r="S234" s="25"/>
      <c r="T234" s="25"/>
      <c r="U234" s="25"/>
      <c r="V234" s="25"/>
      <c r="W234" s="25"/>
      <c r="X234" s="25"/>
    </row>
    <row r="235" spans="1:24" ht="15.75" customHeight="1" x14ac:dyDescent="0.3">
      <c r="A235" s="25"/>
      <c r="B235" s="25"/>
      <c r="C235" s="25"/>
      <c r="D235" s="25"/>
      <c r="E235" s="25"/>
      <c r="F235" s="25"/>
      <c r="G235" s="25"/>
      <c r="H235" s="25"/>
      <c r="I235" s="25"/>
      <c r="J235" s="25"/>
      <c r="K235" s="25"/>
      <c r="L235" s="25"/>
      <c r="M235" s="25"/>
      <c r="N235" s="25"/>
      <c r="O235" s="25"/>
      <c r="P235" s="25"/>
      <c r="Q235" s="25"/>
      <c r="R235" s="25"/>
      <c r="S235" s="25"/>
      <c r="T235" s="25"/>
      <c r="U235" s="25"/>
      <c r="V235" s="25"/>
      <c r="W235" s="25"/>
      <c r="X235" s="25"/>
    </row>
    <row r="236" spans="1:24" ht="15.75" customHeight="1" x14ac:dyDescent="0.3">
      <c r="A236" s="25"/>
      <c r="B236" s="25"/>
      <c r="C236" s="25"/>
      <c r="D236" s="25"/>
      <c r="E236" s="25"/>
      <c r="F236" s="25"/>
      <c r="G236" s="25"/>
      <c r="H236" s="25"/>
      <c r="I236" s="25"/>
      <c r="J236" s="25"/>
      <c r="K236" s="25"/>
      <c r="L236" s="25"/>
      <c r="M236" s="25"/>
      <c r="N236" s="25"/>
      <c r="O236" s="25"/>
      <c r="P236" s="25"/>
      <c r="Q236" s="25"/>
      <c r="R236" s="25"/>
      <c r="S236" s="25"/>
      <c r="T236" s="25"/>
      <c r="U236" s="25"/>
      <c r="V236" s="25"/>
      <c r="W236" s="25"/>
      <c r="X236" s="25"/>
    </row>
    <row r="237" spans="1:24" ht="15.75" customHeight="1" x14ac:dyDescent="0.3">
      <c r="A237" s="25"/>
      <c r="B237" s="25"/>
      <c r="C237" s="25"/>
      <c r="D237" s="25"/>
      <c r="E237" s="25"/>
      <c r="F237" s="25"/>
      <c r="G237" s="25"/>
      <c r="H237" s="25"/>
      <c r="I237" s="25"/>
      <c r="J237" s="25"/>
      <c r="K237" s="25"/>
      <c r="L237" s="25"/>
      <c r="M237" s="25"/>
      <c r="N237" s="25"/>
      <c r="O237" s="25"/>
      <c r="P237" s="25"/>
      <c r="Q237" s="25"/>
      <c r="R237" s="25"/>
      <c r="S237" s="25"/>
      <c r="T237" s="25"/>
      <c r="U237" s="25"/>
      <c r="V237" s="25"/>
      <c r="W237" s="25"/>
      <c r="X237" s="25"/>
    </row>
    <row r="238" spans="1:24" ht="15.75" customHeight="1" x14ac:dyDescent="0.3">
      <c r="A238" s="25"/>
      <c r="B238" s="25"/>
      <c r="C238" s="25"/>
      <c r="D238" s="25"/>
      <c r="E238" s="25"/>
      <c r="F238" s="25"/>
      <c r="G238" s="25"/>
      <c r="H238" s="25"/>
      <c r="I238" s="25"/>
      <c r="J238" s="25"/>
      <c r="K238" s="25"/>
      <c r="L238" s="25"/>
      <c r="M238" s="25"/>
      <c r="N238" s="25"/>
      <c r="O238" s="25"/>
      <c r="P238" s="25"/>
      <c r="Q238" s="25"/>
      <c r="R238" s="25"/>
      <c r="S238" s="25"/>
      <c r="T238" s="25"/>
      <c r="U238" s="25"/>
      <c r="V238" s="25"/>
      <c r="W238" s="25"/>
      <c r="X238" s="25"/>
    </row>
    <row r="239" spans="1:24" ht="15.75" customHeight="1" x14ac:dyDescent="0.3">
      <c r="A239" s="25"/>
      <c r="B239" s="25"/>
      <c r="C239" s="25"/>
      <c r="D239" s="25"/>
      <c r="E239" s="25"/>
      <c r="F239" s="25"/>
      <c r="G239" s="25"/>
      <c r="H239" s="25"/>
      <c r="I239" s="25"/>
      <c r="J239" s="25"/>
      <c r="K239" s="25"/>
      <c r="L239" s="25"/>
      <c r="M239" s="25"/>
      <c r="N239" s="25"/>
      <c r="O239" s="25"/>
      <c r="P239" s="25"/>
      <c r="Q239" s="25"/>
      <c r="R239" s="25"/>
      <c r="S239" s="25"/>
      <c r="T239" s="25"/>
      <c r="U239" s="25"/>
      <c r="V239" s="25"/>
      <c r="W239" s="25"/>
      <c r="X239" s="25"/>
    </row>
    <row r="240" spans="1:24" ht="15.75" customHeight="1" x14ac:dyDescent="0.3">
      <c r="A240" s="25"/>
      <c r="B240" s="25"/>
      <c r="C240" s="25"/>
      <c r="D240" s="25"/>
      <c r="E240" s="25"/>
      <c r="F240" s="25"/>
      <c r="G240" s="25"/>
      <c r="H240" s="25"/>
      <c r="I240" s="25"/>
      <c r="J240" s="25"/>
      <c r="K240" s="25"/>
      <c r="L240" s="25"/>
      <c r="M240" s="25"/>
      <c r="N240" s="25"/>
      <c r="O240" s="25"/>
      <c r="P240" s="25"/>
      <c r="Q240" s="25"/>
      <c r="R240" s="25"/>
      <c r="S240" s="25"/>
      <c r="T240" s="25"/>
      <c r="U240" s="25"/>
      <c r="V240" s="25"/>
      <c r="W240" s="25"/>
      <c r="X240" s="25"/>
    </row>
    <row r="241" spans="1:24" ht="15.75" customHeight="1" x14ac:dyDescent="0.3">
      <c r="A241" s="25"/>
      <c r="B241" s="25"/>
      <c r="C241" s="25"/>
      <c r="D241" s="25"/>
      <c r="E241" s="25"/>
      <c r="F241" s="25"/>
      <c r="G241" s="25"/>
      <c r="H241" s="25"/>
      <c r="I241" s="25"/>
      <c r="J241" s="25"/>
      <c r="K241" s="25"/>
      <c r="L241" s="25"/>
      <c r="M241" s="25"/>
      <c r="N241" s="25"/>
      <c r="O241" s="25"/>
      <c r="P241" s="25"/>
      <c r="Q241" s="25"/>
      <c r="R241" s="25"/>
      <c r="S241" s="25"/>
      <c r="T241" s="25"/>
      <c r="U241" s="25"/>
      <c r="V241" s="25"/>
      <c r="W241" s="25"/>
      <c r="X241" s="25"/>
    </row>
    <row r="242" spans="1:24" ht="15.75" customHeight="1" x14ac:dyDescent="0.3">
      <c r="A242" s="25"/>
      <c r="B242" s="25"/>
      <c r="C242" s="25"/>
      <c r="D242" s="25"/>
      <c r="E242" s="25"/>
      <c r="F242" s="25"/>
      <c r="G242" s="25"/>
      <c r="H242" s="25"/>
      <c r="I242" s="25"/>
      <c r="J242" s="25"/>
      <c r="K242" s="25"/>
      <c r="L242" s="25"/>
      <c r="M242" s="25"/>
      <c r="N242" s="25"/>
      <c r="O242" s="25"/>
      <c r="P242" s="25"/>
      <c r="Q242" s="25"/>
      <c r="R242" s="25"/>
      <c r="S242" s="25"/>
      <c r="T242" s="25"/>
      <c r="U242" s="25"/>
      <c r="V242" s="25"/>
      <c r="W242" s="25"/>
      <c r="X242" s="25"/>
    </row>
    <row r="243" spans="1:24" ht="15.75" customHeight="1" x14ac:dyDescent="0.3">
      <c r="A243" s="25"/>
      <c r="B243" s="25"/>
      <c r="C243" s="25"/>
      <c r="D243" s="25"/>
      <c r="E243" s="25"/>
      <c r="F243" s="25"/>
      <c r="G243" s="25"/>
      <c r="H243" s="25"/>
      <c r="I243" s="25"/>
      <c r="J243" s="25"/>
      <c r="K243" s="25"/>
      <c r="L243" s="25"/>
      <c r="M243" s="25"/>
      <c r="N243" s="25"/>
      <c r="O243" s="25"/>
      <c r="P243" s="25"/>
      <c r="Q243" s="25"/>
      <c r="R243" s="25"/>
      <c r="S243" s="25"/>
      <c r="T243" s="25"/>
      <c r="U243" s="25"/>
      <c r="V243" s="25"/>
      <c r="W243" s="25"/>
      <c r="X243" s="25"/>
    </row>
    <row r="244" spans="1:24" ht="15.75" customHeight="1" x14ac:dyDescent="0.3">
      <c r="A244" s="25"/>
      <c r="B244" s="25"/>
      <c r="C244" s="25"/>
      <c r="D244" s="25"/>
      <c r="E244" s="25"/>
      <c r="F244" s="25"/>
      <c r="G244" s="25"/>
      <c r="H244" s="25"/>
      <c r="I244" s="25"/>
      <c r="J244" s="25"/>
      <c r="K244" s="25"/>
      <c r="L244" s="25"/>
      <c r="M244" s="25"/>
      <c r="N244" s="25"/>
      <c r="O244" s="25"/>
      <c r="P244" s="25"/>
      <c r="Q244" s="25"/>
      <c r="R244" s="25"/>
      <c r="S244" s="25"/>
      <c r="T244" s="25"/>
      <c r="U244" s="25"/>
      <c r="V244" s="25"/>
      <c r="W244" s="25"/>
      <c r="X244" s="25"/>
    </row>
    <row r="245" spans="1:24" ht="15.75" customHeight="1" x14ac:dyDescent="0.3">
      <c r="A245" s="25"/>
      <c r="B245" s="25"/>
      <c r="C245" s="25"/>
      <c r="D245" s="25"/>
      <c r="E245" s="25"/>
      <c r="F245" s="25"/>
      <c r="G245" s="25"/>
      <c r="H245" s="25"/>
      <c r="I245" s="25"/>
      <c r="J245" s="25"/>
      <c r="K245" s="25"/>
      <c r="L245" s="25"/>
      <c r="M245" s="25"/>
      <c r="N245" s="25"/>
      <c r="O245" s="25"/>
      <c r="P245" s="25"/>
      <c r="Q245" s="25"/>
      <c r="R245" s="25"/>
      <c r="S245" s="25"/>
      <c r="T245" s="25"/>
      <c r="U245" s="25"/>
      <c r="V245" s="25"/>
      <c r="W245" s="25"/>
      <c r="X245" s="25"/>
    </row>
    <row r="246" spans="1:24" ht="15.75" customHeight="1" x14ac:dyDescent="0.3">
      <c r="A246" s="25"/>
      <c r="B246" s="25"/>
      <c r="C246" s="25"/>
      <c r="D246" s="25"/>
      <c r="E246" s="25"/>
      <c r="F246" s="25"/>
      <c r="G246" s="25"/>
      <c r="H246" s="25"/>
      <c r="I246" s="25"/>
      <c r="J246" s="25"/>
      <c r="K246" s="25"/>
      <c r="L246" s="25"/>
      <c r="M246" s="25"/>
      <c r="N246" s="25"/>
      <c r="O246" s="25"/>
      <c r="P246" s="25"/>
      <c r="Q246" s="25"/>
      <c r="R246" s="25"/>
      <c r="S246" s="25"/>
      <c r="T246" s="25"/>
      <c r="U246" s="25"/>
      <c r="V246" s="25"/>
      <c r="W246" s="25"/>
      <c r="X246" s="25"/>
    </row>
    <row r="247" spans="1:24" ht="15.75" customHeight="1" x14ac:dyDescent="0.3">
      <c r="A247" s="25"/>
      <c r="B247" s="25"/>
      <c r="C247" s="25"/>
      <c r="D247" s="25"/>
      <c r="E247" s="25"/>
      <c r="F247" s="25"/>
      <c r="G247" s="25"/>
      <c r="H247" s="25"/>
      <c r="I247" s="25"/>
      <c r="J247" s="25"/>
      <c r="K247" s="25"/>
      <c r="L247" s="25"/>
      <c r="M247" s="25"/>
      <c r="N247" s="25"/>
      <c r="O247" s="25"/>
      <c r="P247" s="25"/>
      <c r="Q247" s="25"/>
      <c r="R247" s="25"/>
      <c r="S247" s="25"/>
      <c r="T247" s="25"/>
      <c r="U247" s="25"/>
      <c r="V247" s="25"/>
      <c r="W247" s="25"/>
      <c r="X247" s="25"/>
    </row>
    <row r="248" spans="1:24" ht="15.75" customHeight="1" x14ac:dyDescent="0.3">
      <c r="A248" s="25"/>
      <c r="B248" s="25"/>
      <c r="C248" s="25"/>
      <c r="D248" s="25"/>
      <c r="E248" s="25"/>
      <c r="F248" s="25"/>
      <c r="G248" s="25"/>
      <c r="H248" s="25"/>
      <c r="I248" s="25"/>
      <c r="J248" s="25"/>
      <c r="K248" s="25"/>
      <c r="L248" s="25"/>
      <c r="M248" s="25"/>
      <c r="N248" s="25"/>
      <c r="O248" s="25"/>
      <c r="P248" s="25"/>
      <c r="Q248" s="25"/>
      <c r="R248" s="25"/>
      <c r="S248" s="25"/>
      <c r="T248" s="25"/>
      <c r="U248" s="25"/>
      <c r="V248" s="25"/>
      <c r="W248" s="25"/>
      <c r="X248" s="25"/>
    </row>
    <row r="249" spans="1:24" ht="15.75" customHeight="1" x14ac:dyDescent="0.3">
      <c r="A249" s="25"/>
      <c r="B249" s="25"/>
      <c r="C249" s="25"/>
      <c r="D249" s="25"/>
      <c r="E249" s="25"/>
      <c r="F249" s="25"/>
      <c r="G249" s="25"/>
      <c r="H249" s="25"/>
      <c r="I249" s="25"/>
      <c r="J249" s="25"/>
      <c r="K249" s="25"/>
      <c r="L249" s="25"/>
      <c r="M249" s="25"/>
      <c r="N249" s="25"/>
      <c r="O249" s="25"/>
      <c r="P249" s="25"/>
      <c r="Q249" s="25"/>
      <c r="R249" s="25"/>
      <c r="S249" s="25"/>
      <c r="T249" s="25"/>
      <c r="U249" s="25"/>
      <c r="V249" s="25"/>
      <c r="W249" s="25"/>
      <c r="X249" s="25"/>
    </row>
    <row r="250" spans="1:24" ht="15.75" customHeight="1" x14ac:dyDescent="0.3">
      <c r="A250" s="25"/>
      <c r="B250" s="25"/>
      <c r="C250" s="25"/>
      <c r="D250" s="25"/>
      <c r="E250" s="25"/>
      <c r="F250" s="25"/>
      <c r="G250" s="25"/>
      <c r="H250" s="25"/>
      <c r="I250" s="25"/>
      <c r="J250" s="25"/>
      <c r="K250" s="25"/>
      <c r="L250" s="25"/>
      <c r="M250" s="25"/>
      <c r="N250" s="25"/>
      <c r="O250" s="25"/>
      <c r="P250" s="25"/>
      <c r="Q250" s="25"/>
      <c r="R250" s="25"/>
      <c r="S250" s="25"/>
      <c r="T250" s="25"/>
      <c r="U250" s="25"/>
      <c r="V250" s="25"/>
      <c r="W250" s="25"/>
      <c r="X250" s="25"/>
    </row>
    <row r="251" spans="1:24" ht="15.75" customHeight="1" x14ac:dyDescent="0.3">
      <c r="A251" s="25"/>
      <c r="B251" s="25"/>
      <c r="C251" s="25"/>
      <c r="D251" s="25"/>
      <c r="E251" s="25"/>
      <c r="F251" s="25"/>
      <c r="G251" s="25"/>
      <c r="H251" s="25"/>
      <c r="I251" s="25"/>
      <c r="J251" s="25"/>
      <c r="K251" s="25"/>
      <c r="L251" s="25"/>
      <c r="M251" s="25"/>
      <c r="N251" s="25"/>
      <c r="O251" s="25"/>
      <c r="P251" s="25"/>
      <c r="Q251" s="25"/>
      <c r="R251" s="25"/>
      <c r="S251" s="25"/>
      <c r="T251" s="25"/>
      <c r="U251" s="25"/>
      <c r="V251" s="25"/>
      <c r="W251" s="25"/>
      <c r="X251" s="25"/>
    </row>
    <row r="252" spans="1:24" ht="15.75" customHeight="1" x14ac:dyDescent="0.3">
      <c r="A252" s="25"/>
      <c r="B252" s="25"/>
      <c r="C252" s="25"/>
      <c r="D252" s="25"/>
      <c r="E252" s="25"/>
      <c r="F252" s="25"/>
      <c r="G252" s="25"/>
      <c r="H252" s="25"/>
      <c r="I252" s="25"/>
      <c r="J252" s="25"/>
      <c r="K252" s="25"/>
      <c r="L252" s="25"/>
      <c r="M252" s="25"/>
      <c r="N252" s="25"/>
      <c r="O252" s="25"/>
      <c r="P252" s="25"/>
      <c r="Q252" s="25"/>
      <c r="R252" s="25"/>
      <c r="S252" s="25"/>
      <c r="T252" s="25"/>
      <c r="U252" s="25"/>
      <c r="V252" s="25"/>
      <c r="W252" s="25"/>
      <c r="X252" s="25"/>
    </row>
    <row r="253" spans="1:24" ht="15.75" customHeight="1" x14ac:dyDescent="0.3">
      <c r="A253" s="25"/>
      <c r="B253" s="25"/>
      <c r="C253" s="25"/>
      <c r="D253" s="25"/>
      <c r="E253" s="25"/>
      <c r="F253" s="25"/>
      <c r="G253" s="25"/>
      <c r="H253" s="25"/>
      <c r="I253" s="25"/>
      <c r="J253" s="25"/>
      <c r="K253" s="25"/>
      <c r="L253" s="25"/>
      <c r="M253" s="25"/>
      <c r="N253" s="25"/>
      <c r="O253" s="25"/>
      <c r="P253" s="25"/>
      <c r="Q253" s="25"/>
      <c r="R253" s="25"/>
      <c r="S253" s="25"/>
      <c r="T253" s="25"/>
      <c r="U253" s="25"/>
      <c r="V253" s="25"/>
      <c r="W253" s="25"/>
      <c r="X253" s="25"/>
    </row>
    <row r="254" spans="1:24" ht="15.75" customHeight="1" x14ac:dyDescent="0.3">
      <c r="A254" s="25"/>
      <c r="B254" s="25"/>
      <c r="C254" s="25"/>
      <c r="D254" s="25"/>
      <c r="E254" s="25"/>
      <c r="F254" s="25"/>
      <c r="G254" s="25"/>
      <c r="H254" s="25"/>
      <c r="I254" s="25"/>
      <c r="J254" s="25"/>
      <c r="K254" s="25"/>
      <c r="L254" s="25"/>
      <c r="M254" s="25"/>
      <c r="N254" s="25"/>
      <c r="O254" s="25"/>
      <c r="P254" s="25"/>
      <c r="Q254" s="25"/>
      <c r="R254" s="25"/>
      <c r="S254" s="25"/>
      <c r="T254" s="25"/>
      <c r="U254" s="25"/>
      <c r="V254" s="25"/>
      <c r="W254" s="25"/>
      <c r="X254" s="25"/>
    </row>
    <row r="255" spans="1:24" ht="15.75" customHeight="1" x14ac:dyDescent="0.3">
      <c r="A255" s="25"/>
      <c r="B255" s="25"/>
      <c r="C255" s="25"/>
      <c r="D255" s="25"/>
      <c r="E255" s="25"/>
      <c r="F255" s="25"/>
      <c r="G255" s="25"/>
      <c r="H255" s="25"/>
      <c r="I255" s="25"/>
      <c r="J255" s="25"/>
      <c r="K255" s="25"/>
      <c r="L255" s="25"/>
      <c r="M255" s="25"/>
      <c r="N255" s="25"/>
      <c r="O255" s="25"/>
      <c r="P255" s="25"/>
      <c r="Q255" s="25"/>
      <c r="R255" s="25"/>
      <c r="S255" s="25"/>
      <c r="T255" s="25"/>
      <c r="U255" s="25"/>
      <c r="V255" s="25"/>
      <c r="W255" s="25"/>
      <c r="X255" s="25"/>
    </row>
    <row r="256" spans="1:24" ht="15.75" customHeight="1" x14ac:dyDescent="0.3">
      <c r="A256" s="25"/>
      <c r="B256" s="25"/>
      <c r="C256" s="25"/>
      <c r="D256" s="25"/>
      <c r="E256" s="25"/>
      <c r="F256" s="25"/>
      <c r="G256" s="25"/>
      <c r="H256" s="25"/>
      <c r="I256" s="25"/>
      <c r="J256" s="25"/>
      <c r="K256" s="25"/>
      <c r="L256" s="25"/>
      <c r="M256" s="25"/>
      <c r="N256" s="25"/>
      <c r="O256" s="25"/>
      <c r="P256" s="25"/>
      <c r="Q256" s="25"/>
      <c r="R256" s="25"/>
      <c r="S256" s="25"/>
      <c r="T256" s="25"/>
      <c r="U256" s="25"/>
      <c r="V256" s="25"/>
      <c r="W256" s="25"/>
      <c r="X256" s="25"/>
    </row>
    <row r="257" spans="1:24" ht="15.75" customHeight="1" x14ac:dyDescent="0.3">
      <c r="A257" s="25"/>
      <c r="B257" s="25"/>
      <c r="C257" s="25"/>
      <c r="D257" s="25"/>
      <c r="E257" s="25"/>
      <c r="F257" s="25"/>
      <c r="G257" s="25"/>
      <c r="H257" s="25"/>
      <c r="I257" s="25"/>
      <c r="J257" s="25"/>
      <c r="K257" s="25"/>
      <c r="L257" s="25"/>
      <c r="M257" s="25"/>
      <c r="N257" s="25"/>
      <c r="O257" s="25"/>
      <c r="P257" s="25"/>
      <c r="Q257" s="25"/>
      <c r="R257" s="25"/>
      <c r="S257" s="25"/>
      <c r="T257" s="25"/>
      <c r="U257" s="25"/>
      <c r="V257" s="25"/>
      <c r="W257" s="25"/>
      <c r="X257" s="25"/>
    </row>
    <row r="258" spans="1:24" ht="15.75" customHeight="1" x14ac:dyDescent="0.3">
      <c r="A258" s="25"/>
      <c r="B258" s="25"/>
      <c r="C258" s="25"/>
      <c r="D258" s="25"/>
      <c r="E258" s="25"/>
      <c r="F258" s="25"/>
      <c r="G258" s="25"/>
      <c r="H258" s="25"/>
      <c r="I258" s="25"/>
      <c r="J258" s="25"/>
      <c r="K258" s="25"/>
      <c r="L258" s="25"/>
      <c r="M258" s="25"/>
      <c r="N258" s="25"/>
      <c r="O258" s="25"/>
      <c r="P258" s="25"/>
      <c r="Q258" s="25"/>
      <c r="R258" s="25"/>
      <c r="S258" s="25"/>
      <c r="T258" s="25"/>
      <c r="U258" s="25"/>
      <c r="V258" s="25"/>
      <c r="W258" s="25"/>
      <c r="X258" s="25"/>
    </row>
    <row r="259" spans="1:24" ht="15.75" customHeight="1" x14ac:dyDescent="0.3">
      <c r="A259" s="25"/>
      <c r="B259" s="25"/>
      <c r="C259" s="25"/>
      <c r="D259" s="25"/>
      <c r="E259" s="25"/>
      <c r="F259" s="25"/>
      <c r="G259" s="25"/>
      <c r="H259" s="25"/>
      <c r="I259" s="25"/>
      <c r="J259" s="25"/>
      <c r="K259" s="25"/>
      <c r="L259" s="25"/>
      <c r="M259" s="25"/>
      <c r="N259" s="25"/>
      <c r="O259" s="25"/>
      <c r="P259" s="25"/>
      <c r="Q259" s="25"/>
      <c r="R259" s="25"/>
      <c r="S259" s="25"/>
      <c r="T259" s="25"/>
      <c r="U259" s="25"/>
      <c r="V259" s="25"/>
      <c r="W259" s="25"/>
      <c r="X259" s="25"/>
    </row>
    <row r="260" spans="1:24" ht="15.75" customHeight="1" x14ac:dyDescent="0.3">
      <c r="A260" s="25"/>
      <c r="B260" s="25"/>
      <c r="C260" s="25"/>
      <c r="D260" s="25"/>
      <c r="E260" s="25"/>
      <c r="F260" s="25"/>
      <c r="G260" s="25"/>
      <c r="H260" s="25"/>
      <c r="I260" s="25"/>
      <c r="J260" s="25"/>
      <c r="K260" s="25"/>
      <c r="L260" s="25"/>
      <c r="M260" s="25"/>
      <c r="N260" s="25"/>
      <c r="O260" s="25"/>
      <c r="P260" s="25"/>
      <c r="Q260" s="25"/>
      <c r="R260" s="25"/>
      <c r="S260" s="25"/>
      <c r="T260" s="25"/>
      <c r="U260" s="25"/>
      <c r="V260" s="25"/>
      <c r="W260" s="25"/>
      <c r="X260" s="25"/>
    </row>
    <row r="261" spans="1:24" ht="15.75" customHeight="1" x14ac:dyDescent="0.3">
      <c r="A261" s="25"/>
      <c r="B261" s="25"/>
      <c r="C261" s="25"/>
      <c r="D261" s="25"/>
      <c r="E261" s="25"/>
      <c r="F261" s="25"/>
      <c r="G261" s="25"/>
      <c r="H261" s="25"/>
      <c r="I261" s="25"/>
      <c r="J261" s="25"/>
      <c r="K261" s="25"/>
      <c r="L261" s="25"/>
      <c r="M261" s="25"/>
      <c r="N261" s="25"/>
      <c r="O261" s="25"/>
      <c r="P261" s="25"/>
      <c r="Q261" s="25"/>
      <c r="R261" s="25"/>
      <c r="S261" s="25"/>
      <c r="T261" s="25"/>
      <c r="U261" s="25"/>
      <c r="V261" s="25"/>
      <c r="W261" s="25"/>
      <c r="X261" s="25"/>
    </row>
    <row r="262" spans="1:24" ht="15.75" customHeight="1" x14ac:dyDescent="0.3">
      <c r="A262" s="25"/>
      <c r="B262" s="25"/>
      <c r="C262" s="25"/>
      <c r="D262" s="25"/>
      <c r="E262" s="25"/>
      <c r="F262" s="25"/>
      <c r="G262" s="25"/>
      <c r="H262" s="25"/>
      <c r="I262" s="25"/>
      <c r="J262" s="25"/>
      <c r="K262" s="25"/>
      <c r="L262" s="25"/>
      <c r="M262" s="25"/>
      <c r="N262" s="25"/>
      <c r="O262" s="25"/>
      <c r="P262" s="25"/>
      <c r="Q262" s="25"/>
      <c r="R262" s="25"/>
      <c r="S262" s="25"/>
      <c r="T262" s="25"/>
      <c r="U262" s="25"/>
      <c r="V262" s="25"/>
      <c r="W262" s="25"/>
      <c r="X262" s="25"/>
    </row>
    <row r="263" spans="1:24" ht="15.75" customHeight="1" x14ac:dyDescent="0.3">
      <c r="A263" s="25"/>
      <c r="B263" s="25"/>
      <c r="C263" s="25"/>
      <c r="D263" s="25"/>
      <c r="E263" s="25"/>
      <c r="F263" s="25"/>
      <c r="G263" s="25"/>
      <c r="H263" s="25"/>
      <c r="I263" s="25"/>
      <c r="J263" s="25"/>
      <c r="K263" s="25"/>
      <c r="L263" s="25"/>
      <c r="M263" s="25"/>
      <c r="N263" s="25"/>
      <c r="O263" s="25"/>
      <c r="P263" s="25"/>
      <c r="Q263" s="25"/>
      <c r="R263" s="25"/>
      <c r="S263" s="25"/>
      <c r="T263" s="25"/>
      <c r="U263" s="25"/>
      <c r="V263" s="25"/>
      <c r="W263" s="25"/>
      <c r="X263" s="25"/>
    </row>
    <row r="264" spans="1:24" ht="15.75" customHeight="1" x14ac:dyDescent="0.3">
      <c r="A264" s="25"/>
      <c r="B264" s="25"/>
      <c r="C264" s="25"/>
      <c r="D264" s="25"/>
      <c r="E264" s="25"/>
      <c r="F264" s="25"/>
      <c r="G264" s="25"/>
      <c r="H264" s="25"/>
      <c r="I264" s="25"/>
      <c r="J264" s="25"/>
      <c r="K264" s="25"/>
      <c r="L264" s="25"/>
      <c r="M264" s="25"/>
      <c r="N264" s="25"/>
      <c r="O264" s="25"/>
      <c r="P264" s="25"/>
      <c r="Q264" s="25"/>
      <c r="R264" s="25"/>
      <c r="S264" s="25"/>
      <c r="T264" s="25"/>
      <c r="U264" s="25"/>
      <c r="V264" s="25"/>
      <c r="W264" s="25"/>
      <c r="X264" s="25"/>
    </row>
    <row r="265" spans="1:24" ht="15.75" customHeight="1" x14ac:dyDescent="0.3">
      <c r="A265" s="25"/>
      <c r="B265" s="25"/>
      <c r="C265" s="25"/>
      <c r="D265" s="25"/>
      <c r="E265" s="25"/>
      <c r="F265" s="25"/>
      <c r="G265" s="25"/>
      <c r="H265" s="25"/>
      <c r="I265" s="25"/>
      <c r="J265" s="25"/>
      <c r="K265" s="25"/>
      <c r="L265" s="25"/>
      <c r="M265" s="25"/>
      <c r="N265" s="25"/>
      <c r="O265" s="25"/>
      <c r="P265" s="25"/>
      <c r="Q265" s="25"/>
      <c r="R265" s="25"/>
      <c r="S265" s="25"/>
      <c r="T265" s="25"/>
      <c r="U265" s="25"/>
      <c r="V265" s="25"/>
      <c r="W265" s="25"/>
      <c r="X265" s="25"/>
    </row>
    <row r="266" spans="1:24" ht="15.75" customHeight="1" x14ac:dyDescent="0.3">
      <c r="A266" s="25"/>
      <c r="B266" s="25"/>
      <c r="C266" s="25"/>
      <c r="D266" s="25"/>
      <c r="E266" s="25"/>
      <c r="F266" s="25"/>
      <c r="G266" s="25"/>
      <c r="H266" s="25"/>
      <c r="I266" s="25"/>
      <c r="J266" s="25"/>
      <c r="K266" s="25"/>
      <c r="L266" s="25"/>
      <c r="M266" s="25"/>
      <c r="N266" s="25"/>
      <c r="O266" s="25"/>
      <c r="P266" s="25"/>
      <c r="Q266" s="25"/>
      <c r="R266" s="25"/>
      <c r="S266" s="25"/>
      <c r="T266" s="25"/>
      <c r="U266" s="25"/>
      <c r="V266" s="25"/>
      <c r="W266" s="25"/>
      <c r="X266" s="25"/>
    </row>
    <row r="267" spans="1:24" ht="15.75" customHeight="1" x14ac:dyDescent="0.3">
      <c r="A267" s="25"/>
      <c r="B267" s="25"/>
      <c r="C267" s="25"/>
      <c r="D267" s="25"/>
      <c r="E267" s="25"/>
      <c r="F267" s="25"/>
      <c r="G267" s="25"/>
      <c r="H267" s="25"/>
      <c r="I267" s="25"/>
      <c r="J267" s="25"/>
      <c r="K267" s="25"/>
      <c r="L267" s="25"/>
      <c r="M267" s="25"/>
      <c r="N267" s="25"/>
      <c r="O267" s="25"/>
      <c r="P267" s="25"/>
      <c r="Q267" s="25"/>
      <c r="R267" s="25"/>
      <c r="S267" s="25"/>
      <c r="T267" s="25"/>
      <c r="U267" s="25"/>
      <c r="V267" s="25"/>
      <c r="W267" s="25"/>
      <c r="X267" s="25"/>
    </row>
    <row r="268" spans="1:24" ht="15.75" customHeight="1" x14ac:dyDescent="0.3">
      <c r="A268" s="25"/>
      <c r="B268" s="25"/>
      <c r="C268" s="25"/>
      <c r="D268" s="25"/>
      <c r="E268" s="25"/>
      <c r="F268" s="25"/>
      <c r="G268" s="25"/>
      <c r="H268" s="25"/>
      <c r="I268" s="25"/>
      <c r="J268" s="25"/>
      <c r="K268" s="25"/>
      <c r="L268" s="25"/>
      <c r="M268" s="25"/>
      <c r="N268" s="25"/>
      <c r="O268" s="25"/>
      <c r="P268" s="25"/>
      <c r="Q268" s="25"/>
      <c r="R268" s="25"/>
      <c r="S268" s="25"/>
      <c r="T268" s="25"/>
      <c r="U268" s="25"/>
      <c r="V268" s="25"/>
      <c r="W268" s="25"/>
      <c r="X268" s="25"/>
    </row>
    <row r="269" spans="1:24" ht="15.75" customHeight="1" x14ac:dyDescent="0.3">
      <c r="A269" s="25"/>
      <c r="B269" s="25"/>
      <c r="C269" s="25"/>
      <c r="D269" s="25"/>
      <c r="E269" s="25"/>
      <c r="F269" s="25"/>
      <c r="G269" s="25"/>
      <c r="H269" s="25"/>
      <c r="I269" s="25"/>
      <c r="J269" s="25"/>
      <c r="K269" s="25"/>
      <c r="L269" s="25"/>
      <c r="M269" s="25"/>
      <c r="N269" s="25"/>
      <c r="O269" s="25"/>
      <c r="P269" s="25"/>
      <c r="Q269" s="25"/>
      <c r="R269" s="25"/>
      <c r="S269" s="25"/>
      <c r="T269" s="25"/>
      <c r="U269" s="25"/>
      <c r="V269" s="25"/>
      <c r="W269" s="25"/>
      <c r="X269" s="25"/>
    </row>
    <row r="270" spans="1:24" ht="15.75" customHeight="1" x14ac:dyDescent="0.3">
      <c r="A270" s="25"/>
      <c r="B270" s="25"/>
      <c r="C270" s="25"/>
      <c r="D270" s="25"/>
      <c r="E270" s="25"/>
      <c r="F270" s="25"/>
      <c r="G270" s="25"/>
      <c r="H270" s="25"/>
      <c r="I270" s="25"/>
      <c r="J270" s="25"/>
      <c r="K270" s="25"/>
      <c r="L270" s="25"/>
      <c r="M270" s="25"/>
      <c r="N270" s="25"/>
      <c r="O270" s="25"/>
      <c r="P270" s="25"/>
      <c r="Q270" s="25"/>
      <c r="R270" s="25"/>
      <c r="S270" s="25"/>
      <c r="T270" s="25"/>
      <c r="U270" s="25"/>
      <c r="V270" s="25"/>
      <c r="W270" s="25"/>
      <c r="X270" s="25"/>
    </row>
    <row r="271" spans="1:24" ht="15.75" customHeight="1" x14ac:dyDescent="0.3">
      <c r="A271" s="25"/>
      <c r="B271" s="25"/>
      <c r="C271" s="25"/>
      <c r="D271" s="25"/>
      <c r="E271" s="25"/>
      <c r="F271" s="25"/>
      <c r="G271" s="25"/>
      <c r="H271" s="25"/>
      <c r="I271" s="25"/>
      <c r="J271" s="25"/>
      <c r="K271" s="25"/>
      <c r="L271" s="25"/>
      <c r="M271" s="25"/>
      <c r="N271" s="25"/>
      <c r="O271" s="25"/>
      <c r="P271" s="25"/>
      <c r="Q271" s="25"/>
      <c r="R271" s="25"/>
      <c r="S271" s="25"/>
      <c r="T271" s="25"/>
      <c r="U271" s="25"/>
      <c r="V271" s="25"/>
      <c r="W271" s="25"/>
      <c r="X271" s="25"/>
    </row>
    <row r="272" spans="1:24" ht="15.75" customHeight="1" x14ac:dyDescent="0.3">
      <c r="A272" s="25"/>
      <c r="B272" s="25"/>
      <c r="C272" s="25"/>
      <c r="D272" s="25"/>
      <c r="E272" s="25"/>
      <c r="F272" s="25"/>
      <c r="G272" s="25"/>
      <c r="H272" s="25"/>
      <c r="I272" s="25"/>
      <c r="J272" s="25"/>
      <c r="K272" s="25"/>
      <c r="L272" s="25"/>
      <c r="M272" s="25"/>
      <c r="N272" s="25"/>
      <c r="O272" s="25"/>
      <c r="P272" s="25"/>
      <c r="Q272" s="25"/>
      <c r="R272" s="25"/>
      <c r="S272" s="25"/>
      <c r="T272" s="25"/>
      <c r="U272" s="25"/>
      <c r="V272" s="25"/>
      <c r="W272" s="25"/>
      <c r="X272" s="25"/>
    </row>
    <row r="273" spans="1:24" ht="15.75" customHeight="1" x14ac:dyDescent="0.3">
      <c r="A273" s="25"/>
      <c r="B273" s="25"/>
      <c r="C273" s="25"/>
      <c r="D273" s="25"/>
      <c r="E273" s="25"/>
      <c r="F273" s="25"/>
      <c r="G273" s="25"/>
      <c r="H273" s="25"/>
      <c r="I273" s="25"/>
      <c r="J273" s="25"/>
      <c r="K273" s="25"/>
      <c r="L273" s="25"/>
      <c r="M273" s="25"/>
      <c r="N273" s="25"/>
      <c r="O273" s="25"/>
      <c r="P273" s="25"/>
      <c r="Q273" s="25"/>
      <c r="R273" s="25"/>
      <c r="S273" s="25"/>
      <c r="T273" s="25"/>
      <c r="U273" s="25"/>
      <c r="V273" s="25"/>
      <c r="W273" s="25"/>
      <c r="X273" s="25"/>
    </row>
    <row r="274" spans="1:24" ht="15.75" customHeight="1" x14ac:dyDescent="0.3">
      <c r="A274" s="25"/>
      <c r="B274" s="25"/>
      <c r="C274" s="25"/>
      <c r="D274" s="25"/>
      <c r="E274" s="25"/>
      <c r="F274" s="25"/>
      <c r="G274" s="25"/>
      <c r="H274" s="25"/>
      <c r="I274" s="25"/>
      <c r="J274" s="25"/>
      <c r="K274" s="25"/>
      <c r="L274" s="25"/>
      <c r="M274" s="25"/>
      <c r="N274" s="25"/>
      <c r="O274" s="25"/>
      <c r="P274" s="25"/>
      <c r="Q274" s="25"/>
      <c r="R274" s="25"/>
      <c r="S274" s="25"/>
      <c r="T274" s="25"/>
      <c r="U274" s="25"/>
      <c r="V274" s="25"/>
      <c r="W274" s="25"/>
      <c r="X274" s="25"/>
    </row>
    <row r="275" spans="1:24" ht="15.75" customHeight="1" x14ac:dyDescent="0.3">
      <c r="A275" s="25"/>
      <c r="B275" s="25"/>
      <c r="C275" s="25"/>
      <c r="D275" s="25"/>
      <c r="E275" s="25"/>
      <c r="F275" s="25"/>
      <c r="G275" s="25"/>
      <c r="H275" s="25"/>
      <c r="I275" s="25"/>
      <c r="J275" s="25"/>
      <c r="K275" s="25"/>
      <c r="L275" s="25"/>
      <c r="M275" s="25"/>
      <c r="N275" s="25"/>
      <c r="O275" s="25"/>
      <c r="P275" s="25"/>
      <c r="Q275" s="25"/>
      <c r="R275" s="25"/>
      <c r="S275" s="25"/>
      <c r="T275" s="25"/>
      <c r="U275" s="25"/>
      <c r="V275" s="25"/>
      <c r="W275" s="25"/>
      <c r="X275" s="25"/>
    </row>
    <row r="276" spans="1:24" ht="15.75" customHeight="1" x14ac:dyDescent="0.3">
      <c r="A276" s="25"/>
      <c r="B276" s="25"/>
      <c r="C276" s="25"/>
      <c r="D276" s="25"/>
      <c r="E276" s="25"/>
      <c r="F276" s="25"/>
      <c r="G276" s="25"/>
      <c r="H276" s="25"/>
      <c r="I276" s="25"/>
      <c r="J276" s="25"/>
      <c r="K276" s="25"/>
      <c r="L276" s="25"/>
      <c r="M276" s="25"/>
      <c r="N276" s="25"/>
      <c r="O276" s="25"/>
      <c r="P276" s="25"/>
      <c r="Q276" s="25"/>
      <c r="R276" s="25"/>
      <c r="S276" s="25"/>
      <c r="T276" s="25"/>
      <c r="U276" s="25"/>
      <c r="V276" s="25"/>
      <c r="W276" s="25"/>
      <c r="X276" s="25"/>
    </row>
    <row r="277" spans="1:24" ht="15.75" customHeight="1" x14ac:dyDescent="0.3">
      <c r="A277" s="25"/>
      <c r="B277" s="25"/>
      <c r="C277" s="25"/>
      <c r="D277" s="25"/>
      <c r="E277" s="25"/>
      <c r="F277" s="25"/>
      <c r="G277" s="25"/>
      <c r="H277" s="25"/>
      <c r="I277" s="25"/>
      <c r="J277" s="25"/>
      <c r="K277" s="25"/>
      <c r="L277" s="25"/>
      <c r="M277" s="25"/>
      <c r="N277" s="25"/>
      <c r="O277" s="25"/>
      <c r="P277" s="25"/>
      <c r="Q277" s="25"/>
      <c r="R277" s="25"/>
      <c r="S277" s="25"/>
      <c r="T277" s="25"/>
      <c r="U277" s="25"/>
      <c r="V277" s="25"/>
      <c r="W277" s="25"/>
      <c r="X277" s="25"/>
    </row>
    <row r="278" spans="1:24" ht="15.75" customHeight="1" x14ac:dyDescent="0.3">
      <c r="A278" s="25"/>
      <c r="B278" s="25"/>
      <c r="C278" s="25"/>
      <c r="D278" s="25"/>
      <c r="E278" s="25"/>
      <c r="F278" s="25"/>
      <c r="G278" s="25"/>
      <c r="H278" s="25"/>
      <c r="I278" s="25"/>
      <c r="J278" s="25"/>
      <c r="K278" s="25"/>
      <c r="L278" s="25"/>
      <c r="M278" s="25"/>
      <c r="N278" s="25"/>
      <c r="O278" s="25"/>
      <c r="P278" s="25"/>
      <c r="Q278" s="25"/>
      <c r="R278" s="25"/>
      <c r="S278" s="25"/>
      <c r="T278" s="25"/>
      <c r="U278" s="25"/>
      <c r="V278" s="25"/>
      <c r="W278" s="25"/>
      <c r="X278" s="25"/>
    </row>
    <row r="279" spans="1:24" ht="15.75" customHeight="1" x14ac:dyDescent="0.3">
      <c r="A279" s="25"/>
      <c r="B279" s="25"/>
      <c r="C279" s="25"/>
      <c r="D279" s="25"/>
      <c r="E279" s="25"/>
      <c r="F279" s="25"/>
      <c r="G279" s="25"/>
      <c r="H279" s="25"/>
      <c r="I279" s="25"/>
      <c r="J279" s="25"/>
      <c r="K279" s="25"/>
      <c r="L279" s="25"/>
      <c r="M279" s="25"/>
      <c r="N279" s="25"/>
      <c r="O279" s="25"/>
      <c r="P279" s="25"/>
      <c r="Q279" s="25"/>
      <c r="R279" s="25"/>
      <c r="S279" s="25"/>
      <c r="T279" s="25"/>
      <c r="U279" s="25"/>
      <c r="V279" s="25"/>
      <c r="W279" s="25"/>
      <c r="X279" s="25"/>
    </row>
    <row r="280" spans="1:24" ht="15.75" customHeight="1" x14ac:dyDescent="0.3">
      <c r="A280" s="25"/>
      <c r="B280" s="25"/>
      <c r="C280" s="25"/>
      <c r="D280" s="25"/>
      <c r="E280" s="25"/>
      <c r="F280" s="25"/>
      <c r="G280" s="25"/>
      <c r="H280" s="25"/>
      <c r="I280" s="25"/>
      <c r="J280" s="25"/>
      <c r="K280" s="25"/>
      <c r="L280" s="25"/>
      <c r="M280" s="25"/>
      <c r="N280" s="25"/>
      <c r="O280" s="25"/>
      <c r="P280" s="25"/>
      <c r="Q280" s="25"/>
      <c r="R280" s="25"/>
      <c r="S280" s="25"/>
      <c r="T280" s="25"/>
      <c r="U280" s="25"/>
      <c r="V280" s="25"/>
      <c r="W280" s="25"/>
      <c r="X280" s="25"/>
    </row>
    <row r="281" spans="1:24" ht="15.75" customHeight="1" x14ac:dyDescent="0.3">
      <c r="A281" s="25"/>
      <c r="B281" s="25"/>
      <c r="C281" s="25"/>
      <c r="D281" s="25"/>
      <c r="E281" s="25"/>
      <c r="F281" s="25"/>
      <c r="G281" s="25"/>
      <c r="H281" s="25"/>
      <c r="I281" s="25"/>
      <c r="J281" s="25"/>
      <c r="K281" s="25"/>
      <c r="L281" s="25"/>
      <c r="M281" s="25"/>
      <c r="N281" s="25"/>
      <c r="O281" s="25"/>
      <c r="P281" s="25"/>
      <c r="Q281" s="25"/>
      <c r="R281" s="25"/>
      <c r="S281" s="25"/>
      <c r="T281" s="25"/>
      <c r="U281" s="25"/>
      <c r="V281" s="25"/>
      <c r="W281" s="25"/>
      <c r="X281" s="25"/>
    </row>
    <row r="282" spans="1:24" ht="15.75" customHeight="1" x14ac:dyDescent="0.3">
      <c r="A282" s="25"/>
      <c r="B282" s="25"/>
      <c r="C282" s="25"/>
      <c r="D282" s="25"/>
      <c r="E282" s="25"/>
      <c r="F282" s="25"/>
      <c r="G282" s="25"/>
      <c r="H282" s="25"/>
      <c r="I282" s="25"/>
      <c r="J282" s="25"/>
      <c r="K282" s="25"/>
      <c r="L282" s="25"/>
      <c r="M282" s="25"/>
      <c r="N282" s="25"/>
      <c r="O282" s="25"/>
      <c r="P282" s="25"/>
      <c r="Q282" s="25"/>
      <c r="R282" s="25"/>
      <c r="S282" s="25"/>
      <c r="T282" s="25"/>
      <c r="U282" s="25"/>
      <c r="V282" s="25"/>
      <c r="W282" s="25"/>
      <c r="X282" s="25"/>
    </row>
    <row r="283" spans="1:24" ht="15.75" customHeight="1" x14ac:dyDescent="0.3">
      <c r="A283" s="25"/>
      <c r="B283" s="25"/>
      <c r="C283" s="25"/>
      <c r="D283" s="25"/>
      <c r="E283" s="25"/>
      <c r="F283" s="25"/>
      <c r="G283" s="25"/>
      <c r="H283" s="25"/>
      <c r="I283" s="25"/>
      <c r="J283" s="25"/>
      <c r="K283" s="25"/>
      <c r="L283" s="25"/>
      <c r="M283" s="25"/>
      <c r="N283" s="25"/>
      <c r="O283" s="25"/>
      <c r="P283" s="25"/>
      <c r="Q283" s="25"/>
      <c r="R283" s="25"/>
      <c r="S283" s="25"/>
      <c r="T283" s="25"/>
      <c r="U283" s="25"/>
      <c r="V283" s="25"/>
      <c r="W283" s="25"/>
      <c r="X283" s="25"/>
    </row>
    <row r="284" spans="1:24" ht="15.75" customHeight="1" x14ac:dyDescent="0.3">
      <c r="A284" s="25"/>
      <c r="B284" s="25"/>
      <c r="C284" s="25"/>
      <c r="D284" s="25"/>
      <c r="E284" s="25"/>
      <c r="F284" s="25"/>
      <c r="G284" s="25"/>
      <c r="H284" s="25"/>
      <c r="I284" s="25"/>
      <c r="J284" s="25"/>
      <c r="K284" s="25"/>
      <c r="L284" s="25"/>
      <c r="M284" s="25"/>
      <c r="N284" s="25"/>
      <c r="O284" s="25"/>
      <c r="P284" s="25"/>
      <c r="Q284" s="25"/>
      <c r="R284" s="25"/>
      <c r="S284" s="25"/>
      <c r="T284" s="25"/>
      <c r="U284" s="25"/>
      <c r="V284" s="25"/>
      <c r="W284" s="25"/>
      <c r="X284" s="25"/>
    </row>
    <row r="285" spans="1:24" ht="15.75" customHeight="1" x14ac:dyDescent="0.3">
      <c r="A285" s="25"/>
      <c r="B285" s="25"/>
      <c r="C285" s="25"/>
      <c r="D285" s="25"/>
      <c r="E285" s="25"/>
      <c r="F285" s="25"/>
      <c r="G285" s="25"/>
      <c r="H285" s="25"/>
      <c r="I285" s="25"/>
      <c r="J285" s="25"/>
      <c r="K285" s="25"/>
      <c r="L285" s="25"/>
      <c r="M285" s="25"/>
      <c r="N285" s="25"/>
      <c r="O285" s="25"/>
      <c r="P285" s="25"/>
      <c r="Q285" s="25"/>
      <c r="R285" s="25"/>
      <c r="S285" s="25"/>
      <c r="T285" s="25"/>
      <c r="U285" s="25"/>
      <c r="V285" s="25"/>
      <c r="W285" s="25"/>
      <c r="X285" s="25"/>
    </row>
    <row r="286" spans="1:24" ht="15.75" customHeight="1" x14ac:dyDescent="0.3">
      <c r="A286" s="25"/>
      <c r="B286" s="25"/>
      <c r="C286" s="25"/>
      <c r="D286" s="25"/>
      <c r="E286" s="25"/>
      <c r="F286" s="25"/>
      <c r="G286" s="25"/>
      <c r="H286" s="25"/>
      <c r="I286" s="25"/>
      <c r="J286" s="25"/>
      <c r="K286" s="25"/>
      <c r="L286" s="25"/>
      <c r="M286" s="25"/>
      <c r="N286" s="25"/>
      <c r="O286" s="25"/>
      <c r="P286" s="25"/>
      <c r="Q286" s="25"/>
      <c r="R286" s="25"/>
      <c r="S286" s="25"/>
      <c r="T286" s="25"/>
      <c r="U286" s="25"/>
      <c r="V286" s="25"/>
      <c r="W286" s="25"/>
      <c r="X286" s="25"/>
    </row>
    <row r="287" spans="1:24" ht="15.75" customHeight="1" x14ac:dyDescent="0.3">
      <c r="A287" s="25"/>
      <c r="B287" s="25"/>
      <c r="C287" s="25"/>
      <c r="D287" s="25"/>
      <c r="E287" s="25"/>
      <c r="F287" s="25"/>
      <c r="G287" s="25"/>
      <c r="H287" s="25"/>
      <c r="I287" s="25"/>
      <c r="J287" s="25"/>
      <c r="K287" s="25"/>
      <c r="L287" s="25"/>
      <c r="M287" s="25"/>
      <c r="N287" s="25"/>
      <c r="O287" s="25"/>
      <c r="P287" s="25"/>
      <c r="Q287" s="25"/>
      <c r="R287" s="25"/>
      <c r="S287" s="25"/>
      <c r="T287" s="25"/>
      <c r="U287" s="25"/>
      <c r="V287" s="25"/>
      <c r="W287" s="25"/>
      <c r="X287" s="25"/>
    </row>
    <row r="288" spans="1:24" ht="15.75" customHeight="1" x14ac:dyDescent="0.3">
      <c r="A288" s="25"/>
      <c r="B288" s="25"/>
      <c r="C288" s="25"/>
      <c r="D288" s="25"/>
      <c r="E288" s="25"/>
      <c r="F288" s="25"/>
      <c r="G288" s="25"/>
      <c r="H288" s="25"/>
      <c r="I288" s="25"/>
      <c r="J288" s="25"/>
      <c r="K288" s="25"/>
      <c r="L288" s="25"/>
      <c r="M288" s="25"/>
      <c r="N288" s="25"/>
      <c r="O288" s="25"/>
      <c r="P288" s="25"/>
      <c r="Q288" s="25"/>
      <c r="R288" s="25"/>
      <c r="S288" s="25"/>
      <c r="T288" s="25"/>
      <c r="U288" s="25"/>
      <c r="V288" s="25"/>
      <c r="W288" s="25"/>
      <c r="X288" s="25"/>
    </row>
    <row r="289" spans="1:24" ht="15.75" customHeight="1" x14ac:dyDescent="0.3">
      <c r="A289" s="25"/>
      <c r="B289" s="25"/>
      <c r="C289" s="25"/>
      <c r="D289" s="25"/>
      <c r="E289" s="25"/>
      <c r="F289" s="25"/>
      <c r="G289" s="25"/>
      <c r="H289" s="25"/>
      <c r="I289" s="25"/>
      <c r="J289" s="25"/>
      <c r="K289" s="25"/>
      <c r="L289" s="25"/>
      <c r="M289" s="25"/>
      <c r="N289" s="25"/>
      <c r="O289" s="25"/>
      <c r="P289" s="25"/>
      <c r="Q289" s="25"/>
      <c r="R289" s="25"/>
      <c r="S289" s="25"/>
      <c r="T289" s="25"/>
      <c r="U289" s="25"/>
      <c r="V289" s="25"/>
      <c r="W289" s="25"/>
      <c r="X289" s="25"/>
    </row>
    <row r="290" spans="1:24" ht="15.75" customHeight="1" x14ac:dyDescent="0.3">
      <c r="A290" s="25"/>
      <c r="B290" s="25"/>
      <c r="C290" s="25"/>
      <c r="D290" s="25"/>
      <c r="E290" s="25"/>
      <c r="F290" s="25"/>
      <c r="G290" s="25"/>
      <c r="H290" s="25"/>
      <c r="I290" s="25"/>
      <c r="J290" s="25"/>
      <c r="K290" s="25"/>
      <c r="L290" s="25"/>
      <c r="M290" s="25"/>
      <c r="N290" s="25"/>
      <c r="O290" s="25"/>
      <c r="P290" s="25"/>
      <c r="Q290" s="25"/>
      <c r="R290" s="25"/>
      <c r="S290" s="25"/>
      <c r="T290" s="25"/>
      <c r="U290" s="25"/>
      <c r="V290" s="25"/>
      <c r="W290" s="25"/>
      <c r="X290" s="25"/>
    </row>
    <row r="291" spans="1:24" ht="15.75" customHeight="1" x14ac:dyDescent="0.3">
      <c r="A291" s="25"/>
      <c r="B291" s="25"/>
      <c r="C291" s="25"/>
      <c r="D291" s="25"/>
      <c r="E291" s="25"/>
      <c r="F291" s="25"/>
      <c r="G291" s="25"/>
      <c r="H291" s="25"/>
      <c r="I291" s="25"/>
      <c r="J291" s="25"/>
      <c r="K291" s="25"/>
      <c r="L291" s="25"/>
      <c r="M291" s="25"/>
      <c r="N291" s="25"/>
      <c r="O291" s="25"/>
      <c r="P291" s="25"/>
      <c r="Q291" s="25"/>
      <c r="R291" s="25"/>
      <c r="S291" s="25"/>
      <c r="T291" s="25"/>
      <c r="U291" s="25"/>
      <c r="V291" s="25"/>
      <c r="W291" s="25"/>
      <c r="X291" s="25"/>
    </row>
    <row r="292" spans="1:24" ht="15.75" customHeight="1" x14ac:dyDescent="0.3">
      <c r="A292" s="25"/>
      <c r="B292" s="25"/>
      <c r="C292" s="25"/>
      <c r="D292" s="25"/>
      <c r="E292" s="25"/>
      <c r="F292" s="25"/>
      <c r="G292" s="25"/>
      <c r="H292" s="25"/>
      <c r="I292" s="25"/>
      <c r="J292" s="25"/>
      <c r="K292" s="25"/>
      <c r="L292" s="25"/>
      <c r="M292" s="25"/>
      <c r="N292" s="25"/>
      <c r="O292" s="25"/>
      <c r="P292" s="25"/>
      <c r="Q292" s="25"/>
      <c r="R292" s="25"/>
      <c r="S292" s="25"/>
      <c r="T292" s="25"/>
      <c r="U292" s="25"/>
      <c r="V292" s="25"/>
      <c r="W292" s="25"/>
      <c r="X292" s="25"/>
    </row>
    <row r="293" spans="1:24" ht="15.75" customHeight="1" x14ac:dyDescent="0.3">
      <c r="A293" s="25"/>
      <c r="B293" s="25"/>
      <c r="C293" s="25"/>
      <c r="D293" s="25"/>
      <c r="E293" s="25"/>
      <c r="F293" s="25"/>
      <c r="G293" s="25"/>
      <c r="H293" s="25"/>
      <c r="I293" s="25"/>
      <c r="J293" s="25"/>
      <c r="K293" s="25"/>
      <c r="L293" s="25"/>
      <c r="M293" s="25"/>
      <c r="N293" s="25"/>
      <c r="O293" s="25"/>
      <c r="P293" s="25"/>
      <c r="Q293" s="25"/>
      <c r="R293" s="25"/>
      <c r="S293" s="25"/>
      <c r="T293" s="25"/>
      <c r="U293" s="25"/>
      <c r="V293" s="25"/>
      <c r="W293" s="25"/>
      <c r="X293" s="25"/>
    </row>
    <row r="294" spans="1:24" ht="15.75" customHeight="1" x14ac:dyDescent="0.3">
      <c r="A294" s="25"/>
      <c r="B294" s="25"/>
      <c r="C294" s="25"/>
      <c r="D294" s="25"/>
      <c r="E294" s="25"/>
      <c r="F294" s="25"/>
      <c r="G294" s="25"/>
      <c r="H294" s="25"/>
      <c r="I294" s="25"/>
      <c r="J294" s="25"/>
      <c r="K294" s="25"/>
      <c r="L294" s="25"/>
      <c r="M294" s="25"/>
      <c r="N294" s="25"/>
      <c r="O294" s="25"/>
      <c r="P294" s="25"/>
      <c r="Q294" s="25"/>
      <c r="R294" s="25"/>
      <c r="S294" s="25"/>
      <c r="T294" s="25"/>
      <c r="U294" s="25"/>
      <c r="V294" s="25"/>
      <c r="W294" s="25"/>
      <c r="X294" s="25"/>
    </row>
    <row r="295" spans="1:24" ht="15.75" customHeight="1" x14ac:dyDescent="0.3">
      <c r="A295" s="25"/>
      <c r="B295" s="25"/>
      <c r="C295" s="25"/>
      <c r="D295" s="25"/>
      <c r="E295" s="25"/>
      <c r="F295" s="25"/>
      <c r="G295" s="25"/>
      <c r="H295" s="25"/>
      <c r="I295" s="25"/>
      <c r="J295" s="25"/>
      <c r="K295" s="25"/>
      <c r="L295" s="25"/>
      <c r="M295" s="25"/>
      <c r="N295" s="25"/>
      <c r="O295" s="25"/>
      <c r="P295" s="25"/>
      <c r="Q295" s="25"/>
      <c r="R295" s="25"/>
      <c r="S295" s="25"/>
      <c r="T295" s="25"/>
      <c r="U295" s="25"/>
      <c r="V295" s="25"/>
      <c r="W295" s="25"/>
      <c r="X295" s="25"/>
    </row>
    <row r="296" spans="1:24" ht="15.75" customHeight="1" x14ac:dyDescent="0.3">
      <c r="A296" s="25"/>
      <c r="B296" s="25"/>
      <c r="C296" s="25"/>
      <c r="D296" s="25"/>
      <c r="E296" s="25"/>
      <c r="F296" s="25"/>
      <c r="G296" s="25"/>
      <c r="H296" s="25"/>
      <c r="I296" s="25"/>
      <c r="J296" s="25"/>
      <c r="K296" s="25"/>
      <c r="L296" s="25"/>
      <c r="M296" s="25"/>
      <c r="N296" s="25"/>
      <c r="O296" s="25"/>
      <c r="P296" s="25"/>
      <c r="Q296" s="25"/>
      <c r="R296" s="25"/>
      <c r="S296" s="25"/>
      <c r="T296" s="25"/>
      <c r="U296" s="25"/>
      <c r="V296" s="25"/>
      <c r="W296" s="25"/>
      <c r="X296" s="25"/>
    </row>
    <row r="297" spans="1:24" ht="15.75" customHeight="1" x14ac:dyDescent="0.3">
      <c r="A297" s="25"/>
      <c r="B297" s="25"/>
      <c r="C297" s="25"/>
      <c r="D297" s="25"/>
      <c r="E297" s="25"/>
      <c r="F297" s="25"/>
      <c r="G297" s="25"/>
      <c r="H297" s="25"/>
      <c r="I297" s="25"/>
      <c r="J297" s="25"/>
      <c r="K297" s="25"/>
      <c r="L297" s="25"/>
      <c r="M297" s="25"/>
      <c r="N297" s="25"/>
      <c r="O297" s="25"/>
      <c r="P297" s="25"/>
      <c r="Q297" s="25"/>
      <c r="R297" s="25"/>
      <c r="S297" s="25"/>
      <c r="T297" s="25"/>
      <c r="U297" s="25"/>
      <c r="V297" s="25"/>
      <c r="W297" s="25"/>
      <c r="X297" s="25"/>
    </row>
    <row r="298" spans="1:24" ht="15.75" customHeight="1" x14ac:dyDescent="0.3">
      <c r="A298" s="25"/>
      <c r="B298" s="25"/>
      <c r="C298" s="25"/>
      <c r="D298" s="25"/>
      <c r="E298" s="25"/>
      <c r="F298" s="25"/>
      <c r="G298" s="25"/>
      <c r="H298" s="25"/>
      <c r="I298" s="25"/>
      <c r="J298" s="25"/>
      <c r="K298" s="25"/>
      <c r="L298" s="25"/>
      <c r="M298" s="25"/>
      <c r="N298" s="25"/>
      <c r="O298" s="25"/>
      <c r="P298" s="25"/>
      <c r="Q298" s="25"/>
      <c r="R298" s="25"/>
      <c r="S298" s="25"/>
      <c r="T298" s="25"/>
      <c r="U298" s="25"/>
      <c r="V298" s="25"/>
      <c r="W298" s="25"/>
      <c r="X298" s="25"/>
    </row>
    <row r="299" spans="1:24" ht="15.75" customHeight="1" x14ac:dyDescent="0.3">
      <c r="A299" s="25"/>
      <c r="B299" s="25"/>
      <c r="C299" s="25"/>
      <c r="D299" s="25"/>
      <c r="E299" s="25"/>
      <c r="F299" s="25"/>
      <c r="G299" s="25"/>
      <c r="H299" s="25"/>
      <c r="I299" s="25"/>
      <c r="J299" s="25"/>
      <c r="K299" s="25"/>
      <c r="L299" s="25"/>
      <c r="M299" s="25"/>
      <c r="N299" s="25"/>
      <c r="O299" s="25"/>
      <c r="P299" s="25"/>
      <c r="Q299" s="25"/>
      <c r="R299" s="25"/>
      <c r="S299" s="25"/>
      <c r="T299" s="25"/>
      <c r="U299" s="25"/>
      <c r="V299" s="25"/>
      <c r="W299" s="25"/>
      <c r="X299" s="25"/>
    </row>
    <row r="300" spans="1:24" ht="15.75" customHeight="1" x14ac:dyDescent="0.3">
      <c r="A300" s="25"/>
      <c r="B300" s="25"/>
      <c r="C300" s="25"/>
      <c r="D300" s="25"/>
      <c r="E300" s="25"/>
      <c r="F300" s="25"/>
      <c r="G300" s="25"/>
      <c r="H300" s="25"/>
      <c r="I300" s="25"/>
      <c r="J300" s="25"/>
      <c r="K300" s="25"/>
      <c r="L300" s="25"/>
      <c r="M300" s="25"/>
      <c r="N300" s="25"/>
      <c r="O300" s="25"/>
      <c r="P300" s="25"/>
      <c r="Q300" s="25"/>
      <c r="R300" s="25"/>
      <c r="S300" s="25"/>
      <c r="T300" s="25"/>
      <c r="U300" s="25"/>
      <c r="V300" s="25"/>
      <c r="W300" s="25"/>
      <c r="X300" s="25"/>
    </row>
    <row r="301" spans="1:24" ht="15.75" customHeight="1" x14ac:dyDescent="0.3">
      <c r="A301" s="25"/>
      <c r="B301" s="25"/>
      <c r="C301" s="25"/>
      <c r="D301" s="25"/>
      <c r="E301" s="25"/>
      <c r="F301" s="25"/>
      <c r="G301" s="25"/>
      <c r="H301" s="25"/>
      <c r="I301" s="25"/>
      <c r="J301" s="25"/>
      <c r="K301" s="25"/>
      <c r="L301" s="25"/>
      <c r="M301" s="25"/>
      <c r="N301" s="25"/>
      <c r="O301" s="25"/>
      <c r="P301" s="25"/>
      <c r="Q301" s="25"/>
      <c r="R301" s="25"/>
      <c r="S301" s="25"/>
      <c r="T301" s="25"/>
      <c r="U301" s="25"/>
      <c r="V301" s="25"/>
      <c r="W301" s="25"/>
      <c r="X301" s="25"/>
    </row>
    <row r="302" spans="1:24" ht="15.75" customHeight="1" x14ac:dyDescent="0.3">
      <c r="A302" s="25"/>
      <c r="B302" s="25"/>
      <c r="C302" s="25"/>
      <c r="D302" s="25"/>
      <c r="E302" s="25"/>
      <c r="F302" s="25"/>
      <c r="G302" s="25"/>
      <c r="H302" s="25"/>
      <c r="I302" s="25"/>
      <c r="J302" s="25"/>
      <c r="K302" s="25"/>
      <c r="L302" s="25"/>
      <c r="M302" s="25"/>
      <c r="N302" s="25"/>
      <c r="O302" s="25"/>
      <c r="P302" s="25"/>
      <c r="Q302" s="25"/>
      <c r="R302" s="25"/>
      <c r="S302" s="25"/>
      <c r="T302" s="25"/>
      <c r="U302" s="25"/>
      <c r="V302" s="25"/>
      <c r="W302" s="25"/>
      <c r="X302" s="25"/>
    </row>
    <row r="303" spans="1:24" ht="15.75" customHeight="1" x14ac:dyDescent="0.3">
      <c r="A303" s="25"/>
      <c r="B303" s="25"/>
      <c r="C303" s="25"/>
      <c r="D303" s="25"/>
      <c r="E303" s="25"/>
      <c r="F303" s="25"/>
      <c r="G303" s="25"/>
      <c r="H303" s="25"/>
      <c r="I303" s="25"/>
      <c r="J303" s="25"/>
      <c r="K303" s="25"/>
      <c r="L303" s="25"/>
      <c r="M303" s="25"/>
      <c r="N303" s="25"/>
      <c r="O303" s="25"/>
      <c r="P303" s="25"/>
      <c r="Q303" s="25"/>
      <c r="R303" s="25"/>
      <c r="S303" s="25"/>
      <c r="T303" s="25"/>
      <c r="U303" s="25"/>
      <c r="V303" s="25"/>
      <c r="W303" s="25"/>
      <c r="X303" s="25"/>
    </row>
    <row r="304" spans="1:24" ht="15.75" customHeight="1" x14ac:dyDescent="0.3">
      <c r="A304" s="25"/>
      <c r="B304" s="25"/>
      <c r="C304" s="25"/>
      <c r="D304" s="25"/>
      <c r="E304" s="25"/>
      <c r="F304" s="25"/>
      <c r="G304" s="25"/>
      <c r="H304" s="25"/>
      <c r="I304" s="25"/>
      <c r="J304" s="25"/>
      <c r="K304" s="25"/>
      <c r="L304" s="25"/>
      <c r="M304" s="25"/>
      <c r="N304" s="25"/>
      <c r="O304" s="25"/>
      <c r="P304" s="25"/>
      <c r="Q304" s="25"/>
      <c r="R304" s="25"/>
      <c r="S304" s="25"/>
      <c r="T304" s="25"/>
      <c r="U304" s="25"/>
      <c r="V304" s="25"/>
      <c r="W304" s="25"/>
      <c r="X304" s="25"/>
    </row>
    <row r="305" spans="1:24" ht="15.75" customHeight="1" x14ac:dyDescent="0.3">
      <c r="A305" s="25"/>
      <c r="B305" s="25"/>
      <c r="C305" s="25"/>
      <c r="D305" s="25"/>
      <c r="E305" s="25"/>
      <c r="F305" s="25"/>
      <c r="G305" s="25"/>
      <c r="H305" s="25"/>
      <c r="I305" s="25"/>
      <c r="J305" s="25"/>
      <c r="K305" s="25"/>
      <c r="L305" s="25"/>
      <c r="M305" s="25"/>
      <c r="N305" s="25"/>
      <c r="O305" s="25"/>
      <c r="P305" s="25"/>
      <c r="Q305" s="25"/>
      <c r="R305" s="25"/>
      <c r="S305" s="25"/>
      <c r="T305" s="25"/>
      <c r="U305" s="25"/>
      <c r="V305" s="25"/>
      <c r="W305" s="25"/>
      <c r="X305" s="25"/>
    </row>
    <row r="306" spans="1:24" ht="15.75" customHeight="1" x14ac:dyDescent="0.3">
      <c r="A306" s="25"/>
      <c r="B306" s="25"/>
      <c r="C306" s="25"/>
      <c r="D306" s="25"/>
      <c r="E306" s="25"/>
      <c r="F306" s="25"/>
      <c r="G306" s="25"/>
      <c r="H306" s="25"/>
      <c r="I306" s="25"/>
      <c r="J306" s="25"/>
      <c r="K306" s="25"/>
      <c r="L306" s="25"/>
      <c r="M306" s="25"/>
      <c r="N306" s="25"/>
      <c r="O306" s="25"/>
      <c r="P306" s="25"/>
      <c r="Q306" s="25"/>
      <c r="R306" s="25"/>
      <c r="S306" s="25"/>
      <c r="T306" s="25"/>
      <c r="U306" s="25"/>
      <c r="V306" s="25"/>
      <c r="W306" s="25"/>
      <c r="X306" s="25"/>
    </row>
    <row r="307" spans="1:24" ht="15.75" customHeight="1" x14ac:dyDescent="0.3">
      <c r="A307" s="25"/>
      <c r="B307" s="25"/>
      <c r="C307" s="25"/>
      <c r="D307" s="25"/>
      <c r="E307" s="25"/>
      <c r="F307" s="25"/>
      <c r="G307" s="25"/>
      <c r="H307" s="25"/>
      <c r="I307" s="25"/>
      <c r="J307" s="25"/>
      <c r="K307" s="25"/>
      <c r="L307" s="25"/>
      <c r="M307" s="25"/>
      <c r="N307" s="25"/>
      <c r="O307" s="25"/>
      <c r="P307" s="25"/>
      <c r="Q307" s="25"/>
      <c r="R307" s="25"/>
      <c r="S307" s="25"/>
      <c r="T307" s="25"/>
      <c r="U307" s="25"/>
      <c r="V307" s="25"/>
      <c r="W307" s="25"/>
      <c r="X307" s="25"/>
    </row>
    <row r="308" spans="1:24" ht="15.75" customHeight="1" x14ac:dyDescent="0.3">
      <c r="A308" s="25"/>
      <c r="B308" s="25"/>
      <c r="C308" s="25"/>
      <c r="D308" s="25"/>
      <c r="E308" s="25"/>
      <c r="F308" s="25"/>
      <c r="G308" s="25"/>
      <c r="H308" s="25"/>
      <c r="I308" s="25"/>
      <c r="J308" s="25"/>
      <c r="K308" s="25"/>
      <c r="L308" s="25"/>
      <c r="M308" s="25"/>
      <c r="N308" s="25"/>
      <c r="O308" s="25"/>
      <c r="P308" s="25"/>
      <c r="Q308" s="25"/>
      <c r="R308" s="25"/>
      <c r="S308" s="25"/>
      <c r="T308" s="25"/>
      <c r="U308" s="25"/>
      <c r="V308" s="25"/>
      <c r="W308" s="25"/>
      <c r="X308" s="25"/>
    </row>
    <row r="309" spans="1:24" ht="15.75" customHeight="1" x14ac:dyDescent="0.3">
      <c r="A309" s="25"/>
      <c r="B309" s="25"/>
      <c r="C309" s="25"/>
      <c r="D309" s="25"/>
      <c r="E309" s="25"/>
      <c r="F309" s="25"/>
      <c r="G309" s="25"/>
      <c r="H309" s="25"/>
      <c r="I309" s="25"/>
      <c r="J309" s="25"/>
      <c r="K309" s="25"/>
      <c r="L309" s="25"/>
      <c r="M309" s="25"/>
      <c r="N309" s="25"/>
      <c r="O309" s="25"/>
      <c r="P309" s="25"/>
      <c r="Q309" s="25"/>
      <c r="R309" s="25"/>
      <c r="S309" s="25"/>
      <c r="T309" s="25"/>
      <c r="U309" s="25"/>
      <c r="V309" s="25"/>
      <c r="W309" s="25"/>
      <c r="X309" s="25"/>
    </row>
    <row r="310" spans="1:24" ht="15.75" customHeight="1" x14ac:dyDescent="0.3">
      <c r="A310" s="25"/>
      <c r="B310" s="25"/>
      <c r="C310" s="25"/>
      <c r="D310" s="25"/>
      <c r="E310" s="25"/>
      <c r="F310" s="25"/>
      <c r="G310" s="25"/>
      <c r="H310" s="25"/>
      <c r="I310" s="25"/>
      <c r="J310" s="25"/>
      <c r="K310" s="25"/>
      <c r="L310" s="25"/>
      <c r="M310" s="25"/>
      <c r="N310" s="25"/>
      <c r="O310" s="25"/>
      <c r="P310" s="25"/>
      <c r="Q310" s="25"/>
      <c r="R310" s="25"/>
      <c r="S310" s="25"/>
      <c r="T310" s="25"/>
      <c r="U310" s="25"/>
      <c r="V310" s="25"/>
      <c r="W310" s="25"/>
      <c r="X310" s="25"/>
    </row>
    <row r="311" spans="1:24" ht="15.75" customHeight="1" x14ac:dyDescent="0.3">
      <c r="A311" s="25"/>
      <c r="B311" s="25"/>
      <c r="C311" s="25"/>
      <c r="D311" s="25"/>
      <c r="E311" s="25"/>
      <c r="F311" s="25"/>
      <c r="G311" s="25"/>
      <c r="H311" s="25"/>
      <c r="I311" s="25"/>
      <c r="J311" s="25"/>
      <c r="K311" s="25"/>
      <c r="L311" s="25"/>
      <c r="M311" s="25"/>
      <c r="N311" s="25"/>
      <c r="O311" s="25"/>
      <c r="P311" s="25"/>
      <c r="Q311" s="25"/>
      <c r="R311" s="25"/>
      <c r="S311" s="25"/>
      <c r="T311" s="25"/>
      <c r="U311" s="25"/>
      <c r="V311" s="25"/>
      <c r="W311" s="25"/>
      <c r="X311" s="25"/>
    </row>
    <row r="312" spans="1:24" ht="15.75" customHeight="1" x14ac:dyDescent="0.3">
      <c r="A312" s="25"/>
      <c r="B312" s="25"/>
      <c r="C312" s="25"/>
      <c r="D312" s="25"/>
      <c r="E312" s="25"/>
      <c r="F312" s="25"/>
      <c r="G312" s="25"/>
      <c r="H312" s="25"/>
      <c r="I312" s="25"/>
      <c r="J312" s="25"/>
      <c r="K312" s="25"/>
      <c r="L312" s="25"/>
      <c r="M312" s="25"/>
      <c r="N312" s="25"/>
      <c r="O312" s="25"/>
      <c r="P312" s="25"/>
      <c r="Q312" s="25"/>
      <c r="R312" s="25"/>
      <c r="S312" s="25"/>
      <c r="T312" s="25"/>
      <c r="U312" s="25"/>
      <c r="V312" s="25"/>
      <c r="W312" s="25"/>
      <c r="X312" s="25"/>
    </row>
    <row r="313" spans="1:24" ht="15.75" customHeight="1" x14ac:dyDescent="0.3">
      <c r="A313" s="25"/>
      <c r="B313" s="25"/>
      <c r="C313" s="25"/>
      <c r="D313" s="25"/>
      <c r="E313" s="25"/>
      <c r="F313" s="25"/>
      <c r="G313" s="25"/>
      <c r="H313" s="25"/>
      <c r="I313" s="25"/>
      <c r="J313" s="25"/>
      <c r="K313" s="25"/>
      <c r="L313" s="25"/>
      <c r="M313" s="25"/>
      <c r="N313" s="25"/>
      <c r="O313" s="25"/>
      <c r="P313" s="25"/>
      <c r="Q313" s="25"/>
      <c r="R313" s="25"/>
      <c r="S313" s="25"/>
      <c r="T313" s="25"/>
      <c r="U313" s="25"/>
      <c r="V313" s="25"/>
      <c r="W313" s="25"/>
      <c r="X313" s="25"/>
    </row>
    <row r="314" spans="1:24" ht="15.75" customHeight="1" x14ac:dyDescent="0.3">
      <c r="A314" s="25"/>
      <c r="B314" s="25"/>
      <c r="C314" s="25"/>
      <c r="D314" s="25"/>
      <c r="E314" s="25"/>
      <c r="F314" s="25"/>
      <c r="G314" s="25"/>
      <c r="H314" s="25"/>
      <c r="I314" s="25"/>
      <c r="J314" s="25"/>
      <c r="K314" s="25"/>
      <c r="L314" s="25"/>
      <c r="M314" s="25"/>
      <c r="N314" s="25"/>
      <c r="O314" s="25"/>
      <c r="P314" s="25"/>
      <c r="Q314" s="25"/>
      <c r="R314" s="25"/>
      <c r="S314" s="25"/>
      <c r="T314" s="25"/>
      <c r="U314" s="25"/>
      <c r="V314" s="25"/>
      <c r="W314" s="25"/>
      <c r="X314" s="25"/>
    </row>
    <row r="315" spans="1:24" ht="15.75" customHeight="1" x14ac:dyDescent="0.3">
      <c r="A315" s="25"/>
      <c r="B315" s="25"/>
      <c r="C315" s="25"/>
      <c r="D315" s="25"/>
      <c r="E315" s="25"/>
      <c r="F315" s="25"/>
      <c r="G315" s="25"/>
      <c r="H315" s="25"/>
      <c r="I315" s="25"/>
      <c r="J315" s="25"/>
      <c r="K315" s="25"/>
      <c r="L315" s="25"/>
      <c r="M315" s="25"/>
      <c r="N315" s="25"/>
      <c r="O315" s="25"/>
      <c r="P315" s="25"/>
      <c r="Q315" s="25"/>
      <c r="R315" s="25"/>
      <c r="S315" s="25"/>
      <c r="T315" s="25"/>
      <c r="U315" s="25"/>
      <c r="V315" s="25"/>
      <c r="W315" s="25"/>
      <c r="X315" s="25"/>
    </row>
    <row r="316" spans="1:24" ht="15.75" customHeight="1" x14ac:dyDescent="0.3">
      <c r="A316" s="25"/>
      <c r="B316" s="25"/>
      <c r="C316" s="25"/>
      <c r="D316" s="25"/>
      <c r="E316" s="25"/>
      <c r="F316" s="25"/>
      <c r="G316" s="25"/>
      <c r="H316" s="25"/>
      <c r="I316" s="25"/>
      <c r="J316" s="25"/>
      <c r="K316" s="25"/>
      <c r="L316" s="25"/>
      <c r="M316" s="25"/>
      <c r="N316" s="25"/>
      <c r="O316" s="25"/>
      <c r="P316" s="25"/>
      <c r="Q316" s="25"/>
      <c r="R316" s="25"/>
      <c r="S316" s="25"/>
      <c r="T316" s="25"/>
      <c r="U316" s="25"/>
      <c r="V316" s="25"/>
      <c r="W316" s="25"/>
      <c r="X316" s="25"/>
    </row>
    <row r="317" spans="1:24" ht="15.75" customHeight="1" x14ac:dyDescent="0.3">
      <c r="A317" s="25"/>
      <c r="B317" s="25"/>
      <c r="C317" s="25"/>
      <c r="D317" s="25"/>
      <c r="E317" s="25"/>
      <c r="F317" s="25"/>
      <c r="G317" s="25"/>
      <c r="H317" s="25"/>
      <c r="I317" s="25"/>
      <c r="J317" s="25"/>
      <c r="K317" s="25"/>
      <c r="L317" s="25"/>
      <c r="M317" s="25"/>
      <c r="N317" s="25"/>
      <c r="O317" s="25"/>
      <c r="P317" s="25"/>
      <c r="Q317" s="25"/>
      <c r="R317" s="25"/>
      <c r="S317" s="25"/>
      <c r="T317" s="25"/>
      <c r="U317" s="25"/>
      <c r="V317" s="25"/>
      <c r="W317" s="25"/>
      <c r="X317" s="25"/>
    </row>
    <row r="318" spans="1:24" ht="15.75" customHeight="1" x14ac:dyDescent="0.3">
      <c r="A318" s="25"/>
      <c r="B318" s="25"/>
      <c r="C318" s="25"/>
      <c r="D318" s="25"/>
      <c r="E318" s="25"/>
      <c r="F318" s="25"/>
      <c r="G318" s="25"/>
      <c r="H318" s="25"/>
      <c r="I318" s="25"/>
      <c r="J318" s="25"/>
      <c r="K318" s="25"/>
      <c r="L318" s="25"/>
      <c r="M318" s="25"/>
      <c r="N318" s="25"/>
      <c r="O318" s="25"/>
      <c r="P318" s="25"/>
      <c r="Q318" s="25"/>
      <c r="R318" s="25"/>
      <c r="S318" s="25"/>
      <c r="T318" s="25"/>
      <c r="U318" s="25"/>
      <c r="V318" s="25"/>
      <c r="W318" s="25"/>
      <c r="X318" s="25"/>
    </row>
    <row r="319" spans="1:24" ht="15.75" customHeight="1" x14ac:dyDescent="0.3">
      <c r="A319" s="25"/>
      <c r="B319" s="25"/>
      <c r="C319" s="25"/>
      <c r="D319" s="25"/>
      <c r="E319" s="25"/>
      <c r="F319" s="25"/>
      <c r="G319" s="25"/>
      <c r="H319" s="25"/>
      <c r="I319" s="25"/>
      <c r="J319" s="25"/>
      <c r="K319" s="25"/>
      <c r="L319" s="25"/>
      <c r="M319" s="25"/>
      <c r="N319" s="25"/>
      <c r="O319" s="25"/>
      <c r="P319" s="25"/>
      <c r="Q319" s="25"/>
      <c r="R319" s="25"/>
      <c r="S319" s="25"/>
      <c r="T319" s="25"/>
      <c r="U319" s="25"/>
      <c r="V319" s="25"/>
      <c r="W319" s="25"/>
      <c r="X319" s="25"/>
    </row>
    <row r="320" spans="1:24" ht="15.75" customHeight="1" x14ac:dyDescent="0.3">
      <c r="A320" s="25"/>
      <c r="B320" s="25"/>
      <c r="C320" s="25"/>
      <c r="D320" s="25"/>
      <c r="E320" s="25"/>
      <c r="F320" s="25"/>
      <c r="G320" s="25"/>
      <c r="H320" s="25"/>
      <c r="I320" s="25"/>
      <c r="J320" s="25"/>
      <c r="K320" s="25"/>
      <c r="L320" s="25"/>
      <c r="M320" s="25"/>
      <c r="N320" s="25"/>
      <c r="O320" s="25"/>
      <c r="P320" s="25"/>
      <c r="Q320" s="25"/>
      <c r="R320" s="25"/>
      <c r="S320" s="25"/>
      <c r="T320" s="25"/>
      <c r="U320" s="25"/>
      <c r="V320" s="25"/>
      <c r="W320" s="25"/>
      <c r="X320" s="25"/>
    </row>
    <row r="321" spans="1:24" ht="15.75" customHeight="1" x14ac:dyDescent="0.3">
      <c r="A321" s="25"/>
      <c r="B321" s="25"/>
      <c r="C321" s="25"/>
      <c r="D321" s="25"/>
      <c r="E321" s="25"/>
      <c r="F321" s="25"/>
      <c r="G321" s="25"/>
      <c r="H321" s="25"/>
      <c r="I321" s="25"/>
      <c r="J321" s="25"/>
      <c r="K321" s="25"/>
      <c r="L321" s="25"/>
      <c r="M321" s="25"/>
      <c r="N321" s="25"/>
      <c r="O321" s="25"/>
      <c r="P321" s="25"/>
      <c r="Q321" s="25"/>
      <c r="R321" s="25"/>
      <c r="S321" s="25"/>
      <c r="T321" s="25"/>
      <c r="U321" s="25"/>
      <c r="V321" s="25"/>
      <c r="W321" s="25"/>
      <c r="X321" s="25"/>
    </row>
    <row r="322" spans="1:24" ht="15.75" customHeight="1" x14ac:dyDescent="0.3">
      <c r="A322" s="25"/>
      <c r="B322" s="25"/>
      <c r="C322" s="25"/>
      <c r="D322" s="25"/>
      <c r="E322" s="25"/>
      <c r="F322" s="25"/>
      <c r="G322" s="25"/>
      <c r="H322" s="25"/>
      <c r="I322" s="25"/>
      <c r="J322" s="25"/>
      <c r="K322" s="25"/>
      <c r="L322" s="25"/>
      <c r="M322" s="25"/>
      <c r="N322" s="25"/>
      <c r="O322" s="25"/>
      <c r="P322" s="25"/>
      <c r="Q322" s="25"/>
      <c r="R322" s="25"/>
      <c r="S322" s="25"/>
      <c r="T322" s="25"/>
      <c r="U322" s="25"/>
      <c r="V322" s="25"/>
      <c r="W322" s="25"/>
      <c r="X322" s="25"/>
    </row>
    <row r="323" spans="1:24" ht="15.75" customHeight="1" x14ac:dyDescent="0.3">
      <c r="A323" s="25"/>
      <c r="B323" s="25"/>
      <c r="C323" s="25"/>
      <c r="D323" s="25"/>
      <c r="E323" s="25"/>
      <c r="F323" s="25"/>
      <c r="G323" s="25"/>
      <c r="H323" s="25"/>
      <c r="I323" s="25"/>
      <c r="J323" s="25"/>
      <c r="K323" s="25"/>
      <c r="L323" s="25"/>
      <c r="M323" s="25"/>
      <c r="N323" s="25"/>
      <c r="O323" s="25"/>
      <c r="P323" s="25"/>
      <c r="Q323" s="25"/>
      <c r="R323" s="25"/>
      <c r="S323" s="25"/>
      <c r="T323" s="25"/>
      <c r="U323" s="25"/>
      <c r="V323" s="25"/>
      <c r="W323" s="25"/>
      <c r="X323" s="25"/>
    </row>
    <row r="324" spans="1:24" ht="15.75" customHeight="1" x14ac:dyDescent="0.3">
      <c r="A324" s="25"/>
      <c r="B324" s="25"/>
      <c r="C324" s="25"/>
      <c r="D324" s="25"/>
      <c r="E324" s="25"/>
      <c r="F324" s="25"/>
      <c r="G324" s="25"/>
      <c r="H324" s="25"/>
      <c r="I324" s="25"/>
      <c r="J324" s="25"/>
      <c r="K324" s="25"/>
      <c r="L324" s="25"/>
      <c r="M324" s="25"/>
      <c r="N324" s="25"/>
      <c r="O324" s="25"/>
      <c r="P324" s="25"/>
      <c r="Q324" s="25"/>
      <c r="R324" s="25"/>
      <c r="S324" s="25"/>
      <c r="T324" s="25"/>
      <c r="U324" s="25"/>
      <c r="V324" s="25"/>
      <c r="W324" s="25"/>
      <c r="X324" s="25"/>
    </row>
    <row r="325" spans="1:24" ht="15.75" customHeight="1" x14ac:dyDescent="0.3">
      <c r="A325" s="25"/>
      <c r="B325" s="25"/>
      <c r="C325" s="25"/>
      <c r="D325" s="25"/>
      <c r="E325" s="25"/>
      <c r="F325" s="25"/>
      <c r="G325" s="25"/>
      <c r="H325" s="25"/>
      <c r="I325" s="25"/>
      <c r="J325" s="25"/>
      <c r="K325" s="25"/>
      <c r="L325" s="25"/>
      <c r="M325" s="25"/>
      <c r="N325" s="25"/>
      <c r="O325" s="25"/>
      <c r="P325" s="25"/>
      <c r="Q325" s="25"/>
      <c r="R325" s="25"/>
      <c r="S325" s="25"/>
      <c r="T325" s="25"/>
      <c r="U325" s="25"/>
      <c r="V325" s="25"/>
      <c r="W325" s="25"/>
      <c r="X325" s="25"/>
    </row>
    <row r="326" spans="1:24" ht="15.75" customHeight="1" x14ac:dyDescent="0.3">
      <c r="A326" s="25"/>
      <c r="B326" s="25"/>
      <c r="C326" s="25"/>
      <c r="D326" s="25"/>
      <c r="E326" s="25"/>
      <c r="F326" s="25"/>
      <c r="G326" s="25"/>
      <c r="H326" s="25"/>
      <c r="I326" s="25"/>
      <c r="J326" s="25"/>
      <c r="K326" s="25"/>
      <c r="L326" s="25"/>
      <c r="M326" s="25"/>
      <c r="N326" s="25"/>
      <c r="O326" s="25"/>
      <c r="P326" s="25"/>
      <c r="Q326" s="25"/>
      <c r="R326" s="25"/>
      <c r="S326" s="25"/>
      <c r="T326" s="25"/>
      <c r="U326" s="25"/>
      <c r="V326" s="25"/>
      <c r="W326" s="25"/>
      <c r="X326" s="25"/>
    </row>
    <row r="327" spans="1:24" ht="15.75" customHeight="1" x14ac:dyDescent="0.3">
      <c r="A327" s="25"/>
      <c r="B327" s="25"/>
      <c r="C327" s="25"/>
      <c r="D327" s="25"/>
      <c r="E327" s="25"/>
      <c r="F327" s="25"/>
      <c r="G327" s="25"/>
      <c r="H327" s="25"/>
      <c r="I327" s="25"/>
      <c r="J327" s="25"/>
      <c r="K327" s="25"/>
      <c r="L327" s="25"/>
      <c r="M327" s="25"/>
      <c r="N327" s="25"/>
      <c r="O327" s="25"/>
      <c r="P327" s="25"/>
      <c r="Q327" s="25"/>
      <c r="R327" s="25"/>
      <c r="S327" s="25"/>
      <c r="T327" s="25"/>
      <c r="U327" s="25"/>
      <c r="V327" s="25"/>
      <c r="W327" s="25"/>
      <c r="X327" s="25"/>
    </row>
    <row r="328" spans="1:24" ht="15.75" customHeight="1" x14ac:dyDescent="0.3">
      <c r="A328" s="25"/>
      <c r="B328" s="25"/>
      <c r="C328" s="25"/>
      <c r="D328" s="25"/>
      <c r="E328" s="25"/>
      <c r="F328" s="25"/>
      <c r="G328" s="25"/>
      <c r="H328" s="25"/>
      <c r="I328" s="25"/>
      <c r="J328" s="25"/>
      <c r="K328" s="25"/>
      <c r="L328" s="25"/>
      <c r="M328" s="25"/>
      <c r="N328" s="25"/>
      <c r="O328" s="25"/>
      <c r="P328" s="25"/>
      <c r="Q328" s="25"/>
      <c r="R328" s="25"/>
      <c r="S328" s="25"/>
      <c r="T328" s="25"/>
      <c r="U328" s="25"/>
      <c r="V328" s="25"/>
      <c r="W328" s="25"/>
      <c r="X328" s="25"/>
    </row>
    <row r="329" spans="1:24" ht="15.75" customHeight="1" x14ac:dyDescent="0.3">
      <c r="A329" s="25"/>
      <c r="B329" s="25"/>
      <c r="C329" s="25"/>
      <c r="D329" s="25"/>
      <c r="E329" s="25"/>
      <c r="F329" s="25"/>
      <c r="G329" s="25"/>
      <c r="H329" s="25"/>
      <c r="I329" s="25"/>
      <c r="J329" s="25"/>
      <c r="K329" s="25"/>
      <c r="L329" s="25"/>
      <c r="M329" s="25"/>
      <c r="N329" s="25"/>
      <c r="O329" s="25"/>
      <c r="P329" s="25"/>
      <c r="Q329" s="25"/>
      <c r="R329" s="25"/>
      <c r="S329" s="25"/>
      <c r="T329" s="25"/>
      <c r="U329" s="25"/>
      <c r="V329" s="25"/>
      <c r="W329" s="25"/>
      <c r="X329" s="25"/>
    </row>
    <row r="330" spans="1:24" ht="15.75" customHeight="1" x14ac:dyDescent="0.3">
      <c r="A330" s="25"/>
      <c r="B330" s="25"/>
      <c r="C330" s="25"/>
      <c r="D330" s="25"/>
      <c r="E330" s="25"/>
      <c r="F330" s="25"/>
      <c r="G330" s="25"/>
      <c r="H330" s="25"/>
      <c r="I330" s="25"/>
      <c r="J330" s="25"/>
      <c r="K330" s="25"/>
      <c r="L330" s="25"/>
      <c r="M330" s="25"/>
      <c r="N330" s="25"/>
      <c r="O330" s="25"/>
      <c r="P330" s="25"/>
      <c r="Q330" s="25"/>
      <c r="R330" s="25"/>
      <c r="S330" s="25"/>
      <c r="T330" s="25"/>
      <c r="U330" s="25"/>
      <c r="V330" s="25"/>
      <c r="W330" s="25"/>
      <c r="X330" s="25"/>
    </row>
    <row r="331" spans="1:24" ht="15.75" customHeight="1" x14ac:dyDescent="0.3">
      <c r="A331" s="25"/>
      <c r="B331" s="25"/>
      <c r="C331" s="25"/>
      <c r="D331" s="25"/>
      <c r="E331" s="25"/>
      <c r="F331" s="25"/>
      <c r="G331" s="25"/>
      <c r="H331" s="25"/>
      <c r="I331" s="25"/>
      <c r="J331" s="25"/>
      <c r="K331" s="25"/>
      <c r="L331" s="25"/>
      <c r="M331" s="25"/>
      <c r="N331" s="25"/>
      <c r="O331" s="25"/>
      <c r="P331" s="25"/>
      <c r="Q331" s="25"/>
      <c r="R331" s="25"/>
      <c r="S331" s="25"/>
      <c r="T331" s="25"/>
      <c r="U331" s="25"/>
      <c r="V331" s="25"/>
      <c r="W331" s="25"/>
      <c r="X331" s="25"/>
    </row>
    <row r="332" spans="1:24" ht="15.75" customHeight="1" x14ac:dyDescent="0.3">
      <c r="A332" s="25"/>
      <c r="B332" s="25"/>
      <c r="C332" s="25"/>
      <c r="D332" s="25"/>
      <c r="E332" s="25"/>
      <c r="F332" s="25"/>
      <c r="G332" s="25"/>
      <c r="H332" s="25"/>
      <c r="I332" s="25"/>
      <c r="J332" s="25"/>
      <c r="K332" s="25"/>
      <c r="L332" s="25"/>
      <c r="M332" s="25"/>
      <c r="N332" s="25"/>
      <c r="O332" s="25"/>
      <c r="P332" s="25"/>
      <c r="Q332" s="25"/>
      <c r="R332" s="25"/>
      <c r="S332" s="25"/>
      <c r="T332" s="25"/>
      <c r="U332" s="25"/>
      <c r="V332" s="25"/>
      <c r="W332" s="25"/>
      <c r="X332" s="25"/>
    </row>
    <row r="333" spans="1:24" ht="15.75" customHeight="1" x14ac:dyDescent="0.3">
      <c r="A333" s="25"/>
      <c r="B333" s="25"/>
      <c r="C333" s="25"/>
      <c r="D333" s="25"/>
      <c r="E333" s="25"/>
      <c r="F333" s="25"/>
      <c r="G333" s="25"/>
      <c r="H333" s="25"/>
      <c r="I333" s="25"/>
      <c r="J333" s="25"/>
      <c r="K333" s="25"/>
      <c r="L333" s="25"/>
      <c r="M333" s="25"/>
      <c r="N333" s="25"/>
      <c r="O333" s="25"/>
      <c r="P333" s="25"/>
      <c r="Q333" s="25"/>
      <c r="R333" s="25"/>
      <c r="S333" s="25"/>
      <c r="T333" s="25"/>
      <c r="U333" s="25"/>
      <c r="V333" s="25"/>
      <c r="W333" s="25"/>
      <c r="X333" s="25"/>
    </row>
    <row r="334" spans="1:24" ht="15.75" customHeight="1" x14ac:dyDescent="0.3">
      <c r="A334" s="25"/>
      <c r="B334" s="25"/>
      <c r="C334" s="25"/>
      <c r="D334" s="25"/>
      <c r="E334" s="25"/>
      <c r="F334" s="25"/>
      <c r="G334" s="25"/>
      <c r="H334" s="25"/>
      <c r="I334" s="25"/>
      <c r="J334" s="25"/>
      <c r="K334" s="25"/>
      <c r="L334" s="25"/>
      <c r="M334" s="25"/>
      <c r="N334" s="25"/>
      <c r="O334" s="25"/>
      <c r="P334" s="25"/>
      <c r="Q334" s="25"/>
      <c r="R334" s="25"/>
      <c r="S334" s="25"/>
      <c r="T334" s="25"/>
      <c r="U334" s="25"/>
      <c r="V334" s="25"/>
      <c r="W334" s="25"/>
      <c r="X334" s="25"/>
    </row>
    <row r="335" spans="1:24" ht="15.75" customHeight="1" x14ac:dyDescent="0.3">
      <c r="A335" s="25"/>
      <c r="B335" s="25"/>
      <c r="C335" s="25"/>
      <c r="D335" s="25"/>
      <c r="E335" s="25"/>
      <c r="F335" s="25"/>
      <c r="G335" s="25"/>
      <c r="H335" s="25"/>
      <c r="I335" s="25"/>
      <c r="J335" s="25"/>
      <c r="K335" s="25"/>
      <c r="L335" s="25"/>
      <c r="M335" s="25"/>
      <c r="N335" s="25"/>
      <c r="O335" s="25"/>
      <c r="P335" s="25"/>
      <c r="Q335" s="25"/>
      <c r="R335" s="25"/>
      <c r="S335" s="25"/>
      <c r="T335" s="25"/>
      <c r="U335" s="25"/>
      <c r="V335" s="25"/>
      <c r="W335" s="25"/>
      <c r="X335" s="25"/>
    </row>
    <row r="336" spans="1:24" ht="15.75" customHeight="1" x14ac:dyDescent="0.3">
      <c r="A336" s="25"/>
      <c r="B336" s="25"/>
      <c r="C336" s="25"/>
      <c r="D336" s="25"/>
      <c r="E336" s="25"/>
      <c r="F336" s="25"/>
      <c r="G336" s="25"/>
      <c r="H336" s="25"/>
      <c r="I336" s="25"/>
      <c r="J336" s="25"/>
      <c r="K336" s="25"/>
      <c r="L336" s="25"/>
      <c r="M336" s="25"/>
      <c r="N336" s="25"/>
      <c r="O336" s="25"/>
      <c r="P336" s="25"/>
      <c r="Q336" s="25"/>
      <c r="R336" s="25"/>
      <c r="S336" s="25"/>
      <c r="T336" s="25"/>
      <c r="U336" s="25"/>
      <c r="V336" s="25"/>
      <c r="W336" s="25"/>
      <c r="X336" s="25"/>
    </row>
    <row r="337" spans="1:24" ht="15.75" customHeight="1" x14ac:dyDescent="0.3">
      <c r="A337" s="25"/>
      <c r="B337" s="25"/>
      <c r="C337" s="25"/>
      <c r="D337" s="25"/>
      <c r="E337" s="25"/>
      <c r="F337" s="25"/>
      <c r="G337" s="25"/>
      <c r="H337" s="25"/>
      <c r="I337" s="25"/>
      <c r="J337" s="25"/>
      <c r="K337" s="25"/>
      <c r="L337" s="25"/>
      <c r="M337" s="25"/>
      <c r="N337" s="25"/>
      <c r="O337" s="25"/>
      <c r="P337" s="25"/>
      <c r="Q337" s="25"/>
      <c r="R337" s="25"/>
      <c r="S337" s="25"/>
      <c r="T337" s="25"/>
      <c r="U337" s="25"/>
      <c r="V337" s="25"/>
      <c r="W337" s="25"/>
      <c r="X337" s="25"/>
    </row>
    <row r="338" spans="1:24" ht="15.75" customHeight="1" x14ac:dyDescent="0.3">
      <c r="A338" s="25"/>
      <c r="B338" s="25"/>
      <c r="C338" s="25"/>
      <c r="D338" s="25"/>
      <c r="E338" s="25"/>
      <c r="F338" s="25"/>
      <c r="G338" s="25"/>
      <c r="H338" s="25"/>
      <c r="I338" s="25"/>
      <c r="J338" s="25"/>
      <c r="K338" s="25"/>
      <c r="L338" s="25"/>
      <c r="M338" s="25"/>
      <c r="N338" s="25"/>
      <c r="O338" s="25"/>
      <c r="P338" s="25"/>
      <c r="Q338" s="25"/>
      <c r="R338" s="25"/>
      <c r="S338" s="25"/>
      <c r="T338" s="25"/>
      <c r="U338" s="25"/>
      <c r="V338" s="25"/>
      <c r="W338" s="25"/>
      <c r="X338" s="25"/>
    </row>
    <row r="339" spans="1:24" ht="15.75" customHeight="1" x14ac:dyDescent="0.3">
      <c r="A339" s="25"/>
      <c r="B339" s="25"/>
      <c r="C339" s="25"/>
      <c r="D339" s="25"/>
      <c r="E339" s="25"/>
      <c r="F339" s="25"/>
      <c r="G339" s="25"/>
      <c r="H339" s="25"/>
      <c r="I339" s="25"/>
      <c r="J339" s="25"/>
      <c r="K339" s="25"/>
      <c r="L339" s="25"/>
      <c r="M339" s="25"/>
      <c r="N339" s="25"/>
      <c r="O339" s="25"/>
      <c r="P339" s="25"/>
      <c r="Q339" s="25"/>
      <c r="R339" s="25"/>
      <c r="S339" s="25"/>
      <c r="T339" s="25"/>
      <c r="U339" s="25"/>
      <c r="V339" s="25"/>
      <c r="W339" s="25"/>
      <c r="X339" s="25"/>
    </row>
    <row r="340" spans="1:24" ht="15.75" customHeight="1" x14ac:dyDescent="0.3">
      <c r="A340" s="25"/>
      <c r="B340" s="25"/>
      <c r="C340" s="25"/>
      <c r="D340" s="25"/>
      <c r="E340" s="25"/>
      <c r="F340" s="25"/>
      <c r="G340" s="25"/>
      <c r="H340" s="25"/>
      <c r="I340" s="25"/>
      <c r="J340" s="25"/>
      <c r="K340" s="25"/>
      <c r="L340" s="25"/>
      <c r="M340" s="25"/>
      <c r="N340" s="25"/>
      <c r="O340" s="25"/>
      <c r="P340" s="25"/>
      <c r="Q340" s="25"/>
      <c r="R340" s="25"/>
      <c r="S340" s="25"/>
      <c r="T340" s="25"/>
      <c r="U340" s="25"/>
      <c r="V340" s="25"/>
      <c r="W340" s="25"/>
      <c r="X340" s="25"/>
    </row>
    <row r="341" spans="1:24" ht="15.75" customHeight="1" x14ac:dyDescent="0.3">
      <c r="A341" s="25"/>
      <c r="B341" s="25"/>
      <c r="C341" s="25"/>
      <c r="D341" s="25"/>
      <c r="E341" s="25"/>
      <c r="F341" s="25"/>
      <c r="G341" s="25"/>
      <c r="H341" s="25"/>
      <c r="I341" s="25"/>
      <c r="J341" s="25"/>
      <c r="K341" s="25"/>
      <c r="L341" s="25"/>
      <c r="M341" s="25"/>
      <c r="N341" s="25"/>
      <c r="O341" s="25"/>
      <c r="P341" s="25"/>
      <c r="Q341" s="25"/>
      <c r="R341" s="25"/>
      <c r="S341" s="25"/>
      <c r="T341" s="25"/>
      <c r="U341" s="25"/>
      <c r="V341" s="25"/>
      <c r="W341" s="25"/>
      <c r="X341" s="25"/>
    </row>
    <row r="342" spans="1:24" ht="15.75" customHeight="1" x14ac:dyDescent="0.3">
      <c r="A342" s="25"/>
      <c r="B342" s="25"/>
      <c r="C342" s="25"/>
      <c r="D342" s="25"/>
      <c r="E342" s="25"/>
      <c r="F342" s="25"/>
      <c r="G342" s="25"/>
      <c r="H342" s="25"/>
      <c r="I342" s="25"/>
      <c r="J342" s="25"/>
      <c r="K342" s="25"/>
      <c r="L342" s="25"/>
      <c r="M342" s="25"/>
      <c r="N342" s="25"/>
      <c r="O342" s="25"/>
      <c r="P342" s="25"/>
      <c r="Q342" s="25"/>
      <c r="R342" s="25"/>
      <c r="S342" s="25"/>
      <c r="T342" s="25"/>
      <c r="U342" s="25"/>
      <c r="V342" s="25"/>
      <c r="W342" s="25"/>
      <c r="X342" s="25"/>
    </row>
    <row r="343" spans="1:24" ht="15.75" customHeight="1" x14ac:dyDescent="0.3">
      <c r="A343" s="25"/>
      <c r="B343" s="25"/>
      <c r="C343" s="25"/>
      <c r="D343" s="25"/>
      <c r="E343" s="25"/>
      <c r="F343" s="25"/>
      <c r="G343" s="25"/>
      <c r="H343" s="25"/>
      <c r="I343" s="25"/>
      <c r="J343" s="25"/>
      <c r="K343" s="25"/>
      <c r="L343" s="25"/>
      <c r="M343" s="25"/>
      <c r="N343" s="25"/>
      <c r="O343" s="25"/>
      <c r="P343" s="25"/>
      <c r="Q343" s="25"/>
      <c r="R343" s="25"/>
      <c r="S343" s="25"/>
      <c r="T343" s="25"/>
      <c r="U343" s="25"/>
      <c r="V343" s="25"/>
      <c r="W343" s="25"/>
      <c r="X343" s="25"/>
    </row>
    <row r="344" spans="1:24" ht="15.75" customHeight="1" x14ac:dyDescent="0.3">
      <c r="A344" s="25"/>
      <c r="B344" s="25"/>
      <c r="C344" s="25"/>
      <c r="D344" s="25"/>
      <c r="E344" s="25"/>
      <c r="F344" s="25"/>
      <c r="G344" s="25"/>
      <c r="H344" s="25"/>
      <c r="I344" s="25"/>
      <c r="J344" s="25"/>
      <c r="K344" s="25"/>
      <c r="L344" s="25"/>
      <c r="M344" s="25"/>
      <c r="N344" s="25"/>
      <c r="O344" s="25"/>
      <c r="P344" s="25"/>
      <c r="Q344" s="25"/>
      <c r="R344" s="25"/>
      <c r="S344" s="25"/>
      <c r="T344" s="25"/>
      <c r="U344" s="25"/>
      <c r="V344" s="25"/>
      <c r="W344" s="25"/>
      <c r="X344" s="25"/>
    </row>
    <row r="345" spans="1:24" ht="15.75" customHeight="1" x14ac:dyDescent="0.3">
      <c r="A345" s="25"/>
      <c r="B345" s="25"/>
      <c r="C345" s="25"/>
      <c r="D345" s="25"/>
      <c r="E345" s="25"/>
      <c r="F345" s="25"/>
      <c r="G345" s="25"/>
      <c r="H345" s="25"/>
      <c r="I345" s="25"/>
      <c r="J345" s="25"/>
      <c r="K345" s="25"/>
      <c r="L345" s="25"/>
      <c r="M345" s="25"/>
      <c r="N345" s="25"/>
      <c r="O345" s="25"/>
      <c r="P345" s="25"/>
      <c r="Q345" s="25"/>
      <c r="R345" s="25"/>
      <c r="S345" s="25"/>
      <c r="T345" s="25"/>
      <c r="U345" s="25"/>
      <c r="V345" s="25"/>
      <c r="W345" s="25"/>
      <c r="X345" s="25"/>
    </row>
    <row r="346" spans="1:24" ht="15.75" customHeight="1" x14ac:dyDescent="0.3">
      <c r="A346" s="25"/>
      <c r="B346" s="25"/>
      <c r="C346" s="25"/>
      <c r="D346" s="25"/>
      <c r="E346" s="25"/>
      <c r="F346" s="25"/>
      <c r="G346" s="25"/>
      <c r="H346" s="25"/>
      <c r="I346" s="25"/>
      <c r="J346" s="25"/>
      <c r="K346" s="25"/>
      <c r="L346" s="25"/>
      <c r="M346" s="25"/>
      <c r="N346" s="25"/>
      <c r="O346" s="25"/>
      <c r="P346" s="25"/>
      <c r="Q346" s="25"/>
      <c r="R346" s="25"/>
      <c r="S346" s="25"/>
      <c r="T346" s="25"/>
      <c r="U346" s="25"/>
      <c r="V346" s="25"/>
      <c r="W346" s="25"/>
      <c r="X346" s="25"/>
    </row>
    <row r="347" spans="1:24" ht="15.75" customHeight="1" x14ac:dyDescent="0.3">
      <c r="A347" s="25"/>
      <c r="B347" s="25"/>
      <c r="C347" s="25"/>
      <c r="D347" s="25"/>
      <c r="E347" s="25"/>
      <c r="F347" s="25"/>
      <c r="G347" s="25"/>
      <c r="H347" s="25"/>
      <c r="I347" s="25"/>
      <c r="J347" s="25"/>
      <c r="K347" s="25"/>
      <c r="L347" s="25"/>
      <c r="M347" s="25"/>
      <c r="N347" s="25"/>
      <c r="O347" s="25"/>
      <c r="P347" s="25"/>
      <c r="Q347" s="25"/>
      <c r="R347" s="25"/>
      <c r="S347" s="25"/>
      <c r="T347" s="25"/>
      <c r="U347" s="25"/>
      <c r="V347" s="25"/>
      <c r="W347" s="25"/>
      <c r="X347" s="25"/>
    </row>
    <row r="348" spans="1:24" ht="15.75" customHeight="1" x14ac:dyDescent="0.3">
      <c r="A348" s="25"/>
      <c r="B348" s="25"/>
      <c r="C348" s="25"/>
      <c r="D348" s="25"/>
      <c r="E348" s="25"/>
      <c r="F348" s="25"/>
      <c r="G348" s="25"/>
      <c r="H348" s="25"/>
      <c r="I348" s="25"/>
      <c r="J348" s="25"/>
      <c r="K348" s="25"/>
      <c r="L348" s="25"/>
      <c r="M348" s="25"/>
      <c r="N348" s="25"/>
      <c r="O348" s="25"/>
      <c r="P348" s="25"/>
      <c r="Q348" s="25"/>
      <c r="R348" s="25"/>
      <c r="S348" s="25"/>
      <c r="T348" s="25"/>
      <c r="U348" s="25"/>
      <c r="V348" s="25"/>
      <c r="W348" s="25"/>
      <c r="X348" s="25"/>
    </row>
    <row r="349" spans="1:24" ht="15.75" customHeight="1" x14ac:dyDescent="0.3">
      <c r="A349" s="25"/>
      <c r="B349" s="25"/>
      <c r="C349" s="25"/>
      <c r="D349" s="25"/>
      <c r="E349" s="25"/>
      <c r="F349" s="25"/>
      <c r="G349" s="25"/>
      <c r="H349" s="25"/>
      <c r="I349" s="25"/>
      <c r="J349" s="25"/>
      <c r="K349" s="25"/>
      <c r="L349" s="25"/>
      <c r="M349" s="25"/>
      <c r="N349" s="25"/>
      <c r="O349" s="25"/>
      <c r="P349" s="25"/>
      <c r="Q349" s="25"/>
      <c r="R349" s="25"/>
      <c r="S349" s="25"/>
      <c r="T349" s="25"/>
      <c r="U349" s="25"/>
      <c r="V349" s="25"/>
      <c r="W349" s="25"/>
      <c r="X349" s="25"/>
    </row>
    <row r="350" spans="1:24" ht="15.75" customHeight="1" x14ac:dyDescent="0.3">
      <c r="A350" s="25"/>
      <c r="B350" s="25"/>
      <c r="C350" s="25"/>
      <c r="D350" s="25"/>
      <c r="E350" s="25"/>
      <c r="F350" s="25"/>
      <c r="G350" s="25"/>
      <c r="H350" s="25"/>
      <c r="I350" s="25"/>
      <c r="J350" s="25"/>
      <c r="K350" s="25"/>
      <c r="L350" s="25"/>
      <c r="M350" s="25"/>
      <c r="N350" s="25"/>
      <c r="O350" s="25"/>
      <c r="P350" s="25"/>
      <c r="Q350" s="25"/>
      <c r="R350" s="25"/>
      <c r="S350" s="25"/>
      <c r="T350" s="25"/>
      <c r="U350" s="25"/>
      <c r="V350" s="25"/>
      <c r="W350" s="25"/>
      <c r="X350" s="25"/>
    </row>
    <row r="351" spans="1:24" ht="15.75" customHeight="1" x14ac:dyDescent="0.3">
      <c r="A351" s="25"/>
      <c r="B351" s="25"/>
      <c r="C351" s="25"/>
      <c r="D351" s="25"/>
      <c r="E351" s="25"/>
      <c r="F351" s="25"/>
      <c r="G351" s="25"/>
      <c r="H351" s="25"/>
      <c r="I351" s="25"/>
      <c r="J351" s="25"/>
      <c r="K351" s="25"/>
      <c r="L351" s="25"/>
      <c r="M351" s="25"/>
      <c r="N351" s="25"/>
      <c r="O351" s="25"/>
      <c r="P351" s="25"/>
      <c r="Q351" s="25"/>
      <c r="R351" s="25"/>
      <c r="S351" s="25"/>
      <c r="T351" s="25"/>
      <c r="U351" s="25"/>
      <c r="V351" s="25"/>
      <c r="W351" s="25"/>
      <c r="X351" s="25"/>
    </row>
    <row r="352" spans="1:24" ht="15.75" customHeight="1" x14ac:dyDescent="0.3">
      <c r="A352" s="25"/>
      <c r="B352" s="25"/>
      <c r="C352" s="25"/>
      <c r="D352" s="25"/>
      <c r="E352" s="25"/>
      <c r="F352" s="25"/>
      <c r="G352" s="25"/>
      <c r="H352" s="25"/>
      <c r="I352" s="25"/>
      <c r="J352" s="25"/>
      <c r="K352" s="25"/>
      <c r="L352" s="25"/>
      <c r="M352" s="25"/>
      <c r="N352" s="25"/>
      <c r="O352" s="25"/>
      <c r="P352" s="25"/>
      <c r="Q352" s="25"/>
      <c r="R352" s="25"/>
      <c r="S352" s="25"/>
      <c r="T352" s="25"/>
      <c r="U352" s="25"/>
      <c r="V352" s="25"/>
      <c r="W352" s="25"/>
      <c r="X352" s="25"/>
    </row>
    <row r="353" spans="1:24" ht="15.75" customHeight="1" x14ac:dyDescent="0.3">
      <c r="A353" s="25"/>
      <c r="B353" s="25"/>
      <c r="C353" s="25"/>
      <c r="D353" s="25"/>
      <c r="E353" s="25"/>
      <c r="F353" s="25"/>
      <c r="G353" s="25"/>
      <c r="H353" s="25"/>
      <c r="I353" s="25"/>
      <c r="J353" s="25"/>
      <c r="K353" s="25"/>
      <c r="L353" s="25"/>
      <c r="M353" s="25"/>
      <c r="N353" s="25"/>
      <c r="O353" s="25"/>
      <c r="P353" s="25"/>
      <c r="Q353" s="25"/>
      <c r="R353" s="25"/>
      <c r="S353" s="25"/>
      <c r="T353" s="25"/>
      <c r="U353" s="25"/>
      <c r="V353" s="25"/>
      <c r="W353" s="25"/>
      <c r="X353" s="25"/>
    </row>
    <row r="354" spans="1:24" ht="15.75" customHeight="1" x14ac:dyDescent="0.3">
      <c r="A354" s="25"/>
      <c r="B354" s="25"/>
      <c r="C354" s="25"/>
      <c r="D354" s="25"/>
      <c r="E354" s="25"/>
      <c r="F354" s="25"/>
      <c r="G354" s="25"/>
      <c r="H354" s="25"/>
      <c r="I354" s="25"/>
      <c r="J354" s="25"/>
      <c r="K354" s="25"/>
      <c r="L354" s="25"/>
      <c r="M354" s="25"/>
      <c r="N354" s="25"/>
      <c r="O354" s="25"/>
      <c r="P354" s="25"/>
      <c r="Q354" s="25"/>
      <c r="R354" s="25"/>
      <c r="S354" s="25"/>
      <c r="T354" s="25"/>
      <c r="U354" s="25"/>
      <c r="V354" s="25"/>
      <c r="W354" s="25"/>
      <c r="X354" s="25"/>
    </row>
    <row r="355" spans="1:24" ht="15.75" customHeight="1" x14ac:dyDescent="0.3">
      <c r="A355" s="25"/>
      <c r="B355" s="25"/>
      <c r="C355" s="25"/>
      <c r="D355" s="25"/>
      <c r="E355" s="25"/>
      <c r="F355" s="25"/>
      <c r="G355" s="25"/>
      <c r="H355" s="25"/>
      <c r="I355" s="25"/>
      <c r="J355" s="25"/>
      <c r="K355" s="25"/>
      <c r="L355" s="25"/>
      <c r="M355" s="25"/>
      <c r="N355" s="25"/>
      <c r="O355" s="25"/>
      <c r="P355" s="25"/>
      <c r="Q355" s="25"/>
      <c r="R355" s="25"/>
      <c r="S355" s="25"/>
      <c r="T355" s="25"/>
      <c r="U355" s="25"/>
      <c r="V355" s="25"/>
      <c r="W355" s="25"/>
      <c r="X355" s="25"/>
    </row>
    <row r="356" spans="1:24" ht="15.75" customHeight="1" x14ac:dyDescent="0.3">
      <c r="A356" s="25"/>
      <c r="B356" s="25"/>
      <c r="C356" s="25"/>
      <c r="D356" s="25"/>
      <c r="E356" s="25"/>
      <c r="F356" s="25"/>
      <c r="G356" s="25"/>
      <c r="H356" s="25"/>
      <c r="I356" s="25"/>
      <c r="J356" s="25"/>
      <c r="K356" s="25"/>
      <c r="L356" s="25"/>
      <c r="M356" s="25"/>
      <c r="N356" s="25"/>
      <c r="O356" s="25"/>
      <c r="P356" s="25"/>
      <c r="Q356" s="25"/>
      <c r="R356" s="25"/>
      <c r="S356" s="25"/>
      <c r="T356" s="25"/>
      <c r="U356" s="25"/>
      <c r="V356" s="25"/>
      <c r="W356" s="25"/>
      <c r="X356" s="25"/>
    </row>
    <row r="357" spans="1:24" ht="15.75" customHeight="1" x14ac:dyDescent="0.3">
      <c r="A357" s="25"/>
      <c r="B357" s="25"/>
      <c r="C357" s="25"/>
      <c r="D357" s="25"/>
      <c r="E357" s="25"/>
      <c r="F357" s="25"/>
      <c r="G357" s="25"/>
      <c r="H357" s="25"/>
      <c r="I357" s="25"/>
      <c r="J357" s="25"/>
      <c r="K357" s="25"/>
      <c r="L357" s="25"/>
      <c r="M357" s="25"/>
      <c r="N357" s="25"/>
      <c r="O357" s="25"/>
      <c r="P357" s="25"/>
      <c r="Q357" s="25"/>
      <c r="R357" s="25"/>
      <c r="S357" s="25"/>
      <c r="T357" s="25"/>
      <c r="U357" s="25"/>
      <c r="V357" s="25"/>
      <c r="W357" s="25"/>
      <c r="X357" s="25"/>
    </row>
    <row r="358" spans="1:24" ht="15.75" customHeight="1" x14ac:dyDescent="0.3">
      <c r="A358" s="25"/>
      <c r="B358" s="25"/>
      <c r="C358" s="25"/>
      <c r="D358" s="25"/>
      <c r="E358" s="25"/>
      <c r="F358" s="25"/>
      <c r="G358" s="25"/>
      <c r="H358" s="25"/>
      <c r="I358" s="25"/>
      <c r="J358" s="25"/>
      <c r="K358" s="25"/>
      <c r="L358" s="25"/>
      <c r="M358" s="25"/>
      <c r="N358" s="25"/>
      <c r="O358" s="25"/>
      <c r="P358" s="25"/>
      <c r="Q358" s="25"/>
      <c r="R358" s="25"/>
      <c r="S358" s="25"/>
      <c r="T358" s="25"/>
      <c r="U358" s="25"/>
      <c r="V358" s="25"/>
      <c r="W358" s="25"/>
      <c r="X358" s="25"/>
    </row>
    <row r="359" spans="1:24" ht="15.75" customHeight="1" x14ac:dyDescent="0.3">
      <c r="A359" s="25"/>
      <c r="B359" s="25"/>
      <c r="C359" s="25"/>
      <c r="D359" s="25"/>
      <c r="E359" s="25"/>
      <c r="F359" s="25"/>
      <c r="G359" s="25"/>
      <c r="H359" s="25"/>
      <c r="I359" s="25"/>
      <c r="J359" s="25"/>
      <c r="K359" s="25"/>
      <c r="L359" s="25"/>
      <c r="M359" s="25"/>
      <c r="N359" s="25"/>
      <c r="O359" s="25"/>
      <c r="P359" s="25"/>
      <c r="Q359" s="25"/>
      <c r="R359" s="25"/>
      <c r="S359" s="25"/>
      <c r="T359" s="25"/>
      <c r="U359" s="25"/>
      <c r="V359" s="25"/>
      <c r="W359" s="25"/>
      <c r="X359" s="25"/>
    </row>
    <row r="360" spans="1:24" ht="15.75" customHeight="1" x14ac:dyDescent="0.3">
      <c r="A360" s="25"/>
      <c r="B360" s="25"/>
      <c r="C360" s="25"/>
      <c r="D360" s="25"/>
      <c r="E360" s="25"/>
      <c r="F360" s="25"/>
      <c r="G360" s="25"/>
      <c r="H360" s="25"/>
      <c r="I360" s="25"/>
      <c r="J360" s="25"/>
      <c r="K360" s="25"/>
      <c r="L360" s="25"/>
      <c r="M360" s="25"/>
      <c r="N360" s="25"/>
      <c r="O360" s="25"/>
      <c r="P360" s="25"/>
      <c r="Q360" s="25"/>
      <c r="R360" s="25"/>
      <c r="S360" s="25"/>
      <c r="T360" s="25"/>
      <c r="U360" s="25"/>
      <c r="V360" s="25"/>
      <c r="W360" s="25"/>
      <c r="X360" s="25"/>
    </row>
    <row r="361" spans="1:24" ht="15.75" customHeight="1" x14ac:dyDescent="0.3">
      <c r="A361" s="25"/>
      <c r="B361" s="25"/>
      <c r="C361" s="25"/>
      <c r="D361" s="25"/>
      <c r="E361" s="25"/>
      <c r="F361" s="25"/>
      <c r="G361" s="25"/>
      <c r="H361" s="25"/>
      <c r="I361" s="25"/>
      <c r="J361" s="25"/>
      <c r="K361" s="25"/>
      <c r="L361" s="25"/>
      <c r="M361" s="25"/>
      <c r="N361" s="25"/>
      <c r="O361" s="25"/>
      <c r="P361" s="25"/>
      <c r="Q361" s="25"/>
      <c r="R361" s="25"/>
      <c r="S361" s="25"/>
      <c r="T361" s="25"/>
      <c r="U361" s="25"/>
      <c r="V361" s="25"/>
      <c r="W361" s="25"/>
      <c r="X361" s="25"/>
    </row>
    <row r="362" spans="1:24" ht="15.75" customHeight="1" x14ac:dyDescent="0.3">
      <c r="A362" s="25"/>
      <c r="B362" s="25"/>
      <c r="C362" s="25"/>
      <c r="D362" s="25"/>
      <c r="E362" s="25"/>
      <c r="F362" s="25"/>
      <c r="G362" s="25"/>
      <c r="H362" s="25"/>
      <c r="I362" s="25"/>
      <c r="J362" s="25"/>
      <c r="K362" s="25"/>
      <c r="L362" s="25"/>
      <c r="M362" s="25"/>
      <c r="N362" s="25"/>
      <c r="O362" s="25"/>
      <c r="P362" s="25"/>
      <c r="Q362" s="25"/>
      <c r="R362" s="25"/>
      <c r="S362" s="25"/>
      <c r="T362" s="25"/>
      <c r="U362" s="25"/>
      <c r="V362" s="25"/>
      <c r="W362" s="25"/>
      <c r="X362" s="25"/>
    </row>
    <row r="363" spans="1:24" ht="15.75" customHeight="1" x14ac:dyDescent="0.3">
      <c r="A363" s="25"/>
      <c r="B363" s="25"/>
      <c r="C363" s="25"/>
      <c r="D363" s="25"/>
      <c r="E363" s="25"/>
      <c r="F363" s="25"/>
      <c r="G363" s="25"/>
      <c r="H363" s="25"/>
      <c r="I363" s="25"/>
      <c r="J363" s="25"/>
      <c r="K363" s="25"/>
      <c r="L363" s="25"/>
      <c r="M363" s="25"/>
      <c r="N363" s="25"/>
      <c r="O363" s="25"/>
      <c r="P363" s="25"/>
      <c r="Q363" s="25"/>
      <c r="R363" s="25"/>
      <c r="S363" s="25"/>
      <c r="T363" s="25"/>
      <c r="U363" s="25"/>
      <c r="V363" s="25"/>
      <c r="W363" s="25"/>
      <c r="X363" s="25"/>
    </row>
    <row r="364" spans="1:24" ht="15.75" customHeight="1" x14ac:dyDescent="0.3">
      <c r="A364" s="25"/>
      <c r="B364" s="25"/>
      <c r="C364" s="25"/>
      <c r="D364" s="25"/>
      <c r="E364" s="25"/>
      <c r="F364" s="25"/>
      <c r="G364" s="25"/>
      <c r="H364" s="25"/>
      <c r="I364" s="25"/>
      <c r="J364" s="25"/>
      <c r="K364" s="25"/>
      <c r="L364" s="25"/>
      <c r="M364" s="25"/>
      <c r="N364" s="25"/>
      <c r="O364" s="25"/>
      <c r="P364" s="25"/>
      <c r="Q364" s="25"/>
      <c r="R364" s="25"/>
      <c r="S364" s="25"/>
      <c r="T364" s="25"/>
      <c r="U364" s="25"/>
      <c r="V364" s="25"/>
      <c r="W364" s="25"/>
      <c r="X364" s="25"/>
    </row>
    <row r="365" spans="1:24" ht="15.75" customHeight="1" x14ac:dyDescent="0.3">
      <c r="A365" s="25"/>
      <c r="B365" s="25"/>
      <c r="C365" s="25"/>
      <c r="D365" s="25"/>
      <c r="E365" s="25"/>
      <c r="F365" s="25"/>
      <c r="G365" s="25"/>
      <c r="H365" s="25"/>
      <c r="I365" s="25"/>
      <c r="J365" s="25"/>
      <c r="K365" s="25"/>
      <c r="L365" s="25"/>
      <c r="M365" s="25"/>
      <c r="N365" s="25"/>
      <c r="O365" s="25"/>
      <c r="P365" s="25"/>
      <c r="Q365" s="25"/>
      <c r="R365" s="25"/>
      <c r="S365" s="25"/>
      <c r="T365" s="25"/>
      <c r="U365" s="25"/>
      <c r="V365" s="25"/>
      <c r="W365" s="25"/>
      <c r="X365" s="25"/>
    </row>
    <row r="366" spans="1:24" ht="15.75" customHeight="1" x14ac:dyDescent="0.3">
      <c r="A366" s="25"/>
      <c r="B366" s="25"/>
      <c r="C366" s="25"/>
      <c r="D366" s="25"/>
      <c r="E366" s="25"/>
      <c r="F366" s="25"/>
      <c r="G366" s="25"/>
      <c r="H366" s="25"/>
      <c r="I366" s="25"/>
      <c r="J366" s="25"/>
      <c r="K366" s="25"/>
      <c r="L366" s="25"/>
      <c r="M366" s="25"/>
      <c r="N366" s="25"/>
      <c r="O366" s="25"/>
      <c r="P366" s="25"/>
      <c r="Q366" s="25"/>
      <c r="R366" s="25"/>
      <c r="S366" s="25"/>
      <c r="T366" s="25"/>
      <c r="U366" s="25"/>
      <c r="V366" s="25"/>
      <c r="W366" s="25"/>
      <c r="X366" s="25"/>
    </row>
    <row r="367" spans="1:24" ht="15.75" customHeight="1" x14ac:dyDescent="0.3">
      <c r="A367" s="25"/>
      <c r="B367" s="25"/>
      <c r="C367" s="25"/>
      <c r="D367" s="25"/>
      <c r="E367" s="25"/>
      <c r="F367" s="25"/>
      <c r="G367" s="25"/>
      <c r="H367" s="25"/>
      <c r="I367" s="25"/>
      <c r="J367" s="25"/>
      <c r="K367" s="25"/>
      <c r="L367" s="25"/>
      <c r="M367" s="25"/>
      <c r="N367" s="25"/>
      <c r="O367" s="25"/>
      <c r="P367" s="25"/>
      <c r="Q367" s="25"/>
      <c r="R367" s="25"/>
      <c r="S367" s="25"/>
      <c r="T367" s="25"/>
      <c r="U367" s="25"/>
      <c r="V367" s="25"/>
      <c r="W367" s="25"/>
      <c r="X367" s="25"/>
    </row>
    <row r="368" spans="1:24" ht="15.75" customHeight="1" x14ac:dyDescent="0.3">
      <c r="A368" s="25"/>
      <c r="B368" s="25"/>
      <c r="C368" s="25"/>
      <c r="D368" s="25"/>
      <c r="E368" s="25"/>
      <c r="F368" s="25"/>
      <c r="G368" s="25"/>
      <c r="H368" s="25"/>
      <c r="I368" s="25"/>
      <c r="J368" s="25"/>
      <c r="K368" s="25"/>
      <c r="L368" s="25"/>
      <c r="M368" s="25"/>
      <c r="N368" s="25"/>
      <c r="O368" s="25"/>
      <c r="P368" s="25"/>
      <c r="Q368" s="25"/>
      <c r="R368" s="25"/>
      <c r="S368" s="25"/>
      <c r="T368" s="25"/>
      <c r="U368" s="25"/>
      <c r="V368" s="25"/>
      <c r="W368" s="25"/>
      <c r="X368" s="25"/>
    </row>
    <row r="369" spans="1:24" ht="15.75" customHeight="1" x14ac:dyDescent="0.3">
      <c r="A369" s="25"/>
      <c r="B369" s="25"/>
      <c r="C369" s="25"/>
      <c r="D369" s="25"/>
      <c r="E369" s="25"/>
      <c r="F369" s="25"/>
      <c r="G369" s="25"/>
      <c r="H369" s="25"/>
      <c r="I369" s="25"/>
      <c r="J369" s="25"/>
      <c r="K369" s="25"/>
      <c r="L369" s="25"/>
      <c r="M369" s="25"/>
      <c r="N369" s="25"/>
      <c r="O369" s="25"/>
      <c r="P369" s="25"/>
      <c r="Q369" s="25"/>
      <c r="R369" s="25"/>
      <c r="S369" s="25"/>
      <c r="T369" s="25"/>
      <c r="U369" s="25"/>
      <c r="V369" s="25"/>
      <c r="W369" s="25"/>
      <c r="X369" s="25"/>
    </row>
    <row r="370" spans="1:24" ht="15.75" customHeight="1" x14ac:dyDescent="0.3">
      <c r="A370" s="25"/>
      <c r="B370" s="25"/>
      <c r="C370" s="25"/>
      <c r="D370" s="25"/>
      <c r="E370" s="25"/>
      <c r="F370" s="25"/>
      <c r="G370" s="25"/>
      <c r="H370" s="25"/>
      <c r="I370" s="25"/>
      <c r="J370" s="25"/>
      <c r="K370" s="25"/>
      <c r="L370" s="25"/>
      <c r="M370" s="25"/>
      <c r="N370" s="25"/>
      <c r="O370" s="25"/>
      <c r="P370" s="25"/>
      <c r="Q370" s="25"/>
      <c r="R370" s="25"/>
      <c r="S370" s="25"/>
      <c r="T370" s="25"/>
      <c r="U370" s="25"/>
      <c r="V370" s="25"/>
      <c r="W370" s="25"/>
      <c r="X370" s="25"/>
    </row>
    <row r="371" spans="1:24" ht="15.75" customHeight="1" x14ac:dyDescent="0.3">
      <c r="A371" s="25"/>
      <c r="B371" s="25"/>
      <c r="C371" s="25"/>
      <c r="D371" s="25"/>
      <c r="E371" s="25"/>
      <c r="F371" s="25"/>
      <c r="G371" s="25"/>
      <c r="H371" s="25"/>
      <c r="I371" s="25"/>
      <c r="J371" s="25"/>
      <c r="K371" s="25"/>
      <c r="L371" s="25"/>
      <c r="M371" s="25"/>
      <c r="N371" s="25"/>
      <c r="O371" s="25"/>
      <c r="P371" s="25"/>
      <c r="Q371" s="25"/>
      <c r="R371" s="25"/>
      <c r="S371" s="25"/>
      <c r="T371" s="25"/>
      <c r="U371" s="25"/>
      <c r="V371" s="25"/>
      <c r="W371" s="25"/>
      <c r="X371" s="25"/>
    </row>
    <row r="372" spans="1:24" ht="15.75" customHeight="1" x14ac:dyDescent="0.3">
      <c r="A372" s="25"/>
      <c r="B372" s="25"/>
      <c r="C372" s="25"/>
      <c r="D372" s="25"/>
      <c r="E372" s="25"/>
      <c r="F372" s="25"/>
      <c r="G372" s="25"/>
      <c r="H372" s="25"/>
      <c r="I372" s="25"/>
      <c r="J372" s="25"/>
      <c r="K372" s="25"/>
      <c r="L372" s="25"/>
      <c r="M372" s="25"/>
      <c r="N372" s="25"/>
      <c r="O372" s="25"/>
      <c r="P372" s="25"/>
      <c r="Q372" s="25"/>
      <c r="R372" s="25"/>
      <c r="S372" s="25"/>
      <c r="T372" s="25"/>
      <c r="U372" s="25"/>
      <c r="V372" s="25"/>
      <c r="W372" s="25"/>
      <c r="X372" s="25"/>
    </row>
    <row r="373" spans="1:24" ht="15.75" customHeight="1" x14ac:dyDescent="0.3">
      <c r="A373" s="25"/>
      <c r="B373" s="25"/>
      <c r="C373" s="25"/>
      <c r="D373" s="25"/>
      <c r="E373" s="25"/>
      <c r="F373" s="25"/>
      <c r="G373" s="25"/>
      <c r="H373" s="25"/>
      <c r="I373" s="25"/>
      <c r="J373" s="25"/>
      <c r="K373" s="25"/>
      <c r="L373" s="25"/>
      <c r="M373" s="25"/>
      <c r="N373" s="25"/>
      <c r="O373" s="25"/>
      <c r="P373" s="25"/>
      <c r="Q373" s="25"/>
      <c r="R373" s="25"/>
      <c r="S373" s="25"/>
      <c r="T373" s="25"/>
      <c r="U373" s="25"/>
      <c r="V373" s="25"/>
      <c r="W373" s="25"/>
      <c r="X373" s="25"/>
    </row>
    <row r="374" spans="1:24" ht="15.75" customHeight="1" x14ac:dyDescent="0.3">
      <c r="A374" s="25"/>
      <c r="B374" s="25"/>
      <c r="C374" s="25"/>
      <c r="D374" s="25"/>
      <c r="E374" s="25"/>
      <c r="F374" s="25"/>
      <c r="G374" s="25"/>
      <c r="H374" s="25"/>
      <c r="I374" s="25"/>
      <c r="J374" s="25"/>
      <c r="K374" s="25"/>
      <c r="L374" s="25"/>
      <c r="M374" s="25"/>
      <c r="N374" s="25"/>
      <c r="O374" s="25"/>
      <c r="P374" s="25"/>
      <c r="Q374" s="25"/>
      <c r="R374" s="25"/>
      <c r="S374" s="25"/>
      <c r="T374" s="25"/>
      <c r="U374" s="25"/>
      <c r="V374" s="25"/>
      <c r="W374" s="25"/>
      <c r="X374" s="25"/>
    </row>
    <row r="375" spans="1:24" ht="15.75" customHeight="1" x14ac:dyDescent="0.3">
      <c r="A375" s="25"/>
      <c r="B375" s="25"/>
      <c r="C375" s="25"/>
      <c r="D375" s="25"/>
      <c r="E375" s="25"/>
      <c r="F375" s="25"/>
      <c r="G375" s="25"/>
      <c r="H375" s="25"/>
      <c r="I375" s="25"/>
      <c r="J375" s="25"/>
      <c r="K375" s="25"/>
      <c r="L375" s="25"/>
      <c r="M375" s="25"/>
      <c r="N375" s="25"/>
      <c r="O375" s="25"/>
      <c r="P375" s="25"/>
      <c r="Q375" s="25"/>
      <c r="R375" s="25"/>
      <c r="S375" s="25"/>
      <c r="T375" s="25"/>
      <c r="U375" s="25"/>
      <c r="V375" s="25"/>
      <c r="W375" s="25"/>
      <c r="X375" s="25"/>
    </row>
    <row r="376" spans="1:24" ht="15.75" customHeight="1" x14ac:dyDescent="0.3">
      <c r="A376" s="25"/>
      <c r="B376" s="25"/>
      <c r="C376" s="25"/>
      <c r="D376" s="25"/>
      <c r="E376" s="25"/>
      <c r="F376" s="25"/>
      <c r="G376" s="25"/>
      <c r="H376" s="25"/>
      <c r="I376" s="25"/>
      <c r="J376" s="25"/>
      <c r="K376" s="25"/>
      <c r="L376" s="25"/>
      <c r="M376" s="25"/>
      <c r="N376" s="25"/>
      <c r="O376" s="25"/>
      <c r="P376" s="25"/>
      <c r="Q376" s="25"/>
      <c r="R376" s="25"/>
      <c r="S376" s="25"/>
      <c r="T376" s="25"/>
      <c r="U376" s="25"/>
      <c r="V376" s="25"/>
      <c r="W376" s="25"/>
      <c r="X376" s="25"/>
    </row>
    <row r="377" spans="1:24" ht="15.75" customHeight="1" x14ac:dyDescent="0.3">
      <c r="A377" s="25"/>
      <c r="B377" s="25"/>
      <c r="C377" s="25"/>
      <c r="D377" s="25"/>
      <c r="E377" s="25"/>
      <c r="F377" s="25"/>
      <c r="G377" s="25"/>
      <c r="H377" s="25"/>
      <c r="I377" s="25"/>
      <c r="J377" s="25"/>
      <c r="K377" s="25"/>
      <c r="L377" s="25"/>
      <c r="M377" s="25"/>
      <c r="N377" s="25"/>
      <c r="O377" s="25"/>
      <c r="P377" s="25"/>
      <c r="Q377" s="25"/>
      <c r="R377" s="25"/>
      <c r="S377" s="25"/>
      <c r="T377" s="25"/>
      <c r="U377" s="25"/>
      <c r="V377" s="25"/>
      <c r="W377" s="25"/>
      <c r="X377" s="25"/>
    </row>
    <row r="378" spans="1:24" ht="15.75" customHeight="1" x14ac:dyDescent="0.3">
      <c r="A378" s="25"/>
      <c r="B378" s="25"/>
      <c r="C378" s="25"/>
      <c r="D378" s="25"/>
      <c r="E378" s="25"/>
      <c r="F378" s="25"/>
      <c r="G378" s="25"/>
      <c r="H378" s="25"/>
      <c r="I378" s="25"/>
      <c r="J378" s="25"/>
      <c r="K378" s="25"/>
      <c r="L378" s="25"/>
      <c r="M378" s="25"/>
      <c r="N378" s="25"/>
      <c r="O378" s="25"/>
      <c r="P378" s="25"/>
      <c r="Q378" s="25"/>
      <c r="R378" s="25"/>
      <c r="S378" s="25"/>
      <c r="T378" s="25"/>
      <c r="U378" s="25"/>
      <c r="V378" s="25"/>
      <c r="W378" s="25"/>
      <c r="X378" s="25"/>
    </row>
    <row r="379" spans="1:24" ht="15.75" customHeight="1" x14ac:dyDescent="0.3">
      <c r="A379" s="25"/>
      <c r="B379" s="25"/>
      <c r="C379" s="25"/>
      <c r="D379" s="25"/>
      <c r="E379" s="25"/>
      <c r="F379" s="25"/>
      <c r="G379" s="25"/>
      <c r="H379" s="25"/>
      <c r="I379" s="25"/>
      <c r="J379" s="25"/>
      <c r="K379" s="25"/>
      <c r="L379" s="25"/>
      <c r="M379" s="25"/>
      <c r="N379" s="25"/>
      <c r="O379" s="25"/>
      <c r="P379" s="25"/>
      <c r="Q379" s="25"/>
      <c r="R379" s="25"/>
      <c r="S379" s="25"/>
      <c r="T379" s="25"/>
      <c r="U379" s="25"/>
      <c r="V379" s="25"/>
      <c r="W379" s="25"/>
      <c r="X379" s="25"/>
    </row>
    <row r="380" spans="1:24" ht="15.75" customHeight="1" x14ac:dyDescent="0.3">
      <c r="A380" s="25"/>
      <c r="B380" s="25"/>
      <c r="C380" s="25"/>
      <c r="D380" s="25"/>
      <c r="E380" s="25"/>
      <c r="F380" s="25"/>
      <c r="G380" s="25"/>
      <c r="H380" s="25"/>
      <c r="I380" s="25"/>
      <c r="J380" s="25"/>
      <c r="K380" s="25"/>
      <c r="L380" s="25"/>
      <c r="M380" s="25"/>
      <c r="N380" s="25"/>
      <c r="O380" s="25"/>
      <c r="P380" s="25"/>
      <c r="Q380" s="25"/>
      <c r="R380" s="25"/>
      <c r="S380" s="25"/>
      <c r="T380" s="25"/>
      <c r="U380" s="25"/>
      <c r="V380" s="25"/>
      <c r="W380" s="25"/>
      <c r="X380" s="25"/>
    </row>
    <row r="381" spans="1:24" ht="15.75" customHeight="1" x14ac:dyDescent="0.3">
      <c r="A381" s="25"/>
      <c r="B381" s="25"/>
      <c r="C381" s="25"/>
      <c r="D381" s="25"/>
      <c r="E381" s="25"/>
      <c r="F381" s="25"/>
      <c r="G381" s="25"/>
      <c r="H381" s="25"/>
      <c r="I381" s="25"/>
      <c r="J381" s="25"/>
      <c r="K381" s="25"/>
      <c r="L381" s="25"/>
      <c r="M381" s="25"/>
      <c r="N381" s="25"/>
      <c r="O381" s="25"/>
      <c r="P381" s="25"/>
      <c r="Q381" s="25"/>
      <c r="R381" s="25"/>
      <c r="S381" s="25"/>
      <c r="T381" s="25"/>
      <c r="U381" s="25"/>
      <c r="V381" s="25"/>
      <c r="W381" s="25"/>
      <c r="X381" s="25"/>
    </row>
    <row r="382" spans="1:24" ht="15.75" customHeight="1" x14ac:dyDescent="0.3">
      <c r="A382" s="25"/>
      <c r="B382" s="25"/>
      <c r="C382" s="25"/>
      <c r="D382" s="25"/>
      <c r="E382" s="25"/>
      <c r="F382" s="25"/>
      <c r="G382" s="25"/>
      <c r="H382" s="25"/>
      <c r="I382" s="25"/>
      <c r="J382" s="25"/>
      <c r="K382" s="25"/>
      <c r="L382" s="25"/>
      <c r="M382" s="25"/>
      <c r="N382" s="25"/>
      <c r="O382" s="25"/>
      <c r="P382" s="25"/>
      <c r="Q382" s="25"/>
      <c r="R382" s="25"/>
      <c r="S382" s="25"/>
      <c r="T382" s="25"/>
      <c r="U382" s="25"/>
      <c r="V382" s="25"/>
      <c r="W382" s="25"/>
      <c r="X382" s="25"/>
    </row>
    <row r="383" spans="1:24" ht="15.75" customHeight="1" x14ac:dyDescent="0.3">
      <c r="A383" s="25"/>
      <c r="B383" s="25"/>
      <c r="C383" s="25"/>
      <c r="D383" s="25"/>
      <c r="E383" s="25"/>
      <c r="F383" s="25"/>
      <c r="G383" s="25"/>
      <c r="H383" s="25"/>
      <c r="I383" s="25"/>
      <c r="J383" s="25"/>
      <c r="K383" s="25"/>
      <c r="L383" s="25"/>
      <c r="M383" s="25"/>
      <c r="N383" s="25"/>
      <c r="O383" s="25"/>
      <c r="P383" s="25"/>
      <c r="Q383" s="25"/>
      <c r="R383" s="25"/>
      <c r="S383" s="25"/>
      <c r="T383" s="25"/>
      <c r="U383" s="25"/>
      <c r="V383" s="25"/>
      <c r="W383" s="25"/>
      <c r="X383" s="25"/>
    </row>
    <row r="384" spans="1:24" ht="15.75" customHeight="1" x14ac:dyDescent="0.3">
      <c r="A384" s="25"/>
      <c r="B384" s="25"/>
      <c r="C384" s="25"/>
      <c r="D384" s="25"/>
      <c r="E384" s="25"/>
      <c r="F384" s="25"/>
      <c r="G384" s="25"/>
      <c r="H384" s="25"/>
      <c r="I384" s="25"/>
      <c r="J384" s="25"/>
      <c r="K384" s="25"/>
      <c r="L384" s="25"/>
      <c r="M384" s="25"/>
      <c r="N384" s="25"/>
      <c r="O384" s="25"/>
      <c r="P384" s="25"/>
      <c r="Q384" s="25"/>
      <c r="R384" s="25"/>
      <c r="S384" s="25"/>
      <c r="T384" s="25"/>
      <c r="U384" s="25"/>
      <c r="V384" s="25"/>
      <c r="W384" s="25"/>
      <c r="X384" s="25"/>
    </row>
    <row r="385" spans="1:24" ht="15.75" customHeight="1" x14ac:dyDescent="0.3">
      <c r="A385" s="25"/>
      <c r="B385" s="25"/>
      <c r="C385" s="25"/>
      <c r="D385" s="25"/>
      <c r="E385" s="25"/>
      <c r="F385" s="25"/>
      <c r="G385" s="25"/>
      <c r="H385" s="25"/>
      <c r="I385" s="25"/>
      <c r="J385" s="25"/>
      <c r="K385" s="25"/>
      <c r="L385" s="25"/>
      <c r="M385" s="25"/>
      <c r="N385" s="25"/>
      <c r="O385" s="25"/>
      <c r="P385" s="25"/>
      <c r="Q385" s="25"/>
      <c r="R385" s="25"/>
      <c r="S385" s="25"/>
      <c r="T385" s="25"/>
      <c r="U385" s="25"/>
      <c r="V385" s="25"/>
      <c r="W385" s="25"/>
      <c r="X385" s="25"/>
    </row>
    <row r="386" spans="1:24" ht="15.75" customHeight="1" x14ac:dyDescent="0.3">
      <c r="A386" s="25"/>
      <c r="B386" s="25"/>
      <c r="C386" s="25"/>
      <c r="D386" s="25"/>
      <c r="E386" s="25"/>
      <c r="F386" s="25"/>
      <c r="G386" s="25"/>
      <c r="H386" s="25"/>
      <c r="I386" s="25"/>
      <c r="J386" s="25"/>
      <c r="K386" s="25"/>
      <c r="L386" s="25"/>
      <c r="M386" s="25"/>
      <c r="N386" s="25"/>
      <c r="O386" s="25"/>
      <c r="P386" s="25"/>
      <c r="Q386" s="25"/>
      <c r="R386" s="25"/>
      <c r="S386" s="25"/>
      <c r="T386" s="25"/>
      <c r="U386" s="25"/>
      <c r="V386" s="25"/>
      <c r="W386" s="25"/>
      <c r="X386" s="25"/>
    </row>
    <row r="387" spans="1:24" ht="15.75" customHeight="1" x14ac:dyDescent="0.3">
      <c r="A387" s="25"/>
      <c r="B387" s="25"/>
      <c r="C387" s="25"/>
      <c r="D387" s="25"/>
      <c r="E387" s="25"/>
      <c r="F387" s="25"/>
      <c r="G387" s="25"/>
      <c r="H387" s="25"/>
      <c r="I387" s="25"/>
      <c r="J387" s="25"/>
      <c r="K387" s="25"/>
      <c r="L387" s="25"/>
      <c r="M387" s="25"/>
      <c r="N387" s="25"/>
      <c r="O387" s="25"/>
      <c r="P387" s="25"/>
      <c r="Q387" s="25"/>
      <c r="R387" s="25"/>
      <c r="S387" s="25"/>
      <c r="T387" s="25"/>
      <c r="U387" s="25"/>
      <c r="V387" s="25"/>
      <c r="W387" s="25"/>
      <c r="X387" s="25"/>
    </row>
    <row r="388" spans="1:24" ht="15.75" customHeight="1" x14ac:dyDescent="0.3">
      <c r="A388" s="25"/>
      <c r="B388" s="25"/>
      <c r="C388" s="25"/>
      <c r="D388" s="25"/>
      <c r="E388" s="25"/>
      <c r="F388" s="25"/>
      <c r="G388" s="25"/>
      <c r="H388" s="25"/>
      <c r="I388" s="25"/>
      <c r="J388" s="25"/>
      <c r="K388" s="25"/>
      <c r="L388" s="25"/>
      <c r="M388" s="25"/>
      <c r="N388" s="25"/>
      <c r="O388" s="25"/>
      <c r="P388" s="25"/>
      <c r="Q388" s="25"/>
      <c r="R388" s="25"/>
      <c r="S388" s="25"/>
      <c r="T388" s="25"/>
      <c r="U388" s="25"/>
      <c r="V388" s="25"/>
      <c r="W388" s="25"/>
      <c r="X388" s="25"/>
    </row>
    <row r="389" spans="1:24" ht="15.75" customHeight="1" x14ac:dyDescent="0.3">
      <c r="A389" s="25"/>
      <c r="B389" s="25"/>
      <c r="C389" s="25"/>
      <c r="D389" s="25"/>
      <c r="E389" s="25"/>
      <c r="F389" s="25"/>
      <c r="G389" s="25"/>
      <c r="H389" s="25"/>
      <c r="I389" s="25"/>
      <c r="J389" s="25"/>
      <c r="K389" s="25"/>
      <c r="L389" s="25"/>
      <c r="M389" s="25"/>
      <c r="N389" s="25"/>
      <c r="O389" s="25"/>
      <c r="P389" s="25"/>
      <c r="Q389" s="25"/>
      <c r="R389" s="25"/>
      <c r="S389" s="25"/>
      <c r="T389" s="25"/>
      <c r="U389" s="25"/>
      <c r="V389" s="25"/>
      <c r="W389" s="25"/>
      <c r="X389" s="25"/>
    </row>
    <row r="390" spans="1:24" ht="15.75" customHeight="1" x14ac:dyDescent="0.3">
      <c r="A390" s="25"/>
      <c r="B390" s="25"/>
      <c r="C390" s="25"/>
      <c r="D390" s="25"/>
      <c r="E390" s="25"/>
      <c r="F390" s="25"/>
      <c r="G390" s="25"/>
      <c r="H390" s="25"/>
      <c r="I390" s="25"/>
      <c r="J390" s="25"/>
      <c r="K390" s="25"/>
      <c r="L390" s="25"/>
      <c r="M390" s="25"/>
      <c r="N390" s="25"/>
      <c r="O390" s="25"/>
      <c r="P390" s="25"/>
      <c r="Q390" s="25"/>
      <c r="R390" s="25"/>
      <c r="S390" s="25"/>
      <c r="T390" s="25"/>
      <c r="U390" s="25"/>
      <c r="V390" s="25"/>
      <c r="W390" s="25"/>
      <c r="X390" s="25"/>
    </row>
    <row r="391" spans="1:24" ht="15.75" customHeight="1" x14ac:dyDescent="0.3">
      <c r="A391" s="25"/>
      <c r="B391" s="25"/>
      <c r="C391" s="25"/>
      <c r="D391" s="25"/>
      <c r="E391" s="25"/>
      <c r="F391" s="25"/>
      <c r="G391" s="25"/>
      <c r="H391" s="25"/>
      <c r="I391" s="25"/>
      <c r="J391" s="25"/>
      <c r="K391" s="25"/>
      <c r="L391" s="25"/>
      <c r="M391" s="25"/>
      <c r="N391" s="25"/>
      <c r="O391" s="25"/>
      <c r="P391" s="25"/>
      <c r="Q391" s="25"/>
      <c r="R391" s="25"/>
      <c r="S391" s="25"/>
      <c r="T391" s="25"/>
      <c r="U391" s="25"/>
      <c r="V391" s="25"/>
      <c r="W391" s="25"/>
      <c r="X391" s="25"/>
    </row>
    <row r="392" spans="1:24" ht="15.75" customHeight="1" x14ac:dyDescent="0.3">
      <c r="A392" s="25"/>
      <c r="B392" s="25"/>
      <c r="C392" s="25"/>
      <c r="D392" s="25"/>
      <c r="E392" s="25"/>
      <c r="F392" s="25"/>
      <c r="G392" s="25"/>
      <c r="H392" s="25"/>
      <c r="I392" s="25"/>
      <c r="J392" s="25"/>
      <c r="K392" s="25"/>
      <c r="L392" s="25"/>
      <c r="M392" s="25"/>
      <c r="N392" s="25"/>
      <c r="O392" s="25"/>
      <c r="P392" s="25"/>
      <c r="Q392" s="25"/>
      <c r="R392" s="25"/>
      <c r="S392" s="25"/>
      <c r="T392" s="25"/>
      <c r="U392" s="25"/>
      <c r="V392" s="25"/>
      <c r="W392" s="25"/>
      <c r="X392" s="25"/>
    </row>
    <row r="393" spans="1:24" ht="15.75" customHeight="1" x14ac:dyDescent="0.3">
      <c r="A393" s="25"/>
      <c r="B393" s="25"/>
      <c r="C393" s="25"/>
      <c r="D393" s="25"/>
      <c r="E393" s="25"/>
      <c r="F393" s="25"/>
      <c r="G393" s="25"/>
      <c r="H393" s="25"/>
      <c r="I393" s="25"/>
      <c r="J393" s="25"/>
      <c r="K393" s="25"/>
      <c r="L393" s="25"/>
      <c r="M393" s="25"/>
      <c r="N393" s="25"/>
      <c r="O393" s="25"/>
      <c r="P393" s="25"/>
      <c r="Q393" s="25"/>
      <c r="R393" s="25"/>
      <c r="S393" s="25"/>
      <c r="T393" s="25"/>
      <c r="U393" s="25"/>
      <c r="V393" s="25"/>
      <c r="W393" s="25"/>
      <c r="X393" s="25"/>
    </row>
    <row r="394" spans="1:24" ht="15.75" customHeight="1" x14ac:dyDescent="0.3">
      <c r="A394" s="25"/>
      <c r="B394" s="25"/>
      <c r="C394" s="25"/>
      <c r="D394" s="25"/>
      <c r="E394" s="25"/>
      <c r="F394" s="25"/>
      <c r="G394" s="25"/>
      <c r="H394" s="25"/>
      <c r="I394" s="25"/>
      <c r="J394" s="25"/>
      <c r="K394" s="25"/>
      <c r="L394" s="25"/>
      <c r="M394" s="25"/>
      <c r="N394" s="25"/>
      <c r="O394" s="25"/>
      <c r="P394" s="25"/>
      <c r="Q394" s="25"/>
      <c r="R394" s="25"/>
      <c r="S394" s="25"/>
      <c r="T394" s="25"/>
      <c r="U394" s="25"/>
      <c r="V394" s="25"/>
      <c r="W394" s="25"/>
      <c r="X394" s="25"/>
    </row>
    <row r="395" spans="1:24" ht="15.75" customHeight="1" x14ac:dyDescent="0.3">
      <c r="A395" s="25"/>
      <c r="B395" s="25"/>
      <c r="C395" s="25"/>
      <c r="D395" s="25"/>
      <c r="E395" s="25"/>
      <c r="F395" s="25"/>
      <c r="G395" s="25"/>
      <c r="H395" s="25"/>
      <c r="I395" s="25"/>
      <c r="J395" s="25"/>
      <c r="K395" s="25"/>
      <c r="L395" s="25"/>
      <c r="M395" s="25"/>
      <c r="N395" s="25"/>
      <c r="O395" s="25"/>
      <c r="P395" s="25"/>
      <c r="Q395" s="25"/>
      <c r="R395" s="25"/>
      <c r="S395" s="25"/>
      <c r="T395" s="25"/>
      <c r="U395" s="25"/>
      <c r="V395" s="25"/>
      <c r="W395" s="25"/>
      <c r="X395" s="25"/>
    </row>
    <row r="396" spans="1:24" ht="15.75" customHeight="1" x14ac:dyDescent="0.3">
      <c r="A396" s="25"/>
      <c r="B396" s="25"/>
      <c r="C396" s="25"/>
      <c r="D396" s="25"/>
      <c r="E396" s="25"/>
      <c r="F396" s="25"/>
      <c r="G396" s="25"/>
      <c r="H396" s="25"/>
      <c r="I396" s="25"/>
      <c r="J396" s="25"/>
      <c r="K396" s="25"/>
      <c r="L396" s="25"/>
      <c r="M396" s="25"/>
      <c r="N396" s="25"/>
      <c r="O396" s="25"/>
      <c r="P396" s="25"/>
      <c r="Q396" s="25"/>
      <c r="R396" s="25"/>
      <c r="S396" s="25"/>
      <c r="T396" s="25"/>
      <c r="U396" s="25"/>
      <c r="V396" s="25"/>
      <c r="W396" s="25"/>
      <c r="X396" s="25"/>
    </row>
    <row r="397" spans="1:24" ht="15.75" customHeight="1" x14ac:dyDescent="0.3">
      <c r="A397" s="25"/>
      <c r="B397" s="25"/>
      <c r="C397" s="25"/>
      <c r="D397" s="25"/>
      <c r="E397" s="25"/>
      <c r="F397" s="25"/>
      <c r="G397" s="25"/>
      <c r="H397" s="25"/>
      <c r="I397" s="25"/>
      <c r="J397" s="25"/>
      <c r="K397" s="25"/>
      <c r="L397" s="25"/>
      <c r="M397" s="25"/>
      <c r="N397" s="25"/>
      <c r="O397" s="25"/>
      <c r="P397" s="25"/>
      <c r="Q397" s="25"/>
      <c r="R397" s="25"/>
      <c r="S397" s="25"/>
      <c r="T397" s="25"/>
      <c r="U397" s="25"/>
      <c r="V397" s="25"/>
      <c r="W397" s="25"/>
      <c r="X397" s="25"/>
    </row>
    <row r="398" spans="1:24" ht="15.75" customHeight="1" x14ac:dyDescent="0.3">
      <c r="A398" s="25"/>
      <c r="B398" s="25"/>
      <c r="C398" s="25"/>
      <c r="D398" s="25"/>
      <c r="E398" s="25"/>
      <c r="F398" s="25"/>
      <c r="G398" s="25"/>
      <c r="H398" s="25"/>
      <c r="I398" s="25"/>
      <c r="J398" s="25"/>
      <c r="K398" s="25"/>
      <c r="L398" s="25"/>
      <c r="M398" s="25"/>
      <c r="N398" s="25"/>
      <c r="O398" s="25"/>
      <c r="P398" s="25"/>
      <c r="Q398" s="25"/>
      <c r="R398" s="25"/>
      <c r="S398" s="25"/>
      <c r="T398" s="25"/>
      <c r="U398" s="25"/>
      <c r="V398" s="25"/>
      <c r="W398" s="25"/>
      <c r="X398" s="25"/>
    </row>
    <row r="399" spans="1:24" ht="15.75" customHeight="1" x14ac:dyDescent="0.3">
      <c r="A399" s="25"/>
      <c r="B399" s="25"/>
      <c r="C399" s="25"/>
      <c r="D399" s="25"/>
      <c r="E399" s="25"/>
      <c r="F399" s="25"/>
      <c r="G399" s="25"/>
      <c r="H399" s="25"/>
      <c r="I399" s="25"/>
      <c r="J399" s="25"/>
      <c r="K399" s="25"/>
      <c r="L399" s="25"/>
      <c r="M399" s="25"/>
      <c r="N399" s="25"/>
      <c r="O399" s="25"/>
      <c r="P399" s="25"/>
      <c r="Q399" s="25"/>
      <c r="R399" s="25"/>
      <c r="S399" s="25"/>
      <c r="T399" s="25"/>
      <c r="U399" s="25"/>
      <c r="V399" s="25"/>
      <c r="W399" s="25"/>
      <c r="X399" s="25"/>
    </row>
    <row r="400" spans="1:24" ht="15.75" customHeight="1" x14ac:dyDescent="0.3">
      <c r="A400" s="25"/>
      <c r="B400" s="25"/>
      <c r="C400" s="25"/>
      <c r="D400" s="25"/>
      <c r="E400" s="25"/>
      <c r="F400" s="25"/>
      <c r="G400" s="25"/>
      <c r="H400" s="25"/>
      <c r="I400" s="25"/>
      <c r="J400" s="25"/>
      <c r="K400" s="25"/>
      <c r="L400" s="25"/>
      <c r="M400" s="25"/>
      <c r="N400" s="25"/>
      <c r="O400" s="25"/>
      <c r="P400" s="25"/>
      <c r="Q400" s="25"/>
      <c r="R400" s="25"/>
      <c r="S400" s="25"/>
      <c r="T400" s="25"/>
      <c r="U400" s="25"/>
      <c r="V400" s="25"/>
      <c r="W400" s="25"/>
      <c r="X400" s="25"/>
    </row>
    <row r="401" spans="1:24" ht="15.75" customHeight="1" x14ac:dyDescent="0.3">
      <c r="A401" s="25"/>
      <c r="B401" s="25"/>
      <c r="C401" s="25"/>
      <c r="D401" s="25"/>
      <c r="E401" s="25"/>
      <c r="F401" s="25"/>
      <c r="G401" s="25"/>
      <c r="H401" s="25"/>
      <c r="I401" s="25"/>
      <c r="J401" s="25"/>
      <c r="K401" s="25"/>
      <c r="L401" s="25"/>
      <c r="M401" s="25"/>
      <c r="N401" s="25"/>
      <c r="O401" s="25"/>
      <c r="P401" s="25"/>
      <c r="Q401" s="25"/>
      <c r="R401" s="25"/>
      <c r="S401" s="25"/>
      <c r="T401" s="25"/>
      <c r="U401" s="25"/>
      <c r="V401" s="25"/>
      <c r="W401" s="25"/>
      <c r="X401" s="25"/>
    </row>
    <row r="402" spans="1:24" ht="15.75" customHeight="1" x14ac:dyDescent="0.3">
      <c r="A402" s="25"/>
      <c r="B402" s="25"/>
      <c r="C402" s="25"/>
      <c r="D402" s="25"/>
      <c r="E402" s="25"/>
      <c r="F402" s="25"/>
      <c r="G402" s="25"/>
      <c r="H402" s="25"/>
      <c r="I402" s="25"/>
      <c r="J402" s="25"/>
      <c r="K402" s="25"/>
      <c r="L402" s="25"/>
      <c r="M402" s="25"/>
      <c r="N402" s="25"/>
      <c r="O402" s="25"/>
      <c r="P402" s="25"/>
      <c r="Q402" s="25"/>
      <c r="R402" s="25"/>
      <c r="S402" s="25"/>
      <c r="T402" s="25"/>
      <c r="U402" s="25"/>
      <c r="V402" s="25"/>
      <c r="W402" s="25"/>
      <c r="X402" s="25"/>
    </row>
    <row r="403" spans="1:24" ht="15.75" customHeight="1" x14ac:dyDescent="0.3">
      <c r="A403" s="25"/>
      <c r="B403" s="25"/>
      <c r="C403" s="25"/>
      <c r="D403" s="25"/>
      <c r="E403" s="25"/>
      <c r="F403" s="25"/>
      <c r="G403" s="25"/>
      <c r="H403" s="25"/>
      <c r="I403" s="25"/>
      <c r="J403" s="25"/>
      <c r="K403" s="25"/>
      <c r="L403" s="25"/>
      <c r="M403" s="25"/>
      <c r="N403" s="25"/>
      <c r="O403" s="25"/>
      <c r="P403" s="25"/>
      <c r="Q403" s="25"/>
      <c r="R403" s="25"/>
      <c r="S403" s="25"/>
      <c r="T403" s="25"/>
      <c r="U403" s="25"/>
      <c r="V403" s="25"/>
      <c r="W403" s="25"/>
      <c r="X403" s="25"/>
    </row>
    <row r="404" spans="1:24" ht="15.75" customHeight="1" x14ac:dyDescent="0.3">
      <c r="A404" s="25"/>
      <c r="B404" s="25"/>
      <c r="C404" s="25"/>
      <c r="D404" s="25"/>
      <c r="E404" s="25"/>
      <c r="F404" s="25"/>
      <c r="G404" s="25"/>
      <c r="H404" s="25"/>
      <c r="I404" s="25"/>
      <c r="J404" s="25"/>
      <c r="K404" s="25"/>
      <c r="L404" s="25"/>
      <c r="M404" s="25"/>
      <c r="N404" s="25"/>
      <c r="O404" s="25"/>
      <c r="P404" s="25"/>
      <c r="Q404" s="25"/>
      <c r="R404" s="25"/>
      <c r="S404" s="25"/>
      <c r="T404" s="25"/>
      <c r="U404" s="25"/>
      <c r="V404" s="25"/>
      <c r="W404" s="25"/>
      <c r="X404" s="25"/>
    </row>
    <row r="405" spans="1:24" ht="15.75" customHeight="1" x14ac:dyDescent="0.3">
      <c r="A405" s="25"/>
      <c r="B405" s="25"/>
      <c r="C405" s="25"/>
      <c r="D405" s="25"/>
      <c r="E405" s="25"/>
      <c r="F405" s="25"/>
      <c r="G405" s="25"/>
      <c r="H405" s="25"/>
      <c r="I405" s="25"/>
      <c r="J405" s="25"/>
      <c r="K405" s="25"/>
      <c r="L405" s="25"/>
      <c r="M405" s="25"/>
      <c r="N405" s="25"/>
      <c r="O405" s="25"/>
      <c r="P405" s="25"/>
      <c r="Q405" s="25"/>
      <c r="R405" s="25"/>
      <c r="S405" s="25"/>
      <c r="T405" s="25"/>
      <c r="U405" s="25"/>
      <c r="V405" s="25"/>
      <c r="W405" s="25"/>
      <c r="X405" s="25"/>
    </row>
    <row r="406" spans="1:24" ht="15.75" customHeight="1" x14ac:dyDescent="0.3">
      <c r="A406" s="25"/>
      <c r="B406" s="25"/>
      <c r="C406" s="25"/>
      <c r="D406" s="25"/>
      <c r="E406" s="25"/>
      <c r="F406" s="25"/>
      <c r="G406" s="25"/>
      <c r="H406" s="25"/>
      <c r="I406" s="25"/>
      <c r="J406" s="25"/>
      <c r="K406" s="25"/>
      <c r="L406" s="25"/>
      <c r="M406" s="25"/>
      <c r="N406" s="25"/>
      <c r="O406" s="25"/>
      <c r="P406" s="25"/>
      <c r="Q406" s="25"/>
      <c r="R406" s="25"/>
      <c r="S406" s="25"/>
      <c r="T406" s="25"/>
      <c r="U406" s="25"/>
      <c r="V406" s="25"/>
      <c r="W406" s="25"/>
      <c r="X406" s="25"/>
    </row>
    <row r="407" spans="1:24" ht="15.75" customHeight="1" x14ac:dyDescent="0.3">
      <c r="A407" s="25"/>
      <c r="B407" s="25"/>
      <c r="C407" s="25"/>
      <c r="D407" s="25"/>
      <c r="E407" s="25"/>
      <c r="F407" s="25"/>
      <c r="G407" s="25"/>
      <c r="H407" s="25"/>
      <c r="I407" s="25"/>
      <c r="J407" s="25"/>
      <c r="K407" s="25"/>
      <c r="L407" s="25"/>
      <c r="M407" s="25"/>
      <c r="N407" s="25"/>
      <c r="O407" s="25"/>
      <c r="P407" s="25"/>
      <c r="Q407" s="25"/>
      <c r="R407" s="25"/>
      <c r="S407" s="25"/>
      <c r="T407" s="25"/>
      <c r="U407" s="25"/>
      <c r="V407" s="25"/>
      <c r="W407" s="25"/>
      <c r="X407" s="25"/>
    </row>
    <row r="408" spans="1:24" ht="15.75" customHeight="1" x14ac:dyDescent="0.3">
      <c r="A408" s="25"/>
      <c r="B408" s="25"/>
      <c r="C408" s="25"/>
      <c r="D408" s="25"/>
      <c r="E408" s="25"/>
      <c r="F408" s="25"/>
      <c r="G408" s="25"/>
      <c r="H408" s="25"/>
      <c r="I408" s="25"/>
      <c r="J408" s="25"/>
      <c r="K408" s="25"/>
      <c r="L408" s="25"/>
      <c r="M408" s="25"/>
      <c r="N408" s="25"/>
      <c r="O408" s="25"/>
      <c r="P408" s="25"/>
      <c r="Q408" s="25"/>
      <c r="R408" s="25"/>
      <c r="S408" s="25"/>
      <c r="T408" s="25"/>
      <c r="U408" s="25"/>
      <c r="V408" s="25"/>
      <c r="W408" s="25"/>
      <c r="X408" s="25"/>
    </row>
    <row r="409" spans="1:24" ht="15.75" customHeight="1" x14ac:dyDescent="0.3">
      <c r="A409" s="25"/>
      <c r="B409" s="25"/>
      <c r="C409" s="25"/>
      <c r="D409" s="25"/>
      <c r="E409" s="25"/>
      <c r="F409" s="25"/>
      <c r="G409" s="25"/>
      <c r="H409" s="25"/>
      <c r="I409" s="25"/>
      <c r="J409" s="25"/>
      <c r="K409" s="25"/>
      <c r="L409" s="25"/>
      <c r="M409" s="25"/>
      <c r="N409" s="25"/>
      <c r="O409" s="25"/>
      <c r="P409" s="25"/>
      <c r="Q409" s="25"/>
      <c r="R409" s="25"/>
      <c r="S409" s="25"/>
      <c r="T409" s="25"/>
      <c r="U409" s="25"/>
      <c r="V409" s="25"/>
      <c r="W409" s="25"/>
      <c r="X409" s="25"/>
    </row>
    <row r="410" spans="1:24" ht="15.75" customHeight="1" x14ac:dyDescent="0.3">
      <c r="A410" s="25"/>
      <c r="B410" s="25"/>
      <c r="C410" s="25"/>
      <c r="D410" s="25"/>
      <c r="E410" s="25"/>
      <c r="F410" s="25"/>
      <c r="G410" s="25"/>
      <c r="H410" s="25"/>
      <c r="I410" s="25"/>
      <c r="J410" s="25"/>
      <c r="K410" s="25"/>
      <c r="L410" s="25"/>
      <c r="M410" s="25"/>
      <c r="N410" s="25"/>
      <c r="O410" s="25"/>
      <c r="P410" s="25"/>
      <c r="Q410" s="25"/>
      <c r="R410" s="25"/>
      <c r="S410" s="25"/>
      <c r="T410" s="25"/>
      <c r="U410" s="25"/>
      <c r="V410" s="25"/>
      <c r="W410" s="25"/>
      <c r="X410" s="25"/>
    </row>
    <row r="411" spans="1:24" ht="15.75" customHeight="1" x14ac:dyDescent="0.3">
      <c r="A411" s="25"/>
      <c r="B411" s="25"/>
      <c r="C411" s="25"/>
      <c r="D411" s="25"/>
      <c r="E411" s="25"/>
      <c r="F411" s="25"/>
      <c r="G411" s="25"/>
      <c r="H411" s="25"/>
      <c r="I411" s="25"/>
      <c r="J411" s="25"/>
      <c r="K411" s="25"/>
      <c r="L411" s="25"/>
      <c r="M411" s="25"/>
      <c r="N411" s="25"/>
      <c r="O411" s="25"/>
      <c r="P411" s="25"/>
      <c r="Q411" s="25"/>
      <c r="R411" s="25"/>
      <c r="S411" s="25"/>
      <c r="T411" s="25"/>
      <c r="U411" s="25"/>
      <c r="V411" s="25"/>
      <c r="W411" s="25"/>
      <c r="X411" s="25"/>
    </row>
    <row r="412" spans="1:24" ht="15.75" customHeight="1" x14ac:dyDescent="0.3">
      <c r="A412" s="25"/>
      <c r="B412" s="25"/>
      <c r="C412" s="25"/>
      <c r="D412" s="25"/>
      <c r="E412" s="25"/>
      <c r="F412" s="25"/>
      <c r="G412" s="25"/>
      <c r="H412" s="25"/>
      <c r="I412" s="25"/>
      <c r="J412" s="25"/>
      <c r="K412" s="25"/>
      <c r="L412" s="25"/>
      <c r="M412" s="25"/>
      <c r="N412" s="25"/>
      <c r="O412" s="25"/>
      <c r="P412" s="25"/>
      <c r="Q412" s="25"/>
      <c r="R412" s="25"/>
      <c r="S412" s="25"/>
      <c r="T412" s="25"/>
      <c r="U412" s="25"/>
      <c r="V412" s="25"/>
      <c r="W412" s="25"/>
      <c r="X412" s="25"/>
    </row>
    <row r="413" spans="1:24" ht="15.75" customHeight="1" x14ac:dyDescent="0.3">
      <c r="A413" s="25"/>
      <c r="B413" s="25"/>
      <c r="C413" s="25"/>
      <c r="D413" s="25"/>
      <c r="E413" s="25"/>
      <c r="F413" s="25"/>
      <c r="G413" s="25"/>
      <c r="H413" s="25"/>
      <c r="I413" s="25"/>
      <c r="J413" s="25"/>
      <c r="K413" s="25"/>
      <c r="L413" s="25"/>
      <c r="M413" s="25"/>
      <c r="N413" s="25"/>
      <c r="O413" s="25"/>
      <c r="P413" s="25"/>
      <c r="Q413" s="25"/>
      <c r="R413" s="25"/>
      <c r="S413" s="25"/>
      <c r="T413" s="25"/>
      <c r="U413" s="25"/>
      <c r="V413" s="25"/>
      <c r="W413" s="25"/>
      <c r="X413" s="25"/>
    </row>
    <row r="414" spans="1:24" ht="15.75" customHeight="1" x14ac:dyDescent="0.3">
      <c r="A414" s="25"/>
      <c r="B414" s="25"/>
      <c r="C414" s="25"/>
      <c r="D414" s="25"/>
      <c r="E414" s="25"/>
      <c r="F414" s="25"/>
      <c r="G414" s="25"/>
      <c r="H414" s="25"/>
      <c r="I414" s="25"/>
      <c r="J414" s="25"/>
      <c r="K414" s="25"/>
      <c r="L414" s="25"/>
      <c r="M414" s="25"/>
      <c r="N414" s="25"/>
      <c r="O414" s="25"/>
      <c r="P414" s="25"/>
      <c r="Q414" s="25"/>
      <c r="R414" s="25"/>
      <c r="S414" s="25"/>
      <c r="T414" s="25"/>
      <c r="U414" s="25"/>
      <c r="V414" s="25"/>
      <c r="W414" s="25"/>
      <c r="X414" s="25"/>
    </row>
    <row r="415" spans="1:24" ht="15.75" customHeight="1" x14ac:dyDescent="0.3">
      <c r="A415" s="25"/>
      <c r="B415" s="25"/>
      <c r="C415" s="25"/>
      <c r="D415" s="25"/>
      <c r="E415" s="25"/>
      <c r="F415" s="25"/>
      <c r="G415" s="25"/>
      <c r="H415" s="25"/>
      <c r="I415" s="25"/>
      <c r="J415" s="25"/>
      <c r="K415" s="25"/>
      <c r="L415" s="25"/>
      <c r="M415" s="25"/>
      <c r="N415" s="25"/>
      <c r="O415" s="25"/>
      <c r="P415" s="25"/>
      <c r="Q415" s="25"/>
      <c r="R415" s="25"/>
      <c r="S415" s="25"/>
      <c r="T415" s="25"/>
      <c r="U415" s="25"/>
      <c r="V415" s="25"/>
      <c r="W415" s="25"/>
      <c r="X415" s="25"/>
    </row>
    <row r="416" spans="1:24" ht="15.75" customHeight="1" x14ac:dyDescent="0.3">
      <c r="A416" s="25"/>
      <c r="B416" s="25"/>
      <c r="C416" s="25"/>
      <c r="D416" s="25"/>
      <c r="E416" s="25"/>
      <c r="F416" s="25"/>
      <c r="G416" s="25"/>
      <c r="H416" s="25"/>
      <c r="I416" s="25"/>
      <c r="J416" s="25"/>
      <c r="K416" s="25"/>
      <c r="L416" s="25"/>
      <c r="M416" s="25"/>
      <c r="N416" s="25"/>
      <c r="O416" s="25"/>
      <c r="P416" s="25"/>
      <c r="Q416" s="25"/>
      <c r="R416" s="25"/>
      <c r="S416" s="25"/>
      <c r="T416" s="25"/>
      <c r="U416" s="25"/>
      <c r="V416" s="25"/>
      <c r="W416" s="25"/>
      <c r="X416" s="25"/>
    </row>
    <row r="417" spans="1:24" ht="15.75" customHeight="1" x14ac:dyDescent="0.3">
      <c r="A417" s="25"/>
      <c r="B417" s="25"/>
      <c r="C417" s="25"/>
      <c r="D417" s="25"/>
      <c r="E417" s="25"/>
      <c r="F417" s="25"/>
      <c r="G417" s="25"/>
      <c r="H417" s="25"/>
      <c r="I417" s="25"/>
      <c r="J417" s="25"/>
      <c r="K417" s="25"/>
      <c r="L417" s="25"/>
      <c r="M417" s="25"/>
      <c r="N417" s="25"/>
      <c r="O417" s="25"/>
      <c r="P417" s="25"/>
      <c r="Q417" s="25"/>
      <c r="R417" s="25"/>
      <c r="S417" s="25"/>
      <c r="T417" s="25"/>
      <c r="U417" s="25"/>
      <c r="V417" s="25"/>
      <c r="W417" s="25"/>
      <c r="X417" s="25"/>
    </row>
    <row r="418" spans="1:24" ht="15.75" customHeight="1" x14ac:dyDescent="0.3">
      <c r="A418" s="25"/>
      <c r="B418" s="25"/>
      <c r="C418" s="25"/>
      <c r="D418" s="25"/>
      <c r="E418" s="25"/>
      <c r="F418" s="25"/>
      <c r="G418" s="25"/>
      <c r="H418" s="25"/>
      <c r="I418" s="25"/>
      <c r="J418" s="25"/>
      <c r="K418" s="25"/>
      <c r="L418" s="25"/>
      <c r="M418" s="25"/>
      <c r="N418" s="25"/>
      <c r="O418" s="25"/>
      <c r="P418" s="25"/>
      <c r="Q418" s="25"/>
      <c r="R418" s="25"/>
      <c r="S418" s="25"/>
      <c r="T418" s="25"/>
      <c r="U418" s="25"/>
      <c r="V418" s="25"/>
      <c r="W418" s="25"/>
      <c r="X418" s="25"/>
    </row>
    <row r="419" spans="1:24" ht="15.75" customHeight="1" x14ac:dyDescent="0.3">
      <c r="A419" s="25"/>
      <c r="B419" s="25"/>
      <c r="C419" s="25"/>
      <c r="D419" s="25"/>
      <c r="E419" s="25"/>
      <c r="F419" s="25"/>
      <c r="G419" s="25"/>
      <c r="H419" s="25"/>
      <c r="I419" s="25"/>
      <c r="J419" s="25"/>
      <c r="K419" s="25"/>
      <c r="L419" s="25"/>
      <c r="M419" s="25"/>
      <c r="N419" s="25"/>
      <c r="O419" s="25"/>
      <c r="P419" s="25"/>
      <c r="Q419" s="25"/>
      <c r="R419" s="25"/>
      <c r="S419" s="25"/>
      <c r="T419" s="25"/>
      <c r="U419" s="25"/>
      <c r="V419" s="25"/>
      <c r="W419" s="25"/>
      <c r="X419" s="25"/>
    </row>
    <row r="420" spans="1:24" ht="15.75" customHeight="1" x14ac:dyDescent="0.3">
      <c r="A420" s="25"/>
      <c r="B420" s="25"/>
      <c r="C420" s="25"/>
      <c r="D420" s="25"/>
      <c r="E420" s="25"/>
      <c r="F420" s="25"/>
      <c r="G420" s="25"/>
      <c r="H420" s="25"/>
      <c r="I420" s="25"/>
      <c r="J420" s="25"/>
      <c r="K420" s="25"/>
      <c r="L420" s="25"/>
      <c r="M420" s="25"/>
      <c r="N420" s="25"/>
      <c r="O420" s="25"/>
      <c r="P420" s="25"/>
      <c r="Q420" s="25"/>
      <c r="R420" s="25"/>
      <c r="S420" s="25"/>
      <c r="T420" s="25"/>
      <c r="U420" s="25"/>
      <c r="V420" s="25"/>
      <c r="W420" s="25"/>
      <c r="X420" s="25"/>
    </row>
    <row r="421" spans="1:24" ht="15.75" customHeight="1" x14ac:dyDescent="0.3">
      <c r="A421" s="25"/>
      <c r="B421" s="25"/>
      <c r="C421" s="25"/>
      <c r="D421" s="25"/>
      <c r="E421" s="25"/>
      <c r="F421" s="25"/>
      <c r="G421" s="25"/>
      <c r="H421" s="25"/>
      <c r="I421" s="25"/>
      <c r="J421" s="25"/>
      <c r="K421" s="25"/>
      <c r="L421" s="25"/>
      <c r="M421" s="25"/>
      <c r="N421" s="25"/>
      <c r="O421" s="25"/>
      <c r="P421" s="25"/>
      <c r="Q421" s="25"/>
      <c r="R421" s="25"/>
      <c r="S421" s="25"/>
      <c r="T421" s="25"/>
      <c r="U421" s="25"/>
      <c r="V421" s="25"/>
      <c r="W421" s="25"/>
      <c r="X421" s="25"/>
    </row>
    <row r="422" spans="1:24" ht="15.75" customHeight="1" x14ac:dyDescent="0.3">
      <c r="A422" s="25"/>
      <c r="B422" s="25"/>
      <c r="C422" s="25"/>
      <c r="D422" s="25"/>
      <c r="E422" s="25"/>
      <c r="F422" s="25"/>
      <c r="G422" s="25"/>
      <c r="H422" s="25"/>
      <c r="I422" s="25"/>
      <c r="J422" s="25"/>
      <c r="K422" s="25"/>
      <c r="L422" s="25"/>
      <c r="M422" s="25"/>
      <c r="N422" s="25"/>
      <c r="O422" s="25"/>
      <c r="P422" s="25"/>
      <c r="Q422" s="25"/>
      <c r="R422" s="25"/>
      <c r="S422" s="25"/>
      <c r="T422" s="25"/>
      <c r="U422" s="25"/>
      <c r="V422" s="25"/>
      <c r="W422" s="25"/>
      <c r="X422" s="25"/>
    </row>
    <row r="423" spans="1:24" ht="15.75" customHeight="1" x14ac:dyDescent="0.3">
      <c r="A423" s="25"/>
      <c r="B423" s="25"/>
      <c r="C423" s="25"/>
      <c r="D423" s="25"/>
      <c r="E423" s="25"/>
      <c r="F423" s="25"/>
      <c r="G423" s="25"/>
      <c r="H423" s="25"/>
      <c r="I423" s="25"/>
      <c r="J423" s="25"/>
      <c r="K423" s="25"/>
      <c r="L423" s="25"/>
      <c r="M423" s="25"/>
      <c r="N423" s="25"/>
      <c r="O423" s="25"/>
      <c r="P423" s="25"/>
      <c r="Q423" s="25"/>
      <c r="R423" s="25"/>
      <c r="S423" s="25"/>
      <c r="T423" s="25"/>
      <c r="U423" s="25"/>
      <c r="V423" s="25"/>
      <c r="W423" s="25"/>
      <c r="X423" s="25"/>
    </row>
    <row r="424" spans="1:24" ht="15.75" customHeight="1" x14ac:dyDescent="0.3">
      <c r="A424" s="25"/>
      <c r="B424" s="25"/>
      <c r="C424" s="25"/>
      <c r="D424" s="25"/>
      <c r="E424" s="25"/>
      <c r="F424" s="25"/>
      <c r="G424" s="25"/>
      <c r="H424" s="25"/>
      <c r="I424" s="25"/>
      <c r="J424" s="25"/>
      <c r="K424" s="25"/>
      <c r="L424" s="25"/>
      <c r="M424" s="25"/>
      <c r="N424" s="25"/>
      <c r="O424" s="25"/>
      <c r="P424" s="25"/>
      <c r="Q424" s="25"/>
      <c r="R424" s="25"/>
      <c r="S424" s="25"/>
      <c r="T424" s="25"/>
      <c r="U424" s="25"/>
      <c r="V424" s="25"/>
      <c r="W424" s="25"/>
      <c r="X424" s="25"/>
    </row>
    <row r="425" spans="1:24" ht="15.75" customHeight="1" x14ac:dyDescent="0.3">
      <c r="A425" s="25"/>
      <c r="B425" s="25"/>
      <c r="C425" s="25"/>
      <c r="D425" s="25"/>
      <c r="E425" s="25"/>
      <c r="F425" s="25"/>
      <c r="G425" s="25"/>
      <c r="H425" s="25"/>
      <c r="I425" s="25"/>
      <c r="J425" s="25"/>
      <c r="K425" s="25"/>
      <c r="L425" s="25"/>
      <c r="M425" s="25"/>
      <c r="N425" s="25"/>
      <c r="O425" s="25"/>
      <c r="P425" s="25"/>
      <c r="Q425" s="25"/>
      <c r="R425" s="25"/>
      <c r="S425" s="25"/>
      <c r="T425" s="25"/>
      <c r="U425" s="25"/>
      <c r="V425" s="25"/>
      <c r="W425" s="25"/>
      <c r="X425" s="25"/>
    </row>
    <row r="426" spans="1:24" ht="15.75" customHeight="1" x14ac:dyDescent="0.3">
      <c r="A426" s="25"/>
      <c r="B426" s="25"/>
      <c r="C426" s="25"/>
      <c r="D426" s="25"/>
      <c r="E426" s="25"/>
      <c r="F426" s="25"/>
      <c r="G426" s="25"/>
      <c r="H426" s="25"/>
      <c r="I426" s="25"/>
      <c r="J426" s="25"/>
      <c r="K426" s="25"/>
      <c r="L426" s="25"/>
      <c r="M426" s="25"/>
      <c r="N426" s="25"/>
      <c r="O426" s="25"/>
      <c r="P426" s="25"/>
      <c r="Q426" s="25"/>
      <c r="R426" s="25"/>
      <c r="S426" s="25"/>
      <c r="T426" s="25"/>
      <c r="U426" s="25"/>
      <c r="V426" s="25"/>
      <c r="W426" s="25"/>
      <c r="X426" s="25"/>
    </row>
    <row r="427" spans="1:24" ht="15.75" customHeight="1" x14ac:dyDescent="0.3">
      <c r="A427" s="25"/>
      <c r="B427" s="25"/>
      <c r="C427" s="25"/>
      <c r="D427" s="25"/>
      <c r="E427" s="25"/>
      <c r="F427" s="25"/>
      <c r="G427" s="25"/>
      <c r="H427" s="25"/>
      <c r="I427" s="25"/>
      <c r="J427" s="25"/>
      <c r="K427" s="25"/>
      <c r="L427" s="25"/>
      <c r="M427" s="25"/>
      <c r="N427" s="25"/>
      <c r="O427" s="25"/>
      <c r="P427" s="25"/>
      <c r="Q427" s="25"/>
      <c r="R427" s="25"/>
      <c r="S427" s="25"/>
      <c r="T427" s="25"/>
      <c r="U427" s="25"/>
      <c r="V427" s="25"/>
      <c r="W427" s="25"/>
      <c r="X427" s="25"/>
    </row>
    <row r="428" spans="1:24" ht="15.75" customHeight="1" x14ac:dyDescent="0.3">
      <c r="A428" s="25"/>
      <c r="B428" s="25"/>
      <c r="C428" s="25"/>
      <c r="D428" s="25"/>
      <c r="E428" s="25"/>
      <c r="F428" s="25"/>
      <c r="G428" s="25"/>
      <c r="H428" s="25"/>
      <c r="I428" s="25"/>
      <c r="J428" s="25"/>
      <c r="K428" s="25"/>
      <c r="L428" s="25"/>
      <c r="M428" s="25"/>
      <c r="N428" s="25"/>
      <c r="O428" s="25"/>
      <c r="P428" s="25"/>
      <c r="Q428" s="25"/>
      <c r="R428" s="25"/>
      <c r="S428" s="25"/>
      <c r="T428" s="25"/>
      <c r="U428" s="25"/>
      <c r="V428" s="25"/>
      <c r="W428" s="25"/>
      <c r="X428" s="25"/>
    </row>
    <row r="429" spans="1:24" ht="15.75" customHeight="1" x14ac:dyDescent="0.3">
      <c r="A429" s="25"/>
      <c r="B429" s="25"/>
      <c r="C429" s="25"/>
      <c r="D429" s="25"/>
      <c r="E429" s="25"/>
      <c r="F429" s="25"/>
      <c r="G429" s="25"/>
      <c r="H429" s="25"/>
      <c r="I429" s="25"/>
      <c r="J429" s="25"/>
      <c r="K429" s="25"/>
      <c r="L429" s="25"/>
      <c r="M429" s="25"/>
      <c r="N429" s="25"/>
      <c r="O429" s="25"/>
      <c r="P429" s="25"/>
      <c r="Q429" s="25"/>
      <c r="R429" s="25"/>
      <c r="S429" s="25"/>
      <c r="T429" s="25"/>
      <c r="U429" s="25"/>
      <c r="V429" s="25"/>
      <c r="W429" s="25"/>
      <c r="X429" s="25"/>
    </row>
    <row r="430" spans="1:24" ht="15.75" customHeight="1" x14ac:dyDescent="0.3">
      <c r="A430" s="25"/>
      <c r="B430" s="25"/>
      <c r="C430" s="25"/>
      <c r="D430" s="25"/>
      <c r="E430" s="25"/>
      <c r="F430" s="25"/>
      <c r="G430" s="25"/>
      <c r="H430" s="25"/>
      <c r="I430" s="25"/>
      <c r="J430" s="25"/>
      <c r="K430" s="25"/>
      <c r="L430" s="25"/>
      <c r="M430" s="25"/>
      <c r="N430" s="25"/>
      <c r="O430" s="25"/>
      <c r="P430" s="25"/>
      <c r="Q430" s="25"/>
      <c r="R430" s="25"/>
      <c r="S430" s="25"/>
      <c r="T430" s="25"/>
      <c r="U430" s="25"/>
      <c r="V430" s="25"/>
      <c r="W430" s="25"/>
      <c r="X430" s="25"/>
    </row>
    <row r="431" spans="1:24" ht="15.75" customHeight="1" x14ac:dyDescent="0.3">
      <c r="A431" s="25"/>
      <c r="B431" s="25"/>
      <c r="C431" s="25"/>
      <c r="D431" s="25"/>
      <c r="E431" s="25"/>
      <c r="F431" s="25"/>
      <c r="G431" s="25"/>
      <c r="H431" s="25"/>
      <c r="I431" s="25"/>
      <c r="J431" s="25"/>
      <c r="K431" s="25"/>
      <c r="L431" s="25"/>
      <c r="M431" s="25"/>
      <c r="N431" s="25"/>
      <c r="O431" s="25"/>
      <c r="P431" s="25"/>
      <c r="Q431" s="25"/>
      <c r="R431" s="25"/>
      <c r="S431" s="25"/>
      <c r="T431" s="25"/>
      <c r="U431" s="25"/>
      <c r="V431" s="25"/>
      <c r="W431" s="25"/>
      <c r="X431" s="25"/>
    </row>
    <row r="432" spans="1:24" ht="15.75" customHeight="1" x14ac:dyDescent="0.3">
      <c r="A432" s="25"/>
      <c r="B432" s="25"/>
      <c r="C432" s="25"/>
      <c r="D432" s="25"/>
      <c r="E432" s="25"/>
      <c r="F432" s="25"/>
      <c r="G432" s="25"/>
      <c r="H432" s="25"/>
      <c r="I432" s="25"/>
      <c r="J432" s="25"/>
      <c r="K432" s="25"/>
      <c r="L432" s="25"/>
      <c r="M432" s="25"/>
      <c r="N432" s="25"/>
      <c r="O432" s="25"/>
      <c r="P432" s="25"/>
      <c r="Q432" s="25"/>
      <c r="R432" s="25"/>
      <c r="S432" s="25"/>
      <c r="T432" s="25"/>
      <c r="U432" s="25"/>
      <c r="V432" s="25"/>
      <c r="W432" s="25"/>
      <c r="X432" s="25"/>
    </row>
    <row r="433" spans="1:24" ht="15.75" customHeight="1" x14ac:dyDescent="0.3">
      <c r="A433" s="25"/>
      <c r="B433" s="25"/>
      <c r="C433" s="25"/>
      <c r="D433" s="25"/>
      <c r="E433" s="25"/>
      <c r="F433" s="25"/>
      <c r="G433" s="25"/>
      <c r="H433" s="25"/>
      <c r="I433" s="25"/>
      <c r="J433" s="25"/>
      <c r="K433" s="25"/>
      <c r="L433" s="25"/>
      <c r="M433" s="25"/>
      <c r="N433" s="25"/>
      <c r="O433" s="25"/>
      <c r="P433" s="25"/>
      <c r="Q433" s="25"/>
      <c r="R433" s="25"/>
      <c r="S433" s="25"/>
      <c r="T433" s="25"/>
      <c r="U433" s="25"/>
      <c r="V433" s="25"/>
      <c r="W433" s="25"/>
      <c r="X433" s="25"/>
    </row>
    <row r="434" spans="1:24" ht="15.75" customHeight="1" x14ac:dyDescent="0.3">
      <c r="A434" s="25"/>
      <c r="B434" s="25"/>
      <c r="C434" s="25"/>
      <c r="D434" s="25"/>
      <c r="E434" s="25"/>
      <c r="F434" s="25"/>
      <c r="G434" s="25"/>
      <c r="H434" s="25"/>
      <c r="I434" s="25"/>
      <c r="J434" s="25"/>
      <c r="K434" s="25"/>
      <c r="L434" s="25"/>
      <c r="M434" s="25"/>
      <c r="N434" s="25"/>
      <c r="O434" s="25"/>
      <c r="P434" s="25"/>
      <c r="Q434" s="25"/>
      <c r="R434" s="25"/>
      <c r="S434" s="25"/>
      <c r="T434" s="25"/>
      <c r="U434" s="25"/>
      <c r="V434" s="25"/>
      <c r="W434" s="25"/>
      <c r="X434" s="25"/>
    </row>
    <row r="435" spans="1:24" ht="15.75" customHeight="1" x14ac:dyDescent="0.3">
      <c r="A435" s="25"/>
      <c r="B435" s="25"/>
      <c r="C435" s="25"/>
      <c r="D435" s="25"/>
      <c r="E435" s="25"/>
      <c r="F435" s="25"/>
      <c r="G435" s="25"/>
      <c r="H435" s="25"/>
      <c r="I435" s="25"/>
      <c r="J435" s="25"/>
      <c r="K435" s="25"/>
      <c r="L435" s="25"/>
      <c r="M435" s="25"/>
      <c r="N435" s="25"/>
      <c r="O435" s="25"/>
      <c r="P435" s="25"/>
      <c r="Q435" s="25"/>
      <c r="R435" s="25"/>
      <c r="S435" s="25"/>
      <c r="T435" s="25"/>
      <c r="U435" s="25"/>
      <c r="V435" s="25"/>
      <c r="W435" s="25"/>
      <c r="X435" s="25"/>
    </row>
    <row r="436" spans="1:24" ht="15.75" customHeight="1" x14ac:dyDescent="0.3">
      <c r="A436" s="25"/>
      <c r="B436" s="25"/>
      <c r="C436" s="25"/>
      <c r="D436" s="25"/>
      <c r="E436" s="25"/>
      <c r="F436" s="25"/>
      <c r="G436" s="25"/>
      <c r="H436" s="25"/>
      <c r="I436" s="25"/>
      <c r="J436" s="25"/>
      <c r="K436" s="25"/>
      <c r="L436" s="25"/>
      <c r="M436" s="25"/>
      <c r="N436" s="25"/>
      <c r="O436" s="25"/>
      <c r="P436" s="25"/>
      <c r="Q436" s="25"/>
      <c r="R436" s="25"/>
      <c r="S436" s="25"/>
      <c r="T436" s="25"/>
      <c r="U436" s="25"/>
      <c r="V436" s="25"/>
      <c r="W436" s="25"/>
      <c r="X436" s="25"/>
    </row>
    <row r="437" spans="1:24" ht="15.75" customHeight="1" x14ac:dyDescent="0.3">
      <c r="A437" s="25"/>
      <c r="B437" s="25"/>
      <c r="C437" s="25"/>
      <c r="D437" s="25"/>
      <c r="E437" s="25"/>
      <c r="F437" s="25"/>
      <c r="G437" s="25"/>
      <c r="H437" s="25"/>
      <c r="I437" s="25"/>
      <c r="J437" s="25"/>
      <c r="K437" s="25"/>
      <c r="L437" s="25"/>
      <c r="M437" s="25"/>
      <c r="N437" s="25"/>
      <c r="O437" s="25"/>
      <c r="P437" s="25"/>
      <c r="Q437" s="25"/>
      <c r="R437" s="25"/>
      <c r="S437" s="25"/>
      <c r="T437" s="25"/>
      <c r="U437" s="25"/>
      <c r="V437" s="25"/>
      <c r="W437" s="25"/>
      <c r="X437" s="25"/>
    </row>
    <row r="438" spans="1:24" ht="15.75" customHeight="1" x14ac:dyDescent="0.3">
      <c r="A438" s="25"/>
      <c r="B438" s="25"/>
      <c r="C438" s="25"/>
      <c r="D438" s="25"/>
      <c r="E438" s="25"/>
      <c r="F438" s="25"/>
      <c r="G438" s="25"/>
      <c r="H438" s="25"/>
      <c r="I438" s="25"/>
      <c r="J438" s="25"/>
      <c r="K438" s="25"/>
      <c r="L438" s="25"/>
      <c r="M438" s="25"/>
      <c r="N438" s="25"/>
      <c r="O438" s="25"/>
      <c r="P438" s="25"/>
      <c r="Q438" s="25"/>
      <c r="R438" s="25"/>
      <c r="S438" s="25"/>
      <c r="T438" s="25"/>
      <c r="U438" s="25"/>
      <c r="V438" s="25"/>
      <c r="W438" s="25"/>
      <c r="X438" s="25"/>
    </row>
    <row r="439" spans="1:24" ht="15.75" customHeight="1" x14ac:dyDescent="0.3">
      <c r="A439" s="25"/>
      <c r="B439" s="25"/>
      <c r="C439" s="25"/>
      <c r="D439" s="25"/>
      <c r="E439" s="25"/>
      <c r="F439" s="25"/>
      <c r="G439" s="25"/>
      <c r="H439" s="25"/>
      <c r="I439" s="25"/>
      <c r="J439" s="25"/>
      <c r="K439" s="25"/>
      <c r="L439" s="25"/>
      <c r="M439" s="25"/>
      <c r="N439" s="25"/>
      <c r="O439" s="25"/>
      <c r="P439" s="25"/>
      <c r="Q439" s="25"/>
      <c r="R439" s="25"/>
      <c r="S439" s="25"/>
      <c r="T439" s="25"/>
      <c r="U439" s="25"/>
      <c r="V439" s="25"/>
      <c r="W439" s="25"/>
      <c r="X439" s="25"/>
    </row>
    <row r="440" spans="1:24" ht="15.75" customHeight="1" x14ac:dyDescent="0.3">
      <c r="A440" s="25"/>
      <c r="B440" s="25"/>
      <c r="C440" s="25"/>
      <c r="D440" s="25"/>
      <c r="E440" s="25"/>
      <c r="F440" s="25"/>
      <c r="G440" s="25"/>
      <c r="H440" s="25"/>
      <c r="I440" s="25"/>
      <c r="J440" s="25"/>
      <c r="K440" s="25"/>
      <c r="L440" s="25"/>
      <c r="M440" s="25"/>
      <c r="N440" s="25"/>
      <c r="O440" s="25"/>
      <c r="P440" s="25"/>
      <c r="Q440" s="25"/>
      <c r="R440" s="25"/>
      <c r="S440" s="25"/>
      <c r="T440" s="25"/>
      <c r="U440" s="25"/>
      <c r="V440" s="25"/>
      <c r="W440" s="25"/>
      <c r="X440" s="25"/>
    </row>
    <row r="441" spans="1:24" ht="15.75" customHeight="1" x14ac:dyDescent="0.3">
      <c r="A441" s="25"/>
      <c r="B441" s="25"/>
      <c r="C441" s="25"/>
      <c r="D441" s="25"/>
      <c r="E441" s="25"/>
      <c r="F441" s="25"/>
      <c r="G441" s="25"/>
      <c r="H441" s="25"/>
      <c r="I441" s="25"/>
      <c r="J441" s="25"/>
      <c r="K441" s="25"/>
      <c r="L441" s="25"/>
      <c r="M441" s="25"/>
      <c r="N441" s="25"/>
      <c r="O441" s="25"/>
      <c r="P441" s="25"/>
      <c r="Q441" s="25"/>
      <c r="R441" s="25"/>
      <c r="S441" s="25"/>
      <c r="T441" s="25"/>
      <c r="U441" s="25"/>
      <c r="V441" s="25"/>
      <c r="W441" s="25"/>
      <c r="X441" s="25"/>
    </row>
    <row r="442" spans="1:24" ht="15.75" customHeight="1" x14ac:dyDescent="0.3">
      <c r="A442" s="25"/>
      <c r="B442" s="25"/>
      <c r="C442" s="25"/>
      <c r="D442" s="25"/>
      <c r="E442" s="25"/>
      <c r="F442" s="25"/>
      <c r="G442" s="25"/>
      <c r="H442" s="25"/>
      <c r="I442" s="25"/>
      <c r="J442" s="25"/>
      <c r="K442" s="25"/>
      <c r="L442" s="25"/>
      <c r="M442" s="25"/>
      <c r="N442" s="25"/>
      <c r="O442" s="25"/>
      <c r="P442" s="25"/>
      <c r="Q442" s="25"/>
      <c r="R442" s="25"/>
      <c r="S442" s="25"/>
      <c r="T442" s="25"/>
      <c r="U442" s="25"/>
      <c r="V442" s="25"/>
      <c r="W442" s="25"/>
      <c r="X442" s="25"/>
    </row>
    <row r="443" spans="1:24" ht="15.75" customHeight="1" x14ac:dyDescent="0.3">
      <c r="A443" s="25"/>
      <c r="B443" s="25"/>
      <c r="C443" s="25"/>
      <c r="D443" s="25"/>
      <c r="E443" s="25"/>
      <c r="F443" s="25"/>
      <c r="G443" s="25"/>
      <c r="H443" s="25"/>
      <c r="I443" s="25"/>
      <c r="J443" s="25"/>
      <c r="K443" s="25"/>
      <c r="L443" s="25"/>
      <c r="M443" s="25"/>
      <c r="N443" s="25"/>
      <c r="O443" s="25"/>
      <c r="P443" s="25"/>
      <c r="Q443" s="25"/>
      <c r="R443" s="25"/>
      <c r="S443" s="25"/>
      <c r="T443" s="25"/>
      <c r="U443" s="25"/>
      <c r="V443" s="25"/>
      <c r="W443" s="25"/>
      <c r="X443" s="25"/>
    </row>
    <row r="444" spans="1:24" ht="15.75" customHeight="1" x14ac:dyDescent="0.3">
      <c r="A444" s="25"/>
      <c r="B444" s="25"/>
      <c r="C444" s="25"/>
      <c r="D444" s="25"/>
      <c r="E444" s="25"/>
      <c r="F444" s="25"/>
      <c r="G444" s="25"/>
      <c r="H444" s="25"/>
      <c r="I444" s="25"/>
      <c r="J444" s="25"/>
      <c r="K444" s="25"/>
      <c r="L444" s="25"/>
      <c r="M444" s="25"/>
      <c r="N444" s="25"/>
      <c r="O444" s="25"/>
      <c r="P444" s="25"/>
      <c r="Q444" s="25"/>
      <c r="R444" s="25"/>
      <c r="S444" s="25"/>
      <c r="T444" s="25"/>
      <c r="U444" s="25"/>
      <c r="V444" s="25"/>
      <c r="W444" s="25"/>
      <c r="X444" s="25"/>
    </row>
    <row r="445" spans="1:24" ht="15.75" customHeight="1" x14ac:dyDescent="0.3">
      <c r="A445" s="25"/>
      <c r="B445" s="25"/>
      <c r="C445" s="25"/>
      <c r="D445" s="25"/>
      <c r="E445" s="25"/>
      <c r="F445" s="25"/>
      <c r="G445" s="25"/>
      <c r="H445" s="25"/>
      <c r="I445" s="25"/>
      <c r="J445" s="25"/>
      <c r="K445" s="25"/>
      <c r="L445" s="25"/>
      <c r="M445" s="25"/>
      <c r="N445" s="25"/>
      <c r="O445" s="25"/>
      <c r="P445" s="25"/>
      <c r="Q445" s="25"/>
      <c r="R445" s="25"/>
      <c r="S445" s="25"/>
      <c r="T445" s="25"/>
      <c r="U445" s="25"/>
      <c r="V445" s="25"/>
      <c r="W445" s="25"/>
      <c r="X445" s="25"/>
    </row>
    <row r="446" spans="1:24" ht="15.75" customHeight="1" x14ac:dyDescent="0.3">
      <c r="A446" s="25"/>
      <c r="B446" s="25"/>
      <c r="C446" s="25"/>
      <c r="D446" s="25"/>
      <c r="E446" s="25"/>
      <c r="F446" s="25"/>
      <c r="G446" s="25"/>
      <c r="H446" s="25"/>
      <c r="I446" s="25"/>
      <c r="J446" s="25"/>
      <c r="K446" s="25"/>
      <c r="L446" s="25"/>
      <c r="M446" s="25"/>
      <c r="N446" s="25"/>
      <c r="O446" s="25"/>
      <c r="P446" s="25"/>
      <c r="Q446" s="25"/>
      <c r="R446" s="25"/>
      <c r="S446" s="25"/>
      <c r="T446" s="25"/>
      <c r="U446" s="25"/>
      <c r="V446" s="25"/>
      <c r="W446" s="25"/>
      <c r="X446" s="25"/>
    </row>
    <row r="447" spans="1:24" ht="15.75" customHeight="1" x14ac:dyDescent="0.3">
      <c r="A447" s="25"/>
      <c r="B447" s="25"/>
      <c r="C447" s="25"/>
      <c r="D447" s="25"/>
      <c r="E447" s="25"/>
      <c r="F447" s="25"/>
      <c r="G447" s="25"/>
      <c r="H447" s="25"/>
      <c r="I447" s="25"/>
      <c r="J447" s="25"/>
      <c r="K447" s="25"/>
      <c r="L447" s="25"/>
      <c r="M447" s="25"/>
      <c r="N447" s="25"/>
      <c r="O447" s="25"/>
      <c r="P447" s="25"/>
      <c r="Q447" s="25"/>
      <c r="R447" s="25"/>
      <c r="S447" s="25"/>
      <c r="T447" s="25"/>
      <c r="U447" s="25"/>
      <c r="V447" s="25"/>
      <c r="W447" s="25"/>
      <c r="X447" s="25"/>
    </row>
    <row r="448" spans="1:24" ht="15.75" customHeight="1" x14ac:dyDescent="0.3">
      <c r="A448" s="25"/>
      <c r="B448" s="25"/>
      <c r="C448" s="25"/>
      <c r="D448" s="25"/>
      <c r="E448" s="25"/>
      <c r="F448" s="25"/>
      <c r="G448" s="25"/>
      <c r="H448" s="25"/>
      <c r="I448" s="25"/>
      <c r="J448" s="25"/>
      <c r="K448" s="25"/>
      <c r="L448" s="25"/>
      <c r="M448" s="25"/>
      <c r="N448" s="25"/>
      <c r="O448" s="25"/>
      <c r="P448" s="25"/>
      <c r="Q448" s="25"/>
      <c r="R448" s="25"/>
      <c r="S448" s="25"/>
      <c r="T448" s="25"/>
      <c r="U448" s="25"/>
      <c r="V448" s="25"/>
      <c r="W448" s="25"/>
      <c r="X448" s="25"/>
    </row>
    <row r="449" spans="1:24" ht="15.75" customHeight="1" x14ac:dyDescent="0.3">
      <c r="A449" s="25"/>
      <c r="B449" s="25"/>
      <c r="C449" s="25"/>
      <c r="D449" s="25"/>
      <c r="E449" s="25"/>
      <c r="F449" s="25"/>
      <c r="G449" s="25"/>
      <c r="H449" s="25"/>
      <c r="I449" s="25"/>
      <c r="J449" s="25"/>
      <c r="K449" s="25"/>
      <c r="L449" s="25"/>
      <c r="M449" s="25"/>
      <c r="N449" s="25"/>
      <c r="O449" s="25"/>
      <c r="P449" s="25"/>
      <c r="Q449" s="25"/>
      <c r="R449" s="25"/>
      <c r="S449" s="25"/>
      <c r="T449" s="25"/>
      <c r="U449" s="25"/>
      <c r="V449" s="25"/>
      <c r="W449" s="25"/>
      <c r="X449" s="25"/>
    </row>
    <row r="450" spans="1:24" ht="15.75" customHeight="1" x14ac:dyDescent="0.3">
      <c r="A450" s="25"/>
      <c r="B450" s="25"/>
      <c r="C450" s="25"/>
      <c r="D450" s="25"/>
      <c r="E450" s="25"/>
      <c r="F450" s="25"/>
      <c r="G450" s="25"/>
      <c r="H450" s="25"/>
      <c r="I450" s="25"/>
      <c r="J450" s="25"/>
      <c r="K450" s="25"/>
      <c r="L450" s="25"/>
      <c r="M450" s="25"/>
      <c r="N450" s="25"/>
      <c r="O450" s="25"/>
      <c r="P450" s="25"/>
      <c r="Q450" s="25"/>
      <c r="R450" s="25"/>
      <c r="S450" s="25"/>
      <c r="T450" s="25"/>
      <c r="U450" s="25"/>
      <c r="V450" s="25"/>
      <c r="W450" s="25"/>
      <c r="X450" s="25"/>
    </row>
    <row r="451" spans="1:24" ht="15.75" customHeight="1" x14ac:dyDescent="0.3">
      <c r="A451" s="25"/>
      <c r="B451" s="25"/>
      <c r="C451" s="25"/>
      <c r="D451" s="25"/>
      <c r="E451" s="25"/>
      <c r="F451" s="25"/>
      <c r="G451" s="25"/>
      <c r="H451" s="25"/>
      <c r="I451" s="25"/>
      <c r="J451" s="25"/>
      <c r="K451" s="25"/>
      <c r="L451" s="25"/>
      <c r="M451" s="25"/>
      <c r="N451" s="25"/>
      <c r="O451" s="25"/>
      <c r="P451" s="25"/>
      <c r="Q451" s="25"/>
      <c r="R451" s="25"/>
      <c r="S451" s="25"/>
      <c r="T451" s="25"/>
      <c r="U451" s="25"/>
      <c r="V451" s="25"/>
      <c r="W451" s="25"/>
      <c r="X451" s="25"/>
    </row>
    <row r="452" spans="1:24" ht="15.75" customHeight="1" x14ac:dyDescent="0.3">
      <c r="A452" s="25"/>
      <c r="B452" s="25"/>
      <c r="C452" s="25"/>
      <c r="D452" s="25"/>
      <c r="E452" s="25"/>
      <c r="F452" s="25"/>
      <c r="G452" s="25"/>
      <c r="H452" s="25"/>
      <c r="I452" s="25"/>
      <c r="J452" s="25"/>
      <c r="K452" s="25"/>
      <c r="L452" s="25"/>
      <c r="M452" s="25"/>
      <c r="N452" s="25"/>
      <c r="O452" s="25"/>
      <c r="P452" s="25"/>
      <c r="Q452" s="25"/>
      <c r="R452" s="25"/>
      <c r="S452" s="25"/>
      <c r="T452" s="25"/>
      <c r="U452" s="25"/>
      <c r="V452" s="25"/>
      <c r="W452" s="25"/>
      <c r="X452" s="25"/>
    </row>
    <row r="453" spans="1:24" ht="15.75" customHeight="1" x14ac:dyDescent="0.3">
      <c r="A453" s="25"/>
      <c r="B453" s="25"/>
      <c r="C453" s="25"/>
      <c r="D453" s="25"/>
      <c r="E453" s="25"/>
      <c r="F453" s="25"/>
      <c r="G453" s="25"/>
      <c r="H453" s="25"/>
      <c r="I453" s="25"/>
      <c r="J453" s="25"/>
      <c r="K453" s="25"/>
      <c r="L453" s="25"/>
      <c r="M453" s="25"/>
      <c r="N453" s="25"/>
      <c r="O453" s="25"/>
      <c r="P453" s="25"/>
      <c r="Q453" s="25"/>
      <c r="R453" s="25"/>
      <c r="S453" s="25"/>
      <c r="T453" s="25"/>
      <c r="U453" s="25"/>
      <c r="V453" s="25"/>
      <c r="W453" s="25"/>
      <c r="X453" s="25"/>
    </row>
    <row r="454" spans="1:24" ht="15.75" customHeight="1" x14ac:dyDescent="0.3">
      <c r="A454" s="25"/>
      <c r="B454" s="25"/>
      <c r="C454" s="25"/>
      <c r="D454" s="25"/>
      <c r="E454" s="25"/>
      <c r="F454" s="25"/>
      <c r="G454" s="25"/>
      <c r="H454" s="25"/>
      <c r="I454" s="25"/>
      <c r="J454" s="25"/>
      <c r="K454" s="25"/>
      <c r="L454" s="25"/>
      <c r="M454" s="25"/>
      <c r="N454" s="25"/>
      <c r="O454" s="25"/>
      <c r="P454" s="25"/>
      <c r="Q454" s="25"/>
      <c r="R454" s="25"/>
      <c r="S454" s="25"/>
      <c r="T454" s="25"/>
      <c r="U454" s="25"/>
      <c r="V454" s="25"/>
      <c r="W454" s="25"/>
      <c r="X454" s="25"/>
    </row>
    <row r="455" spans="1:24" ht="15.75" customHeight="1" x14ac:dyDescent="0.3">
      <c r="A455" s="25"/>
      <c r="B455" s="25"/>
      <c r="C455" s="25"/>
      <c r="D455" s="25"/>
      <c r="E455" s="25"/>
      <c r="F455" s="25"/>
      <c r="G455" s="25"/>
      <c r="H455" s="25"/>
      <c r="I455" s="25"/>
      <c r="J455" s="25"/>
      <c r="K455" s="25"/>
      <c r="L455" s="25"/>
      <c r="M455" s="25"/>
      <c r="N455" s="25"/>
      <c r="O455" s="25"/>
      <c r="P455" s="25"/>
      <c r="Q455" s="25"/>
      <c r="R455" s="25"/>
      <c r="S455" s="25"/>
      <c r="T455" s="25"/>
      <c r="U455" s="25"/>
      <c r="V455" s="25"/>
      <c r="W455" s="25"/>
      <c r="X455" s="25"/>
    </row>
    <row r="456" spans="1:24" ht="15.75" customHeight="1" x14ac:dyDescent="0.3">
      <c r="A456" s="25"/>
      <c r="B456" s="25"/>
      <c r="C456" s="25"/>
      <c r="D456" s="25"/>
      <c r="E456" s="25"/>
      <c r="F456" s="25"/>
      <c r="G456" s="25"/>
      <c r="H456" s="25"/>
      <c r="I456" s="25"/>
      <c r="J456" s="25"/>
      <c r="K456" s="25"/>
      <c r="L456" s="25"/>
      <c r="M456" s="25"/>
      <c r="N456" s="25"/>
      <c r="O456" s="25"/>
      <c r="P456" s="25"/>
      <c r="Q456" s="25"/>
      <c r="R456" s="25"/>
      <c r="S456" s="25"/>
      <c r="T456" s="25"/>
      <c r="U456" s="25"/>
      <c r="V456" s="25"/>
      <c r="W456" s="25"/>
      <c r="X456" s="25"/>
    </row>
    <row r="457" spans="1:24" ht="15.75" customHeight="1" x14ac:dyDescent="0.3">
      <c r="A457" s="25"/>
      <c r="B457" s="25"/>
      <c r="C457" s="25"/>
      <c r="D457" s="25"/>
      <c r="E457" s="25"/>
      <c r="F457" s="25"/>
      <c r="G457" s="25"/>
      <c r="H457" s="25"/>
      <c r="I457" s="25"/>
      <c r="J457" s="25"/>
      <c r="K457" s="25"/>
      <c r="L457" s="25"/>
      <c r="M457" s="25"/>
      <c r="N457" s="25"/>
      <c r="O457" s="25"/>
      <c r="P457" s="25"/>
      <c r="Q457" s="25"/>
      <c r="R457" s="25"/>
      <c r="S457" s="25"/>
      <c r="T457" s="25"/>
      <c r="U457" s="25"/>
      <c r="V457" s="25"/>
      <c r="W457" s="25"/>
      <c r="X457" s="25"/>
    </row>
    <row r="458" spans="1:24" ht="15.75" customHeight="1" x14ac:dyDescent="0.3">
      <c r="A458" s="25"/>
      <c r="B458" s="25"/>
      <c r="C458" s="25"/>
      <c r="D458" s="25"/>
      <c r="E458" s="25"/>
      <c r="F458" s="25"/>
      <c r="G458" s="25"/>
      <c r="H458" s="25"/>
      <c r="I458" s="25"/>
      <c r="J458" s="25"/>
      <c r="K458" s="25"/>
      <c r="L458" s="25"/>
      <c r="M458" s="25"/>
      <c r="N458" s="25"/>
      <c r="O458" s="25"/>
      <c r="P458" s="25"/>
      <c r="Q458" s="25"/>
      <c r="R458" s="25"/>
      <c r="S458" s="25"/>
      <c r="T458" s="25"/>
      <c r="U458" s="25"/>
      <c r="V458" s="25"/>
      <c r="W458" s="25"/>
      <c r="X458" s="25"/>
    </row>
    <row r="459" spans="1:24" ht="15.75" customHeight="1" x14ac:dyDescent="0.3">
      <c r="A459" s="25"/>
      <c r="B459" s="25"/>
      <c r="C459" s="25"/>
      <c r="D459" s="25"/>
      <c r="E459" s="25"/>
      <c r="F459" s="25"/>
      <c r="G459" s="25"/>
      <c r="H459" s="25"/>
      <c r="I459" s="25"/>
      <c r="J459" s="25"/>
      <c r="K459" s="25"/>
      <c r="L459" s="25"/>
      <c r="M459" s="25"/>
      <c r="N459" s="25"/>
      <c r="O459" s="25"/>
      <c r="P459" s="25"/>
      <c r="Q459" s="25"/>
      <c r="R459" s="25"/>
      <c r="S459" s="25"/>
      <c r="T459" s="25"/>
      <c r="U459" s="25"/>
      <c r="V459" s="25"/>
      <c r="W459" s="25"/>
      <c r="X459" s="25"/>
    </row>
    <row r="460" spans="1:24" ht="15.75" customHeight="1" x14ac:dyDescent="0.3">
      <c r="A460" s="25"/>
      <c r="B460" s="25"/>
      <c r="C460" s="25"/>
      <c r="D460" s="25"/>
      <c r="E460" s="25"/>
      <c r="F460" s="25"/>
      <c r="G460" s="25"/>
      <c r="H460" s="25"/>
      <c r="I460" s="25"/>
      <c r="J460" s="25"/>
      <c r="K460" s="25"/>
      <c r="L460" s="25"/>
      <c r="M460" s="25"/>
      <c r="N460" s="25"/>
      <c r="O460" s="25"/>
      <c r="P460" s="25"/>
      <c r="Q460" s="25"/>
      <c r="R460" s="25"/>
      <c r="S460" s="25"/>
      <c r="T460" s="25"/>
      <c r="U460" s="25"/>
      <c r="V460" s="25"/>
      <c r="W460" s="25"/>
      <c r="X460" s="25"/>
    </row>
    <row r="461" spans="1:24" ht="15.75" customHeight="1" x14ac:dyDescent="0.3">
      <c r="A461" s="25"/>
      <c r="B461" s="25"/>
      <c r="C461" s="25"/>
      <c r="D461" s="25"/>
      <c r="E461" s="25"/>
      <c r="F461" s="25"/>
      <c r="G461" s="25"/>
      <c r="H461" s="25"/>
      <c r="I461" s="25"/>
      <c r="J461" s="25"/>
      <c r="K461" s="25"/>
      <c r="L461" s="25"/>
      <c r="M461" s="25"/>
      <c r="N461" s="25"/>
      <c r="O461" s="25"/>
      <c r="P461" s="25"/>
      <c r="Q461" s="25"/>
      <c r="R461" s="25"/>
      <c r="S461" s="25"/>
      <c r="T461" s="25"/>
      <c r="U461" s="25"/>
      <c r="V461" s="25"/>
      <c r="W461" s="25"/>
      <c r="X461" s="25"/>
    </row>
    <row r="462" spans="1:24" ht="15.75" customHeight="1" x14ac:dyDescent="0.3">
      <c r="A462" s="25"/>
      <c r="B462" s="25"/>
      <c r="C462" s="25"/>
      <c r="D462" s="25"/>
      <c r="E462" s="25"/>
      <c r="F462" s="25"/>
      <c r="G462" s="25"/>
      <c r="H462" s="25"/>
      <c r="I462" s="25"/>
      <c r="J462" s="25"/>
      <c r="K462" s="25"/>
      <c r="L462" s="25"/>
      <c r="M462" s="25"/>
      <c r="N462" s="25"/>
      <c r="O462" s="25"/>
      <c r="P462" s="25"/>
      <c r="Q462" s="25"/>
      <c r="R462" s="25"/>
      <c r="S462" s="25"/>
      <c r="T462" s="25"/>
      <c r="U462" s="25"/>
      <c r="V462" s="25"/>
      <c r="W462" s="25"/>
      <c r="X462" s="25"/>
    </row>
    <row r="463" spans="1:24" ht="15.75" customHeight="1" x14ac:dyDescent="0.3">
      <c r="A463" s="25"/>
      <c r="B463" s="25"/>
      <c r="C463" s="25"/>
      <c r="D463" s="25"/>
      <c r="E463" s="25"/>
      <c r="F463" s="25"/>
      <c r="G463" s="25"/>
      <c r="H463" s="25"/>
      <c r="I463" s="25"/>
      <c r="J463" s="25"/>
      <c r="K463" s="25"/>
      <c r="L463" s="25"/>
      <c r="M463" s="25"/>
      <c r="N463" s="25"/>
      <c r="O463" s="25"/>
      <c r="P463" s="25"/>
      <c r="Q463" s="25"/>
      <c r="R463" s="25"/>
      <c r="S463" s="25"/>
      <c r="T463" s="25"/>
      <c r="U463" s="25"/>
      <c r="V463" s="25"/>
      <c r="W463" s="25"/>
      <c r="X463" s="25"/>
    </row>
    <row r="464" spans="1:24" ht="15.75" customHeight="1" x14ac:dyDescent="0.3">
      <c r="A464" s="25"/>
      <c r="B464" s="25"/>
      <c r="C464" s="25"/>
      <c r="D464" s="25"/>
      <c r="E464" s="25"/>
      <c r="F464" s="25"/>
      <c r="G464" s="25"/>
      <c r="H464" s="25"/>
      <c r="I464" s="25"/>
      <c r="J464" s="25"/>
      <c r="K464" s="25"/>
      <c r="L464" s="25"/>
      <c r="M464" s="25"/>
      <c r="N464" s="25"/>
      <c r="O464" s="25"/>
      <c r="P464" s="25"/>
      <c r="Q464" s="25"/>
      <c r="R464" s="25"/>
      <c r="S464" s="25"/>
      <c r="T464" s="25"/>
      <c r="U464" s="25"/>
      <c r="V464" s="25"/>
      <c r="W464" s="25"/>
      <c r="X464" s="25"/>
    </row>
    <row r="465" spans="1:24" ht="15.75" customHeight="1" x14ac:dyDescent="0.3">
      <c r="A465" s="25"/>
      <c r="B465" s="25"/>
      <c r="C465" s="25"/>
      <c r="D465" s="25"/>
      <c r="E465" s="25"/>
      <c r="F465" s="25"/>
      <c r="G465" s="25"/>
      <c r="H465" s="25"/>
      <c r="I465" s="25"/>
      <c r="J465" s="25"/>
      <c r="K465" s="25"/>
      <c r="L465" s="25"/>
      <c r="M465" s="25"/>
      <c r="N465" s="25"/>
      <c r="O465" s="25"/>
      <c r="P465" s="25"/>
      <c r="Q465" s="25"/>
      <c r="R465" s="25"/>
      <c r="S465" s="25"/>
      <c r="T465" s="25"/>
      <c r="U465" s="25"/>
      <c r="V465" s="25"/>
      <c r="W465" s="25"/>
      <c r="X465" s="25"/>
    </row>
    <row r="466" spans="1:24" ht="15.75" customHeight="1" x14ac:dyDescent="0.3">
      <c r="A466" s="25"/>
      <c r="B466" s="25"/>
      <c r="C466" s="25"/>
      <c r="D466" s="25"/>
      <c r="E466" s="25"/>
      <c r="F466" s="25"/>
      <c r="G466" s="25"/>
      <c r="H466" s="25"/>
      <c r="I466" s="25"/>
      <c r="J466" s="25"/>
      <c r="K466" s="25"/>
      <c r="L466" s="25"/>
      <c r="M466" s="25"/>
      <c r="N466" s="25"/>
      <c r="O466" s="25"/>
      <c r="P466" s="25"/>
      <c r="Q466" s="25"/>
      <c r="R466" s="25"/>
      <c r="S466" s="25"/>
      <c r="T466" s="25"/>
      <c r="U466" s="25"/>
      <c r="V466" s="25"/>
      <c r="W466" s="25"/>
      <c r="X466" s="25"/>
    </row>
    <row r="467" spans="1:24" ht="15.75" customHeight="1" x14ac:dyDescent="0.3">
      <c r="A467" s="25"/>
      <c r="B467" s="25"/>
      <c r="C467" s="25"/>
      <c r="D467" s="25"/>
      <c r="E467" s="25"/>
      <c r="F467" s="25"/>
      <c r="G467" s="25"/>
      <c r="H467" s="25"/>
      <c r="I467" s="25"/>
      <c r="J467" s="25"/>
      <c r="K467" s="25"/>
      <c r="L467" s="25"/>
      <c r="M467" s="25"/>
      <c r="N467" s="25"/>
      <c r="O467" s="25"/>
      <c r="P467" s="25"/>
      <c r="Q467" s="25"/>
      <c r="R467" s="25"/>
      <c r="S467" s="25"/>
      <c r="T467" s="25"/>
      <c r="U467" s="25"/>
      <c r="V467" s="25"/>
      <c r="W467" s="25"/>
      <c r="X467" s="25"/>
    </row>
    <row r="468" spans="1:24" ht="15.75" customHeight="1" x14ac:dyDescent="0.3">
      <c r="A468" s="25"/>
      <c r="B468" s="25"/>
      <c r="C468" s="25"/>
      <c r="D468" s="25"/>
      <c r="E468" s="25"/>
      <c r="F468" s="25"/>
      <c r="G468" s="25"/>
      <c r="H468" s="25"/>
      <c r="I468" s="25"/>
      <c r="J468" s="25"/>
      <c r="K468" s="25"/>
      <c r="L468" s="25"/>
      <c r="M468" s="25"/>
      <c r="N468" s="25"/>
      <c r="O468" s="25"/>
      <c r="P468" s="25"/>
      <c r="Q468" s="25"/>
      <c r="R468" s="25"/>
      <c r="S468" s="25"/>
      <c r="T468" s="25"/>
      <c r="U468" s="25"/>
      <c r="V468" s="25"/>
      <c r="W468" s="25"/>
      <c r="X468" s="25"/>
    </row>
    <row r="469" spans="1:24" ht="15.75" customHeight="1" x14ac:dyDescent="0.3">
      <c r="A469" s="25"/>
      <c r="B469" s="25"/>
      <c r="C469" s="25"/>
      <c r="D469" s="25"/>
      <c r="E469" s="25"/>
      <c r="F469" s="25"/>
      <c r="G469" s="25"/>
      <c r="H469" s="25"/>
      <c r="I469" s="25"/>
      <c r="J469" s="25"/>
      <c r="K469" s="25"/>
      <c r="L469" s="25"/>
      <c r="M469" s="25"/>
      <c r="N469" s="25"/>
      <c r="O469" s="25"/>
      <c r="P469" s="25"/>
      <c r="Q469" s="25"/>
      <c r="R469" s="25"/>
      <c r="S469" s="25"/>
      <c r="T469" s="25"/>
      <c r="U469" s="25"/>
      <c r="V469" s="25"/>
      <c r="W469" s="25"/>
      <c r="X469" s="25"/>
    </row>
    <row r="470" spans="1:24" ht="15.75" customHeight="1" x14ac:dyDescent="0.3">
      <c r="A470" s="25"/>
      <c r="B470" s="25"/>
      <c r="C470" s="25"/>
      <c r="D470" s="25"/>
      <c r="E470" s="25"/>
      <c r="F470" s="25"/>
      <c r="G470" s="25"/>
      <c r="H470" s="25"/>
      <c r="I470" s="25"/>
      <c r="J470" s="25"/>
      <c r="K470" s="25"/>
      <c r="L470" s="25"/>
      <c r="M470" s="25"/>
      <c r="N470" s="25"/>
      <c r="O470" s="25"/>
      <c r="P470" s="25"/>
      <c r="Q470" s="25"/>
      <c r="R470" s="25"/>
      <c r="S470" s="25"/>
      <c r="T470" s="25"/>
      <c r="U470" s="25"/>
      <c r="V470" s="25"/>
      <c r="W470" s="25"/>
      <c r="X470" s="25"/>
    </row>
    <row r="471" spans="1:24" ht="15.75" customHeight="1" x14ac:dyDescent="0.3">
      <c r="A471" s="25"/>
      <c r="B471" s="25"/>
      <c r="C471" s="25"/>
      <c r="D471" s="25"/>
      <c r="E471" s="25"/>
      <c r="F471" s="25"/>
      <c r="G471" s="25"/>
      <c r="H471" s="25"/>
      <c r="I471" s="25"/>
      <c r="J471" s="25"/>
      <c r="K471" s="25"/>
      <c r="L471" s="25"/>
      <c r="M471" s="25"/>
      <c r="N471" s="25"/>
      <c r="O471" s="25"/>
      <c r="P471" s="25"/>
      <c r="Q471" s="25"/>
      <c r="R471" s="25"/>
      <c r="S471" s="25"/>
      <c r="T471" s="25"/>
      <c r="U471" s="25"/>
      <c r="V471" s="25"/>
      <c r="W471" s="25"/>
      <c r="X471" s="25"/>
    </row>
    <row r="472" spans="1:24" ht="15.75" customHeight="1" x14ac:dyDescent="0.3">
      <c r="A472" s="25"/>
      <c r="B472" s="25"/>
      <c r="C472" s="25"/>
      <c r="D472" s="25"/>
      <c r="E472" s="25"/>
      <c r="F472" s="25"/>
      <c r="G472" s="25"/>
      <c r="H472" s="25"/>
      <c r="I472" s="25"/>
      <c r="J472" s="25"/>
      <c r="K472" s="25"/>
      <c r="L472" s="25"/>
      <c r="M472" s="25"/>
      <c r="N472" s="25"/>
      <c r="O472" s="25"/>
      <c r="P472" s="25"/>
      <c r="Q472" s="25"/>
      <c r="R472" s="25"/>
      <c r="S472" s="25"/>
      <c r="T472" s="25"/>
      <c r="U472" s="25"/>
      <c r="V472" s="25"/>
      <c r="W472" s="25"/>
      <c r="X472" s="25"/>
    </row>
    <row r="473" spans="1:24" ht="15.75" customHeight="1" x14ac:dyDescent="0.3">
      <c r="A473" s="25"/>
      <c r="B473" s="25"/>
      <c r="C473" s="25"/>
      <c r="D473" s="25"/>
      <c r="E473" s="25"/>
      <c r="F473" s="25"/>
      <c r="G473" s="25"/>
      <c r="H473" s="25"/>
      <c r="I473" s="25"/>
      <c r="J473" s="25"/>
      <c r="K473" s="25"/>
      <c r="L473" s="25"/>
      <c r="M473" s="25"/>
      <c r="N473" s="25"/>
      <c r="O473" s="25"/>
      <c r="P473" s="25"/>
      <c r="Q473" s="25"/>
      <c r="R473" s="25"/>
      <c r="S473" s="25"/>
      <c r="T473" s="25"/>
      <c r="U473" s="25"/>
      <c r="V473" s="25"/>
      <c r="W473" s="25"/>
      <c r="X473" s="25"/>
    </row>
    <row r="474" spans="1:24" ht="15.75" customHeight="1" x14ac:dyDescent="0.3">
      <c r="A474" s="25"/>
      <c r="B474" s="25"/>
      <c r="C474" s="25"/>
      <c r="D474" s="25"/>
      <c r="E474" s="25"/>
      <c r="F474" s="25"/>
      <c r="G474" s="25"/>
      <c r="H474" s="25"/>
      <c r="I474" s="25"/>
      <c r="J474" s="25"/>
      <c r="K474" s="25"/>
      <c r="L474" s="25"/>
      <c r="M474" s="25"/>
      <c r="N474" s="25"/>
      <c r="O474" s="25"/>
      <c r="P474" s="25"/>
      <c r="Q474" s="25"/>
      <c r="R474" s="25"/>
      <c r="S474" s="25"/>
      <c r="T474" s="25"/>
      <c r="U474" s="25"/>
      <c r="V474" s="25"/>
      <c r="W474" s="25"/>
      <c r="X474" s="25"/>
    </row>
    <row r="475" spans="1:24" ht="15.75" customHeight="1" x14ac:dyDescent="0.3">
      <c r="A475" s="25"/>
      <c r="B475" s="25"/>
      <c r="C475" s="25"/>
      <c r="D475" s="25"/>
      <c r="E475" s="25"/>
      <c r="F475" s="25"/>
      <c r="G475" s="25"/>
      <c r="H475" s="25"/>
      <c r="I475" s="25"/>
      <c r="J475" s="25"/>
      <c r="K475" s="25"/>
      <c r="L475" s="25"/>
      <c r="M475" s="25"/>
      <c r="N475" s="25"/>
      <c r="O475" s="25"/>
      <c r="P475" s="25"/>
      <c r="Q475" s="25"/>
      <c r="R475" s="25"/>
      <c r="S475" s="25"/>
      <c r="T475" s="25"/>
      <c r="U475" s="25"/>
      <c r="V475" s="25"/>
      <c r="W475" s="25"/>
      <c r="X475" s="25"/>
    </row>
    <row r="476" spans="1:24" ht="15.75" customHeight="1" x14ac:dyDescent="0.3">
      <c r="A476" s="25"/>
      <c r="B476" s="25"/>
      <c r="C476" s="25"/>
      <c r="D476" s="25"/>
      <c r="E476" s="25"/>
      <c r="F476" s="25"/>
      <c r="G476" s="25"/>
      <c r="H476" s="25"/>
      <c r="I476" s="25"/>
      <c r="J476" s="25"/>
      <c r="K476" s="25"/>
      <c r="L476" s="25"/>
      <c r="M476" s="25"/>
      <c r="N476" s="25"/>
      <c r="O476" s="25"/>
      <c r="P476" s="25"/>
      <c r="Q476" s="25"/>
      <c r="R476" s="25"/>
      <c r="S476" s="25"/>
      <c r="T476" s="25"/>
      <c r="U476" s="25"/>
      <c r="V476" s="25"/>
      <c r="W476" s="25"/>
      <c r="X476" s="25"/>
    </row>
    <row r="477" spans="1:24" ht="15.75" customHeight="1" x14ac:dyDescent="0.3">
      <c r="A477" s="25"/>
      <c r="B477" s="25"/>
      <c r="C477" s="25"/>
      <c r="D477" s="25"/>
      <c r="E477" s="25"/>
      <c r="F477" s="25"/>
      <c r="G477" s="25"/>
      <c r="H477" s="25"/>
      <c r="I477" s="25"/>
      <c r="J477" s="25"/>
      <c r="K477" s="25"/>
      <c r="L477" s="25"/>
      <c r="M477" s="25"/>
      <c r="N477" s="25"/>
      <c r="O477" s="25"/>
      <c r="P477" s="25"/>
      <c r="Q477" s="25"/>
      <c r="R477" s="25"/>
      <c r="S477" s="25"/>
      <c r="T477" s="25"/>
      <c r="U477" s="25"/>
      <c r="V477" s="25"/>
      <c r="W477" s="25"/>
      <c r="X477" s="25"/>
    </row>
    <row r="478" spans="1:24" ht="15.75" customHeight="1" x14ac:dyDescent="0.3">
      <c r="A478" s="25"/>
      <c r="B478" s="25"/>
      <c r="C478" s="25"/>
      <c r="D478" s="25"/>
      <c r="E478" s="25"/>
      <c r="F478" s="25"/>
      <c r="G478" s="25"/>
      <c r="H478" s="25"/>
      <c r="I478" s="25"/>
      <c r="J478" s="25"/>
      <c r="K478" s="25"/>
      <c r="L478" s="25"/>
      <c r="M478" s="25"/>
      <c r="N478" s="25"/>
      <c r="O478" s="25"/>
      <c r="P478" s="25"/>
      <c r="Q478" s="25"/>
      <c r="R478" s="25"/>
      <c r="S478" s="25"/>
      <c r="T478" s="25"/>
      <c r="U478" s="25"/>
      <c r="V478" s="25"/>
      <c r="W478" s="25"/>
      <c r="X478" s="25"/>
    </row>
    <row r="479" spans="1:24" ht="15.75" customHeight="1" x14ac:dyDescent="0.3">
      <c r="A479" s="25"/>
      <c r="B479" s="25"/>
      <c r="C479" s="25"/>
      <c r="D479" s="25"/>
      <c r="E479" s="25"/>
      <c r="F479" s="25"/>
      <c r="G479" s="25"/>
      <c r="H479" s="25"/>
      <c r="I479" s="25"/>
      <c r="J479" s="25"/>
      <c r="K479" s="25"/>
      <c r="L479" s="25"/>
      <c r="M479" s="25"/>
      <c r="N479" s="25"/>
      <c r="O479" s="25"/>
      <c r="P479" s="25"/>
      <c r="Q479" s="25"/>
      <c r="R479" s="25"/>
      <c r="S479" s="25"/>
      <c r="T479" s="25"/>
      <c r="U479" s="25"/>
      <c r="V479" s="25"/>
      <c r="W479" s="25"/>
      <c r="X479" s="25"/>
    </row>
    <row r="480" spans="1:24" ht="15.75" customHeight="1" x14ac:dyDescent="0.3">
      <c r="A480" s="25"/>
      <c r="B480" s="25"/>
      <c r="C480" s="25"/>
      <c r="D480" s="25"/>
      <c r="E480" s="25"/>
      <c r="F480" s="25"/>
      <c r="G480" s="25"/>
      <c r="H480" s="25"/>
      <c r="I480" s="25"/>
      <c r="J480" s="25"/>
      <c r="K480" s="25"/>
      <c r="L480" s="25"/>
      <c r="M480" s="25"/>
      <c r="N480" s="25"/>
      <c r="O480" s="25"/>
      <c r="P480" s="25"/>
      <c r="Q480" s="25"/>
      <c r="R480" s="25"/>
      <c r="S480" s="25"/>
      <c r="T480" s="25"/>
      <c r="U480" s="25"/>
      <c r="V480" s="25"/>
      <c r="W480" s="25"/>
      <c r="X480" s="25"/>
    </row>
    <row r="481" spans="1:24" ht="15.75" customHeight="1" x14ac:dyDescent="0.3">
      <c r="A481" s="25"/>
      <c r="B481" s="25"/>
      <c r="C481" s="25"/>
      <c r="D481" s="25"/>
      <c r="E481" s="25"/>
      <c r="F481" s="25"/>
      <c r="G481" s="25"/>
      <c r="H481" s="25"/>
      <c r="I481" s="25"/>
      <c r="J481" s="25"/>
      <c r="K481" s="25"/>
      <c r="L481" s="25"/>
      <c r="M481" s="25"/>
      <c r="N481" s="25"/>
      <c r="O481" s="25"/>
      <c r="P481" s="25"/>
      <c r="Q481" s="25"/>
      <c r="R481" s="25"/>
      <c r="S481" s="25"/>
      <c r="T481" s="25"/>
      <c r="U481" s="25"/>
      <c r="V481" s="25"/>
      <c r="W481" s="25"/>
      <c r="X481" s="25"/>
    </row>
    <row r="482" spans="1:24" ht="15.75" customHeight="1" x14ac:dyDescent="0.3">
      <c r="A482" s="25"/>
      <c r="B482" s="25"/>
      <c r="C482" s="25"/>
      <c r="D482" s="25"/>
      <c r="E482" s="25"/>
      <c r="F482" s="25"/>
      <c r="G482" s="25"/>
      <c r="H482" s="25"/>
      <c r="I482" s="25"/>
      <c r="J482" s="25"/>
      <c r="K482" s="25"/>
      <c r="L482" s="25"/>
      <c r="M482" s="25"/>
      <c r="N482" s="25"/>
      <c r="O482" s="25"/>
      <c r="P482" s="25"/>
      <c r="Q482" s="25"/>
      <c r="R482" s="25"/>
      <c r="S482" s="25"/>
      <c r="T482" s="25"/>
      <c r="U482" s="25"/>
      <c r="V482" s="25"/>
      <c r="W482" s="25"/>
      <c r="X482" s="25"/>
    </row>
    <row r="483" spans="1:24" ht="15.75" customHeight="1" x14ac:dyDescent="0.3">
      <c r="A483" s="25"/>
      <c r="B483" s="25"/>
      <c r="C483" s="25"/>
      <c r="D483" s="25"/>
      <c r="E483" s="25"/>
      <c r="F483" s="25"/>
      <c r="G483" s="25"/>
      <c r="H483" s="25"/>
      <c r="I483" s="25"/>
      <c r="J483" s="25"/>
      <c r="K483" s="25"/>
      <c r="L483" s="25"/>
      <c r="M483" s="25"/>
      <c r="N483" s="25"/>
      <c r="O483" s="25"/>
      <c r="P483" s="25"/>
      <c r="Q483" s="25"/>
      <c r="R483" s="25"/>
      <c r="S483" s="25"/>
      <c r="T483" s="25"/>
      <c r="U483" s="25"/>
      <c r="V483" s="25"/>
      <c r="W483" s="25"/>
      <c r="X483" s="25"/>
    </row>
    <row r="484" spans="1:24" ht="15.75" customHeight="1" x14ac:dyDescent="0.3">
      <c r="A484" s="25"/>
      <c r="B484" s="25"/>
      <c r="C484" s="25"/>
      <c r="D484" s="25"/>
      <c r="E484" s="25"/>
      <c r="F484" s="25"/>
      <c r="G484" s="25"/>
      <c r="H484" s="25"/>
      <c r="I484" s="25"/>
      <c r="J484" s="25"/>
      <c r="K484" s="25"/>
      <c r="L484" s="25"/>
      <c r="M484" s="25"/>
      <c r="N484" s="25"/>
      <c r="O484" s="25"/>
      <c r="P484" s="25"/>
      <c r="Q484" s="25"/>
      <c r="R484" s="25"/>
      <c r="S484" s="25"/>
      <c r="T484" s="25"/>
      <c r="U484" s="25"/>
      <c r="V484" s="25"/>
      <c r="W484" s="25"/>
      <c r="X484" s="25"/>
    </row>
    <row r="485" spans="1:24" ht="15.75" customHeight="1" x14ac:dyDescent="0.3">
      <c r="A485" s="25"/>
      <c r="B485" s="25"/>
      <c r="C485" s="25"/>
      <c r="D485" s="25"/>
      <c r="E485" s="25"/>
      <c r="F485" s="25"/>
      <c r="G485" s="25"/>
      <c r="H485" s="25"/>
      <c r="I485" s="25"/>
      <c r="J485" s="25"/>
      <c r="K485" s="25"/>
      <c r="L485" s="25"/>
      <c r="M485" s="25"/>
      <c r="N485" s="25"/>
      <c r="O485" s="25"/>
      <c r="P485" s="25"/>
      <c r="Q485" s="25"/>
      <c r="R485" s="25"/>
      <c r="S485" s="25"/>
      <c r="T485" s="25"/>
      <c r="U485" s="25"/>
      <c r="V485" s="25"/>
      <c r="W485" s="25"/>
      <c r="X485" s="25"/>
    </row>
    <row r="486" spans="1:24" ht="15.75" customHeight="1" x14ac:dyDescent="0.3">
      <c r="A486" s="25"/>
      <c r="B486" s="25"/>
      <c r="C486" s="25"/>
      <c r="D486" s="25"/>
      <c r="E486" s="25"/>
      <c r="F486" s="25"/>
      <c r="G486" s="25"/>
      <c r="H486" s="25"/>
      <c r="I486" s="25"/>
      <c r="J486" s="25"/>
      <c r="K486" s="25"/>
      <c r="L486" s="25"/>
      <c r="M486" s="25"/>
      <c r="N486" s="25"/>
      <c r="O486" s="25"/>
      <c r="P486" s="25"/>
      <c r="Q486" s="25"/>
      <c r="R486" s="25"/>
      <c r="S486" s="25"/>
      <c r="T486" s="25"/>
      <c r="U486" s="25"/>
      <c r="V486" s="25"/>
      <c r="W486" s="25"/>
      <c r="X486" s="25"/>
    </row>
    <row r="487" spans="1:24" ht="15.75" customHeight="1" x14ac:dyDescent="0.3">
      <c r="A487" s="25"/>
      <c r="B487" s="25"/>
      <c r="C487" s="25"/>
      <c r="D487" s="25"/>
      <c r="E487" s="25"/>
      <c r="F487" s="25"/>
      <c r="G487" s="25"/>
      <c r="H487" s="25"/>
      <c r="I487" s="25"/>
      <c r="J487" s="25"/>
      <c r="K487" s="25"/>
      <c r="L487" s="25"/>
      <c r="M487" s="25"/>
      <c r="N487" s="25"/>
      <c r="O487" s="25"/>
      <c r="P487" s="25"/>
      <c r="Q487" s="25"/>
      <c r="R487" s="25"/>
      <c r="S487" s="25"/>
      <c r="T487" s="25"/>
      <c r="U487" s="25"/>
      <c r="V487" s="25"/>
      <c r="W487" s="25"/>
      <c r="X487" s="25"/>
    </row>
    <row r="488" spans="1:24" ht="15.75" customHeight="1" x14ac:dyDescent="0.3">
      <c r="A488" s="25"/>
      <c r="B488" s="25"/>
      <c r="C488" s="25"/>
      <c r="D488" s="25"/>
      <c r="E488" s="25"/>
      <c r="F488" s="25"/>
      <c r="G488" s="25"/>
      <c r="H488" s="25"/>
      <c r="I488" s="25"/>
      <c r="J488" s="25"/>
      <c r="K488" s="25"/>
      <c r="L488" s="25"/>
      <c r="M488" s="25"/>
      <c r="N488" s="25"/>
      <c r="O488" s="25"/>
      <c r="P488" s="25"/>
      <c r="Q488" s="25"/>
      <c r="R488" s="25"/>
      <c r="S488" s="25"/>
      <c r="T488" s="25"/>
      <c r="U488" s="25"/>
      <c r="V488" s="25"/>
      <c r="W488" s="25"/>
      <c r="X488" s="25"/>
    </row>
    <row r="489" spans="1:24" ht="15.75" customHeight="1" x14ac:dyDescent="0.3">
      <c r="A489" s="25"/>
      <c r="B489" s="25"/>
      <c r="C489" s="25"/>
      <c r="D489" s="25"/>
      <c r="E489" s="25"/>
      <c r="F489" s="25"/>
      <c r="G489" s="25"/>
      <c r="H489" s="25"/>
      <c r="I489" s="25"/>
      <c r="J489" s="25"/>
      <c r="K489" s="25"/>
      <c r="L489" s="25"/>
      <c r="M489" s="25"/>
      <c r="N489" s="25"/>
      <c r="O489" s="25"/>
      <c r="P489" s="25"/>
      <c r="Q489" s="25"/>
      <c r="R489" s="25"/>
      <c r="S489" s="25"/>
      <c r="T489" s="25"/>
      <c r="U489" s="25"/>
      <c r="V489" s="25"/>
      <c r="W489" s="25"/>
      <c r="X489" s="25"/>
    </row>
    <row r="490" spans="1:24" ht="15.75" customHeight="1" x14ac:dyDescent="0.3">
      <c r="A490" s="25"/>
      <c r="B490" s="25"/>
      <c r="C490" s="25"/>
      <c r="D490" s="25"/>
      <c r="E490" s="25"/>
      <c r="F490" s="25"/>
      <c r="G490" s="25"/>
      <c r="H490" s="25"/>
      <c r="I490" s="25"/>
      <c r="J490" s="25"/>
      <c r="K490" s="25"/>
      <c r="L490" s="25"/>
      <c r="M490" s="25"/>
      <c r="N490" s="25"/>
      <c r="O490" s="25"/>
      <c r="P490" s="25"/>
      <c r="Q490" s="25"/>
      <c r="R490" s="25"/>
      <c r="S490" s="25"/>
      <c r="T490" s="25"/>
      <c r="U490" s="25"/>
      <c r="V490" s="25"/>
      <c r="W490" s="25"/>
      <c r="X490" s="25"/>
    </row>
    <row r="491" spans="1:24" ht="15.75" customHeight="1" x14ac:dyDescent="0.3">
      <c r="A491" s="25"/>
      <c r="B491" s="25"/>
      <c r="C491" s="25"/>
      <c r="D491" s="25"/>
      <c r="E491" s="25"/>
      <c r="F491" s="25"/>
      <c r="G491" s="25"/>
      <c r="H491" s="25"/>
      <c r="I491" s="25"/>
      <c r="J491" s="25"/>
      <c r="K491" s="25"/>
      <c r="L491" s="25"/>
      <c r="M491" s="25"/>
      <c r="N491" s="25"/>
      <c r="O491" s="25"/>
      <c r="P491" s="25"/>
      <c r="Q491" s="25"/>
      <c r="R491" s="25"/>
      <c r="S491" s="25"/>
      <c r="T491" s="25"/>
      <c r="U491" s="25"/>
      <c r="V491" s="25"/>
      <c r="W491" s="25"/>
      <c r="X491" s="25"/>
    </row>
    <row r="492" spans="1:24" ht="15.75" customHeight="1" x14ac:dyDescent="0.3">
      <c r="A492" s="25"/>
      <c r="B492" s="25"/>
      <c r="C492" s="25"/>
      <c r="D492" s="25"/>
      <c r="E492" s="25"/>
      <c r="F492" s="25"/>
      <c r="G492" s="25"/>
      <c r="H492" s="25"/>
      <c r="I492" s="25"/>
      <c r="J492" s="25"/>
      <c r="K492" s="25"/>
      <c r="L492" s="25"/>
      <c r="M492" s="25"/>
      <c r="N492" s="25"/>
      <c r="O492" s="25"/>
      <c r="P492" s="25"/>
      <c r="Q492" s="25"/>
      <c r="R492" s="25"/>
      <c r="S492" s="25"/>
      <c r="T492" s="25"/>
      <c r="U492" s="25"/>
      <c r="V492" s="25"/>
      <c r="W492" s="25"/>
      <c r="X492" s="25"/>
    </row>
    <row r="493" spans="1:24" ht="15.75" customHeight="1" x14ac:dyDescent="0.3">
      <c r="A493" s="25"/>
      <c r="B493" s="25"/>
      <c r="C493" s="25"/>
      <c r="D493" s="25"/>
      <c r="E493" s="25"/>
      <c r="F493" s="25"/>
      <c r="G493" s="25"/>
      <c r="H493" s="25"/>
      <c r="I493" s="25"/>
      <c r="J493" s="25"/>
      <c r="K493" s="25"/>
      <c r="L493" s="25"/>
      <c r="M493" s="25"/>
      <c r="N493" s="25"/>
      <c r="O493" s="25"/>
      <c r="P493" s="25"/>
      <c r="Q493" s="25"/>
      <c r="R493" s="25"/>
      <c r="S493" s="25"/>
      <c r="T493" s="25"/>
      <c r="U493" s="25"/>
      <c r="V493" s="25"/>
      <c r="W493" s="25"/>
      <c r="X493" s="25"/>
    </row>
    <row r="494" spans="1:24" ht="15.75" customHeight="1" x14ac:dyDescent="0.3">
      <c r="A494" s="25"/>
      <c r="B494" s="25"/>
      <c r="C494" s="25"/>
      <c r="D494" s="25"/>
      <c r="E494" s="25"/>
      <c r="F494" s="25"/>
      <c r="G494" s="25"/>
      <c r="H494" s="25"/>
      <c r="I494" s="25"/>
      <c r="J494" s="25"/>
      <c r="K494" s="25"/>
      <c r="L494" s="25"/>
      <c r="M494" s="25"/>
      <c r="N494" s="25"/>
      <c r="O494" s="25"/>
      <c r="P494" s="25"/>
      <c r="Q494" s="25"/>
      <c r="R494" s="25"/>
      <c r="S494" s="25"/>
      <c r="T494" s="25"/>
      <c r="U494" s="25"/>
      <c r="V494" s="25"/>
      <c r="W494" s="25"/>
      <c r="X494" s="25"/>
    </row>
    <row r="495" spans="1:24" ht="15.75" customHeight="1" x14ac:dyDescent="0.3">
      <c r="A495" s="25"/>
      <c r="B495" s="25"/>
      <c r="C495" s="25"/>
      <c r="D495" s="25"/>
      <c r="E495" s="25"/>
      <c r="F495" s="25"/>
      <c r="G495" s="25"/>
      <c r="H495" s="25"/>
      <c r="I495" s="25"/>
      <c r="J495" s="25"/>
      <c r="K495" s="25"/>
      <c r="L495" s="25"/>
      <c r="M495" s="25"/>
      <c r="N495" s="25"/>
      <c r="O495" s="25"/>
      <c r="P495" s="25"/>
      <c r="Q495" s="25"/>
      <c r="R495" s="25"/>
      <c r="S495" s="25"/>
      <c r="T495" s="25"/>
      <c r="U495" s="25"/>
      <c r="V495" s="25"/>
      <c r="W495" s="25"/>
      <c r="X495" s="25"/>
    </row>
    <row r="496" spans="1:24" ht="15.75" customHeight="1" x14ac:dyDescent="0.3">
      <c r="A496" s="25"/>
      <c r="B496" s="25"/>
      <c r="C496" s="25"/>
      <c r="D496" s="25"/>
      <c r="E496" s="25"/>
      <c r="F496" s="25"/>
      <c r="G496" s="25"/>
      <c r="H496" s="25"/>
      <c r="I496" s="25"/>
      <c r="J496" s="25"/>
      <c r="K496" s="25"/>
      <c r="L496" s="25"/>
      <c r="M496" s="25"/>
      <c r="N496" s="25"/>
      <c r="O496" s="25"/>
      <c r="P496" s="25"/>
      <c r="Q496" s="25"/>
      <c r="R496" s="25"/>
      <c r="S496" s="25"/>
      <c r="T496" s="25"/>
      <c r="U496" s="25"/>
      <c r="V496" s="25"/>
      <c r="W496" s="25"/>
      <c r="X496" s="25"/>
    </row>
    <row r="497" spans="1:24" ht="15.75" customHeight="1" x14ac:dyDescent="0.3">
      <c r="A497" s="25"/>
      <c r="B497" s="25"/>
      <c r="C497" s="25"/>
      <c r="D497" s="25"/>
      <c r="E497" s="25"/>
      <c r="F497" s="25"/>
      <c r="G497" s="25"/>
      <c r="H497" s="25"/>
      <c r="I497" s="25"/>
      <c r="J497" s="25"/>
      <c r="K497" s="25"/>
      <c r="L497" s="25"/>
      <c r="M497" s="25"/>
      <c r="N497" s="25"/>
      <c r="O497" s="25"/>
      <c r="P497" s="25"/>
      <c r="Q497" s="25"/>
      <c r="R497" s="25"/>
      <c r="S497" s="25"/>
      <c r="T497" s="25"/>
      <c r="U497" s="25"/>
      <c r="V497" s="25"/>
      <c r="W497" s="25"/>
      <c r="X497" s="25"/>
    </row>
    <row r="498" spans="1:24" ht="15.75" customHeight="1" x14ac:dyDescent="0.3">
      <c r="A498" s="25"/>
      <c r="B498" s="25"/>
      <c r="C498" s="25"/>
      <c r="D498" s="25"/>
      <c r="E498" s="25"/>
      <c r="F498" s="25"/>
      <c r="G498" s="25"/>
      <c r="H498" s="25"/>
      <c r="I498" s="25"/>
      <c r="J498" s="25"/>
      <c r="K498" s="25"/>
      <c r="L498" s="25"/>
      <c r="M498" s="25"/>
      <c r="N498" s="25"/>
      <c r="O498" s="25"/>
      <c r="P498" s="25"/>
      <c r="Q498" s="25"/>
      <c r="R498" s="25"/>
      <c r="S498" s="25"/>
      <c r="T498" s="25"/>
      <c r="U498" s="25"/>
      <c r="V498" s="25"/>
      <c r="W498" s="25"/>
      <c r="X498" s="25"/>
    </row>
    <row r="499" spans="1:24" ht="15.75" customHeight="1" x14ac:dyDescent="0.3">
      <c r="A499" s="25"/>
      <c r="B499" s="25"/>
      <c r="C499" s="25"/>
      <c r="D499" s="25"/>
      <c r="E499" s="25"/>
      <c r="F499" s="25"/>
      <c r="G499" s="25"/>
      <c r="H499" s="25"/>
      <c r="I499" s="25"/>
      <c r="J499" s="25"/>
      <c r="K499" s="25"/>
      <c r="L499" s="25"/>
      <c r="M499" s="25"/>
      <c r="N499" s="25"/>
      <c r="O499" s="25"/>
      <c r="P499" s="25"/>
      <c r="Q499" s="25"/>
      <c r="R499" s="25"/>
      <c r="S499" s="25"/>
      <c r="T499" s="25"/>
      <c r="U499" s="25"/>
      <c r="V499" s="25"/>
      <c r="W499" s="25"/>
      <c r="X499" s="25"/>
    </row>
    <row r="500" spans="1:24" ht="15.75" customHeight="1" x14ac:dyDescent="0.3">
      <c r="A500" s="25"/>
      <c r="B500" s="25"/>
      <c r="C500" s="25"/>
      <c r="D500" s="25"/>
      <c r="E500" s="25"/>
      <c r="F500" s="25"/>
      <c r="G500" s="25"/>
      <c r="H500" s="25"/>
      <c r="I500" s="25"/>
      <c r="J500" s="25"/>
      <c r="K500" s="25"/>
      <c r="L500" s="25"/>
      <c r="M500" s="25"/>
      <c r="N500" s="25"/>
      <c r="O500" s="25"/>
      <c r="P500" s="25"/>
      <c r="Q500" s="25"/>
      <c r="R500" s="25"/>
      <c r="S500" s="25"/>
      <c r="T500" s="25"/>
      <c r="U500" s="25"/>
      <c r="V500" s="25"/>
      <c r="W500" s="25"/>
      <c r="X500" s="25"/>
    </row>
    <row r="501" spans="1:24" ht="15.75" customHeight="1" x14ac:dyDescent="0.3">
      <c r="A501" s="25"/>
      <c r="B501" s="25"/>
      <c r="C501" s="25"/>
      <c r="D501" s="25"/>
      <c r="E501" s="25"/>
      <c r="F501" s="25"/>
      <c r="G501" s="25"/>
      <c r="H501" s="25"/>
      <c r="I501" s="25"/>
      <c r="J501" s="25"/>
      <c r="K501" s="25"/>
      <c r="L501" s="25"/>
      <c r="M501" s="25"/>
      <c r="N501" s="25"/>
      <c r="O501" s="25"/>
      <c r="P501" s="25"/>
      <c r="Q501" s="25"/>
      <c r="R501" s="25"/>
      <c r="S501" s="25"/>
      <c r="T501" s="25"/>
      <c r="U501" s="25"/>
      <c r="V501" s="25"/>
      <c r="W501" s="25"/>
      <c r="X501" s="25"/>
    </row>
    <row r="502" spans="1:24" ht="15.75" customHeight="1" x14ac:dyDescent="0.3">
      <c r="A502" s="25"/>
      <c r="B502" s="25"/>
      <c r="C502" s="25"/>
      <c r="D502" s="25"/>
      <c r="E502" s="25"/>
      <c r="F502" s="25"/>
      <c r="G502" s="25"/>
      <c r="H502" s="25"/>
      <c r="I502" s="25"/>
      <c r="J502" s="25"/>
      <c r="K502" s="25"/>
      <c r="L502" s="25"/>
      <c r="M502" s="25"/>
      <c r="N502" s="25"/>
      <c r="O502" s="25"/>
      <c r="P502" s="25"/>
      <c r="Q502" s="25"/>
      <c r="R502" s="25"/>
      <c r="S502" s="25"/>
      <c r="T502" s="25"/>
      <c r="U502" s="25"/>
      <c r="V502" s="25"/>
      <c r="W502" s="25"/>
      <c r="X502" s="25"/>
    </row>
    <row r="503" spans="1:24" ht="15.75" customHeight="1" x14ac:dyDescent="0.3">
      <c r="A503" s="25"/>
      <c r="B503" s="25"/>
      <c r="C503" s="25"/>
      <c r="D503" s="25"/>
      <c r="E503" s="25"/>
      <c r="F503" s="25"/>
      <c r="G503" s="25"/>
      <c r="H503" s="25"/>
      <c r="I503" s="25"/>
      <c r="J503" s="25"/>
      <c r="K503" s="25"/>
      <c r="L503" s="25"/>
      <c r="M503" s="25"/>
      <c r="N503" s="25"/>
      <c r="O503" s="25"/>
      <c r="P503" s="25"/>
      <c r="Q503" s="25"/>
      <c r="R503" s="25"/>
      <c r="S503" s="25"/>
      <c r="T503" s="25"/>
      <c r="U503" s="25"/>
      <c r="V503" s="25"/>
      <c r="W503" s="25"/>
      <c r="X503" s="25"/>
    </row>
    <row r="504" spans="1:24" ht="15.75" customHeight="1" x14ac:dyDescent="0.3">
      <c r="A504" s="25"/>
      <c r="B504" s="25"/>
      <c r="C504" s="25"/>
      <c r="D504" s="25"/>
      <c r="E504" s="25"/>
      <c r="F504" s="25"/>
      <c r="G504" s="25"/>
      <c r="H504" s="25"/>
      <c r="I504" s="25"/>
      <c r="J504" s="25"/>
      <c r="K504" s="25"/>
      <c r="L504" s="25"/>
      <c r="M504" s="25"/>
      <c r="N504" s="25"/>
      <c r="O504" s="25"/>
      <c r="P504" s="25"/>
      <c r="Q504" s="25"/>
      <c r="R504" s="25"/>
      <c r="S504" s="25"/>
      <c r="T504" s="25"/>
      <c r="U504" s="25"/>
      <c r="V504" s="25"/>
      <c r="W504" s="25"/>
      <c r="X504" s="25"/>
    </row>
    <row r="505" spans="1:24" ht="15.75" customHeight="1" x14ac:dyDescent="0.3">
      <c r="A505" s="25"/>
      <c r="B505" s="25"/>
      <c r="C505" s="25"/>
      <c r="D505" s="25"/>
      <c r="E505" s="25"/>
      <c r="F505" s="25"/>
      <c r="G505" s="25"/>
      <c r="H505" s="25"/>
      <c r="I505" s="25"/>
      <c r="J505" s="25"/>
      <c r="K505" s="25"/>
      <c r="L505" s="25"/>
      <c r="M505" s="25"/>
      <c r="N505" s="25"/>
      <c r="O505" s="25"/>
      <c r="P505" s="25"/>
      <c r="Q505" s="25"/>
      <c r="R505" s="25"/>
      <c r="S505" s="25"/>
      <c r="T505" s="25"/>
      <c r="U505" s="25"/>
      <c r="V505" s="25"/>
      <c r="W505" s="25"/>
      <c r="X505" s="25"/>
    </row>
    <row r="506" spans="1:24" ht="15.75" customHeight="1" x14ac:dyDescent="0.3">
      <c r="A506" s="25"/>
      <c r="B506" s="25"/>
      <c r="C506" s="25"/>
      <c r="D506" s="25"/>
      <c r="E506" s="25"/>
      <c r="F506" s="25"/>
      <c r="G506" s="25"/>
      <c r="H506" s="25"/>
      <c r="I506" s="25"/>
      <c r="J506" s="25"/>
      <c r="K506" s="25"/>
      <c r="L506" s="25"/>
      <c r="M506" s="25"/>
      <c r="N506" s="25"/>
      <c r="O506" s="25"/>
      <c r="P506" s="25"/>
      <c r="Q506" s="25"/>
      <c r="R506" s="25"/>
      <c r="S506" s="25"/>
      <c r="T506" s="25"/>
      <c r="U506" s="25"/>
      <c r="V506" s="25"/>
      <c r="W506" s="25"/>
      <c r="X506" s="25"/>
    </row>
    <row r="507" spans="1:24" ht="15.75" customHeight="1" x14ac:dyDescent="0.3">
      <c r="A507" s="25"/>
      <c r="B507" s="25"/>
      <c r="C507" s="25"/>
      <c r="D507" s="25"/>
      <c r="E507" s="25"/>
      <c r="F507" s="25"/>
      <c r="G507" s="25"/>
      <c r="H507" s="25"/>
      <c r="I507" s="25"/>
      <c r="J507" s="25"/>
      <c r="K507" s="25"/>
      <c r="L507" s="25"/>
      <c r="M507" s="25"/>
      <c r="N507" s="25"/>
      <c r="O507" s="25"/>
      <c r="P507" s="25"/>
      <c r="Q507" s="25"/>
      <c r="R507" s="25"/>
      <c r="S507" s="25"/>
      <c r="T507" s="25"/>
      <c r="U507" s="25"/>
      <c r="V507" s="25"/>
      <c r="W507" s="25"/>
      <c r="X507" s="25"/>
    </row>
    <row r="508" spans="1:24" ht="15.75" customHeight="1" x14ac:dyDescent="0.3">
      <c r="A508" s="25"/>
      <c r="B508" s="25"/>
      <c r="C508" s="25"/>
      <c r="D508" s="25"/>
      <c r="E508" s="25"/>
      <c r="F508" s="25"/>
      <c r="G508" s="25"/>
      <c r="H508" s="25"/>
      <c r="I508" s="25"/>
      <c r="J508" s="25"/>
      <c r="K508" s="25"/>
      <c r="L508" s="25"/>
      <c r="M508" s="25"/>
      <c r="N508" s="25"/>
      <c r="O508" s="25"/>
      <c r="P508" s="25"/>
      <c r="Q508" s="25"/>
      <c r="R508" s="25"/>
      <c r="S508" s="25"/>
      <c r="T508" s="25"/>
      <c r="U508" s="25"/>
      <c r="V508" s="25"/>
      <c r="W508" s="25"/>
      <c r="X508" s="25"/>
    </row>
    <row r="509" spans="1:24" ht="15.75" customHeight="1" x14ac:dyDescent="0.3">
      <c r="A509" s="25"/>
      <c r="B509" s="25"/>
      <c r="C509" s="25"/>
      <c r="D509" s="25"/>
      <c r="E509" s="25"/>
      <c r="F509" s="25"/>
      <c r="G509" s="25"/>
      <c r="H509" s="25"/>
      <c r="I509" s="25"/>
      <c r="J509" s="25"/>
      <c r="K509" s="25"/>
      <c r="L509" s="25"/>
      <c r="M509" s="25"/>
      <c r="N509" s="25"/>
      <c r="O509" s="25"/>
      <c r="P509" s="25"/>
      <c r="Q509" s="25"/>
      <c r="R509" s="25"/>
      <c r="S509" s="25"/>
      <c r="T509" s="25"/>
      <c r="U509" s="25"/>
      <c r="V509" s="25"/>
      <c r="W509" s="25"/>
      <c r="X509" s="25"/>
    </row>
    <row r="510" spans="1:24" ht="15.75" customHeight="1" x14ac:dyDescent="0.3">
      <c r="A510" s="25"/>
      <c r="B510" s="25"/>
      <c r="C510" s="25"/>
      <c r="D510" s="25"/>
      <c r="E510" s="25"/>
      <c r="F510" s="25"/>
      <c r="G510" s="25"/>
      <c r="H510" s="25"/>
      <c r="I510" s="25"/>
      <c r="J510" s="25"/>
      <c r="K510" s="25"/>
      <c r="L510" s="25"/>
      <c r="M510" s="25"/>
      <c r="N510" s="25"/>
      <c r="O510" s="25"/>
      <c r="P510" s="25"/>
      <c r="Q510" s="25"/>
      <c r="R510" s="25"/>
      <c r="S510" s="25"/>
      <c r="T510" s="25"/>
      <c r="U510" s="25"/>
      <c r="V510" s="25"/>
      <c r="W510" s="25"/>
      <c r="X510" s="25"/>
    </row>
    <row r="511" spans="1:24" ht="15.75" customHeight="1" x14ac:dyDescent="0.3">
      <c r="A511" s="25"/>
      <c r="B511" s="25"/>
      <c r="C511" s="25"/>
      <c r="D511" s="25"/>
      <c r="E511" s="25"/>
      <c r="F511" s="25"/>
      <c r="G511" s="25"/>
      <c r="H511" s="25"/>
      <c r="I511" s="25"/>
      <c r="J511" s="25"/>
      <c r="K511" s="25"/>
      <c r="L511" s="25"/>
      <c r="M511" s="25"/>
      <c r="N511" s="25"/>
      <c r="O511" s="25"/>
      <c r="P511" s="25"/>
      <c r="Q511" s="25"/>
      <c r="R511" s="25"/>
      <c r="S511" s="25"/>
      <c r="T511" s="25"/>
      <c r="U511" s="25"/>
      <c r="V511" s="25"/>
      <c r="W511" s="25"/>
      <c r="X511" s="25"/>
    </row>
    <row r="512" spans="1:24" ht="15.75" customHeight="1" x14ac:dyDescent="0.3">
      <c r="A512" s="25"/>
      <c r="B512" s="25"/>
      <c r="C512" s="25"/>
      <c r="D512" s="25"/>
      <c r="E512" s="25"/>
      <c r="F512" s="25"/>
      <c r="G512" s="25"/>
      <c r="H512" s="25"/>
      <c r="I512" s="25"/>
      <c r="J512" s="25"/>
      <c r="K512" s="25"/>
      <c r="L512" s="25"/>
      <c r="M512" s="25"/>
      <c r="N512" s="25"/>
      <c r="O512" s="25"/>
      <c r="P512" s="25"/>
      <c r="Q512" s="25"/>
      <c r="R512" s="25"/>
      <c r="S512" s="25"/>
      <c r="T512" s="25"/>
      <c r="U512" s="25"/>
      <c r="V512" s="25"/>
      <c r="W512" s="25"/>
      <c r="X512" s="25"/>
    </row>
    <row r="513" spans="1:24" ht="15.75" customHeight="1" x14ac:dyDescent="0.3">
      <c r="A513" s="25"/>
      <c r="B513" s="25"/>
      <c r="C513" s="25"/>
      <c r="D513" s="25"/>
      <c r="E513" s="25"/>
      <c r="F513" s="25"/>
      <c r="G513" s="25"/>
      <c r="H513" s="25"/>
      <c r="I513" s="25"/>
      <c r="J513" s="25"/>
      <c r="K513" s="25"/>
      <c r="L513" s="25"/>
      <c r="M513" s="25"/>
      <c r="N513" s="25"/>
      <c r="O513" s="25"/>
      <c r="P513" s="25"/>
      <c r="Q513" s="25"/>
      <c r="R513" s="25"/>
      <c r="S513" s="25"/>
      <c r="T513" s="25"/>
      <c r="U513" s="25"/>
      <c r="V513" s="25"/>
      <c r="W513" s="25"/>
      <c r="X513" s="25"/>
    </row>
    <row r="514" spans="1:24" ht="15.75" customHeight="1" x14ac:dyDescent="0.3">
      <c r="A514" s="25"/>
      <c r="B514" s="25"/>
      <c r="C514" s="25"/>
      <c r="D514" s="25"/>
      <c r="E514" s="25"/>
      <c r="F514" s="25"/>
      <c r="G514" s="25"/>
      <c r="H514" s="25"/>
      <c r="I514" s="25"/>
      <c r="J514" s="25"/>
      <c r="K514" s="25"/>
      <c r="L514" s="25"/>
      <c r="M514" s="25"/>
      <c r="N514" s="25"/>
      <c r="O514" s="25"/>
      <c r="P514" s="25"/>
      <c r="Q514" s="25"/>
      <c r="R514" s="25"/>
      <c r="S514" s="25"/>
      <c r="T514" s="25"/>
      <c r="U514" s="25"/>
      <c r="V514" s="25"/>
      <c r="W514" s="25"/>
      <c r="X514" s="25"/>
    </row>
    <row r="515" spans="1:24" ht="15.75" customHeight="1" x14ac:dyDescent="0.3">
      <c r="A515" s="25"/>
      <c r="B515" s="25"/>
      <c r="C515" s="25"/>
      <c r="D515" s="25"/>
      <c r="E515" s="25"/>
      <c r="F515" s="25"/>
      <c r="G515" s="25"/>
      <c r="H515" s="25"/>
      <c r="I515" s="25"/>
      <c r="J515" s="25"/>
      <c r="K515" s="25"/>
      <c r="L515" s="25"/>
      <c r="M515" s="25"/>
      <c r="N515" s="25"/>
      <c r="O515" s="25"/>
      <c r="P515" s="25"/>
      <c r="Q515" s="25"/>
      <c r="R515" s="25"/>
      <c r="S515" s="25"/>
      <c r="T515" s="25"/>
      <c r="U515" s="25"/>
      <c r="V515" s="25"/>
      <c r="W515" s="25"/>
      <c r="X515" s="25"/>
    </row>
    <row r="516" spans="1:24" ht="15.75" customHeight="1" x14ac:dyDescent="0.3">
      <c r="A516" s="25"/>
      <c r="B516" s="25"/>
      <c r="C516" s="25"/>
      <c r="D516" s="25"/>
      <c r="E516" s="25"/>
      <c r="F516" s="25"/>
      <c r="G516" s="25"/>
      <c r="H516" s="25"/>
      <c r="I516" s="25"/>
      <c r="J516" s="25"/>
      <c r="K516" s="25"/>
      <c r="L516" s="25"/>
      <c r="M516" s="25"/>
      <c r="N516" s="25"/>
      <c r="O516" s="25"/>
      <c r="P516" s="25"/>
      <c r="Q516" s="25"/>
      <c r="R516" s="25"/>
      <c r="S516" s="25"/>
      <c r="T516" s="25"/>
      <c r="U516" s="25"/>
      <c r="V516" s="25"/>
      <c r="W516" s="25"/>
      <c r="X516" s="25"/>
    </row>
    <row r="517" spans="1:24" ht="15.75" customHeight="1" x14ac:dyDescent="0.3">
      <c r="A517" s="25"/>
      <c r="B517" s="25"/>
      <c r="C517" s="25"/>
      <c r="D517" s="25"/>
      <c r="E517" s="25"/>
      <c r="F517" s="25"/>
      <c r="G517" s="25"/>
      <c r="H517" s="25"/>
      <c r="I517" s="25"/>
      <c r="J517" s="25"/>
      <c r="K517" s="25"/>
      <c r="L517" s="25"/>
      <c r="M517" s="25"/>
      <c r="N517" s="25"/>
      <c r="O517" s="25"/>
      <c r="P517" s="25"/>
      <c r="Q517" s="25"/>
      <c r="R517" s="25"/>
      <c r="S517" s="25"/>
      <c r="T517" s="25"/>
      <c r="U517" s="25"/>
      <c r="V517" s="25"/>
      <c r="W517" s="25"/>
      <c r="X517" s="25"/>
    </row>
    <row r="518" spans="1:24" ht="15.75" customHeight="1" x14ac:dyDescent="0.3">
      <c r="A518" s="25"/>
      <c r="B518" s="25"/>
      <c r="C518" s="25"/>
      <c r="D518" s="25"/>
      <c r="E518" s="25"/>
      <c r="F518" s="25"/>
      <c r="G518" s="25"/>
      <c r="H518" s="25"/>
      <c r="I518" s="25"/>
      <c r="J518" s="25"/>
      <c r="K518" s="25"/>
      <c r="L518" s="25"/>
      <c r="M518" s="25"/>
      <c r="N518" s="25"/>
      <c r="O518" s="25"/>
      <c r="P518" s="25"/>
      <c r="Q518" s="25"/>
      <c r="R518" s="25"/>
      <c r="S518" s="25"/>
      <c r="T518" s="25"/>
      <c r="U518" s="25"/>
      <c r="V518" s="25"/>
      <c r="W518" s="25"/>
      <c r="X518" s="25"/>
    </row>
    <row r="519" spans="1:24" ht="15.75" customHeight="1" x14ac:dyDescent="0.3">
      <c r="A519" s="25"/>
      <c r="B519" s="25"/>
      <c r="C519" s="25"/>
      <c r="D519" s="25"/>
      <c r="E519" s="25"/>
      <c r="F519" s="25"/>
      <c r="G519" s="25"/>
      <c r="H519" s="25"/>
      <c r="I519" s="25"/>
      <c r="J519" s="25"/>
      <c r="K519" s="25"/>
      <c r="L519" s="25"/>
      <c r="M519" s="25"/>
      <c r="N519" s="25"/>
      <c r="O519" s="25"/>
      <c r="P519" s="25"/>
      <c r="Q519" s="25"/>
      <c r="R519" s="25"/>
      <c r="S519" s="25"/>
      <c r="T519" s="25"/>
      <c r="U519" s="25"/>
      <c r="V519" s="25"/>
      <c r="W519" s="25"/>
      <c r="X519" s="25"/>
    </row>
    <row r="520" spans="1:24" ht="15.75" customHeight="1" x14ac:dyDescent="0.3">
      <c r="A520" s="25"/>
      <c r="B520" s="25"/>
      <c r="C520" s="25"/>
      <c r="D520" s="25"/>
      <c r="E520" s="25"/>
      <c r="F520" s="25"/>
      <c r="G520" s="25"/>
      <c r="H520" s="25"/>
      <c r="I520" s="25"/>
      <c r="J520" s="25"/>
      <c r="K520" s="25"/>
      <c r="L520" s="25"/>
      <c r="M520" s="25"/>
      <c r="N520" s="25"/>
      <c r="O520" s="25"/>
      <c r="P520" s="25"/>
      <c r="Q520" s="25"/>
      <c r="R520" s="25"/>
      <c r="S520" s="25"/>
      <c r="T520" s="25"/>
      <c r="U520" s="25"/>
      <c r="V520" s="25"/>
      <c r="W520" s="25"/>
      <c r="X520" s="25"/>
    </row>
    <row r="521" spans="1:24" ht="15.75" customHeight="1" x14ac:dyDescent="0.3">
      <c r="A521" s="25"/>
      <c r="B521" s="25"/>
      <c r="C521" s="25"/>
      <c r="D521" s="25"/>
      <c r="E521" s="25"/>
      <c r="F521" s="25"/>
      <c r="G521" s="25"/>
      <c r="H521" s="25"/>
      <c r="I521" s="25"/>
      <c r="J521" s="25"/>
      <c r="K521" s="25"/>
      <c r="L521" s="25"/>
      <c r="M521" s="25"/>
      <c r="N521" s="25"/>
      <c r="O521" s="25"/>
      <c r="P521" s="25"/>
      <c r="Q521" s="25"/>
      <c r="R521" s="25"/>
      <c r="S521" s="25"/>
      <c r="T521" s="25"/>
      <c r="U521" s="25"/>
      <c r="V521" s="25"/>
      <c r="W521" s="25"/>
      <c r="X521" s="25"/>
    </row>
    <row r="522" spans="1:24" ht="15.75" customHeight="1" x14ac:dyDescent="0.3">
      <c r="A522" s="25"/>
      <c r="B522" s="25"/>
      <c r="C522" s="25"/>
      <c r="D522" s="25"/>
      <c r="E522" s="25"/>
      <c r="F522" s="25"/>
      <c r="G522" s="25"/>
      <c r="H522" s="25"/>
      <c r="I522" s="25"/>
      <c r="J522" s="25"/>
      <c r="K522" s="25"/>
      <c r="L522" s="25"/>
      <c r="M522" s="25"/>
      <c r="N522" s="25"/>
      <c r="O522" s="25"/>
      <c r="P522" s="25"/>
      <c r="Q522" s="25"/>
      <c r="R522" s="25"/>
      <c r="S522" s="25"/>
      <c r="T522" s="25"/>
      <c r="U522" s="25"/>
      <c r="V522" s="25"/>
      <c r="W522" s="25"/>
      <c r="X522" s="25"/>
    </row>
    <row r="523" spans="1:24" ht="15.75" customHeight="1" x14ac:dyDescent="0.3">
      <c r="A523" s="25"/>
      <c r="B523" s="25"/>
      <c r="C523" s="25"/>
      <c r="D523" s="25"/>
      <c r="E523" s="25"/>
      <c r="F523" s="25"/>
      <c r="G523" s="25"/>
      <c r="H523" s="25"/>
      <c r="I523" s="25"/>
      <c r="J523" s="25"/>
      <c r="K523" s="25"/>
      <c r="L523" s="25"/>
      <c r="M523" s="25"/>
      <c r="N523" s="25"/>
      <c r="O523" s="25"/>
      <c r="P523" s="25"/>
      <c r="Q523" s="25"/>
      <c r="R523" s="25"/>
      <c r="S523" s="25"/>
      <c r="T523" s="25"/>
      <c r="U523" s="25"/>
      <c r="V523" s="25"/>
      <c r="W523" s="25"/>
      <c r="X523" s="25"/>
    </row>
    <row r="524" spans="1:24" ht="15.75" customHeight="1" x14ac:dyDescent="0.3">
      <c r="A524" s="25"/>
      <c r="B524" s="25"/>
      <c r="C524" s="25"/>
      <c r="D524" s="25"/>
      <c r="E524" s="25"/>
      <c r="F524" s="25"/>
      <c r="G524" s="25"/>
      <c r="H524" s="25"/>
      <c r="I524" s="25"/>
      <c r="J524" s="25"/>
      <c r="K524" s="25"/>
      <c r="L524" s="25"/>
      <c r="M524" s="25"/>
      <c r="N524" s="25"/>
      <c r="O524" s="25"/>
      <c r="P524" s="25"/>
      <c r="Q524" s="25"/>
      <c r="R524" s="25"/>
      <c r="S524" s="25"/>
      <c r="T524" s="25"/>
      <c r="U524" s="25"/>
      <c r="V524" s="25"/>
      <c r="W524" s="25"/>
      <c r="X524" s="25"/>
    </row>
    <row r="525" spans="1:24" ht="15.75" customHeight="1" x14ac:dyDescent="0.3">
      <c r="A525" s="25"/>
      <c r="B525" s="25"/>
      <c r="C525" s="25"/>
      <c r="D525" s="25"/>
      <c r="E525" s="25"/>
      <c r="F525" s="25"/>
      <c r="G525" s="25"/>
      <c r="H525" s="25"/>
      <c r="I525" s="25"/>
      <c r="J525" s="25"/>
      <c r="K525" s="25"/>
      <c r="L525" s="25"/>
      <c r="M525" s="25"/>
      <c r="N525" s="25"/>
      <c r="O525" s="25"/>
      <c r="P525" s="25"/>
      <c r="Q525" s="25"/>
      <c r="R525" s="25"/>
      <c r="S525" s="25"/>
      <c r="T525" s="25"/>
      <c r="U525" s="25"/>
      <c r="V525" s="25"/>
      <c r="W525" s="25"/>
      <c r="X525" s="25"/>
    </row>
    <row r="526" spans="1:24" ht="15.75" customHeight="1" x14ac:dyDescent="0.3">
      <c r="A526" s="25"/>
      <c r="B526" s="25"/>
      <c r="C526" s="25"/>
      <c r="D526" s="25"/>
      <c r="E526" s="25"/>
      <c r="F526" s="25"/>
      <c r="G526" s="25"/>
      <c r="H526" s="25"/>
      <c r="I526" s="25"/>
      <c r="J526" s="25"/>
      <c r="K526" s="25"/>
      <c r="L526" s="25"/>
      <c r="M526" s="25"/>
      <c r="N526" s="25"/>
      <c r="O526" s="25"/>
      <c r="P526" s="25"/>
      <c r="Q526" s="25"/>
      <c r="R526" s="25"/>
      <c r="S526" s="25"/>
      <c r="T526" s="25"/>
      <c r="U526" s="25"/>
      <c r="V526" s="25"/>
      <c r="W526" s="25"/>
      <c r="X526" s="25"/>
    </row>
    <row r="527" spans="1:24" ht="15.75" customHeight="1" x14ac:dyDescent="0.3">
      <c r="A527" s="25"/>
      <c r="B527" s="25"/>
      <c r="C527" s="25"/>
      <c r="D527" s="25"/>
      <c r="E527" s="25"/>
      <c r="F527" s="25"/>
      <c r="G527" s="25"/>
      <c r="H527" s="25"/>
      <c r="I527" s="25"/>
      <c r="J527" s="25"/>
      <c r="K527" s="25"/>
      <c r="L527" s="25"/>
      <c r="M527" s="25"/>
      <c r="N527" s="25"/>
      <c r="O527" s="25"/>
      <c r="P527" s="25"/>
      <c r="Q527" s="25"/>
      <c r="R527" s="25"/>
      <c r="S527" s="25"/>
      <c r="T527" s="25"/>
      <c r="U527" s="25"/>
      <c r="V527" s="25"/>
      <c r="W527" s="25"/>
      <c r="X527" s="25"/>
    </row>
    <row r="528" spans="1:24" ht="15.75" customHeight="1" x14ac:dyDescent="0.3">
      <c r="A528" s="25"/>
      <c r="B528" s="25"/>
      <c r="C528" s="25"/>
      <c r="D528" s="25"/>
      <c r="E528" s="25"/>
      <c r="F528" s="25"/>
      <c r="G528" s="25"/>
      <c r="H528" s="25"/>
      <c r="I528" s="25"/>
      <c r="J528" s="25"/>
      <c r="K528" s="25"/>
      <c r="L528" s="25"/>
      <c r="M528" s="25"/>
      <c r="N528" s="25"/>
      <c r="O528" s="25"/>
      <c r="P528" s="25"/>
      <c r="Q528" s="25"/>
      <c r="R528" s="25"/>
      <c r="S528" s="25"/>
      <c r="T528" s="25"/>
      <c r="U528" s="25"/>
      <c r="V528" s="25"/>
      <c r="W528" s="25"/>
      <c r="X528" s="25"/>
    </row>
    <row r="529" spans="1:24" ht="15.75" customHeight="1" x14ac:dyDescent="0.3">
      <c r="A529" s="25"/>
      <c r="B529" s="25"/>
      <c r="C529" s="25"/>
      <c r="D529" s="25"/>
      <c r="E529" s="25"/>
      <c r="F529" s="25"/>
      <c r="G529" s="25"/>
      <c r="H529" s="25"/>
      <c r="I529" s="25"/>
      <c r="J529" s="25"/>
      <c r="K529" s="25"/>
      <c r="L529" s="25"/>
      <c r="M529" s="25"/>
      <c r="N529" s="25"/>
      <c r="O529" s="25"/>
      <c r="P529" s="25"/>
      <c r="Q529" s="25"/>
      <c r="R529" s="25"/>
      <c r="S529" s="25"/>
      <c r="T529" s="25"/>
      <c r="U529" s="25"/>
      <c r="V529" s="25"/>
      <c r="W529" s="25"/>
      <c r="X529" s="25"/>
    </row>
    <row r="530" spans="1:24" ht="15.75" customHeight="1" x14ac:dyDescent="0.3">
      <c r="A530" s="25"/>
      <c r="B530" s="25"/>
      <c r="C530" s="25"/>
      <c r="D530" s="25"/>
      <c r="E530" s="25"/>
      <c r="F530" s="25"/>
      <c r="G530" s="25"/>
      <c r="H530" s="25"/>
      <c r="I530" s="25"/>
      <c r="J530" s="25"/>
      <c r="K530" s="25"/>
      <c r="L530" s="25"/>
      <c r="M530" s="25"/>
      <c r="N530" s="25"/>
      <c r="O530" s="25"/>
      <c r="P530" s="25"/>
      <c r="Q530" s="25"/>
      <c r="R530" s="25"/>
      <c r="S530" s="25"/>
      <c r="T530" s="25"/>
      <c r="U530" s="25"/>
      <c r="V530" s="25"/>
      <c r="W530" s="25"/>
      <c r="X530" s="25"/>
    </row>
    <row r="531" spans="1:24" ht="15.75" customHeight="1" x14ac:dyDescent="0.3">
      <c r="A531" s="25"/>
      <c r="B531" s="25"/>
      <c r="C531" s="25"/>
      <c r="D531" s="25"/>
      <c r="E531" s="25"/>
      <c r="F531" s="25"/>
      <c r="G531" s="25"/>
      <c r="H531" s="25"/>
      <c r="I531" s="25"/>
      <c r="J531" s="25"/>
      <c r="K531" s="25"/>
      <c r="L531" s="25"/>
      <c r="M531" s="25"/>
      <c r="N531" s="25"/>
      <c r="O531" s="25"/>
      <c r="P531" s="25"/>
      <c r="Q531" s="25"/>
      <c r="R531" s="25"/>
      <c r="S531" s="25"/>
      <c r="T531" s="25"/>
      <c r="U531" s="25"/>
      <c r="V531" s="25"/>
      <c r="W531" s="25"/>
      <c r="X531" s="25"/>
    </row>
    <row r="532" spans="1:24" ht="15.75" customHeight="1" x14ac:dyDescent="0.3">
      <c r="A532" s="25"/>
      <c r="B532" s="25"/>
      <c r="C532" s="25"/>
      <c r="D532" s="25"/>
      <c r="E532" s="25"/>
      <c r="F532" s="25"/>
      <c r="G532" s="25"/>
      <c r="H532" s="25"/>
      <c r="I532" s="25"/>
      <c r="J532" s="25"/>
      <c r="K532" s="25"/>
      <c r="L532" s="25"/>
      <c r="M532" s="25"/>
      <c r="N532" s="25"/>
      <c r="O532" s="25"/>
      <c r="P532" s="25"/>
      <c r="Q532" s="25"/>
      <c r="R532" s="25"/>
      <c r="S532" s="25"/>
      <c r="T532" s="25"/>
      <c r="U532" s="25"/>
      <c r="V532" s="25"/>
      <c r="W532" s="25"/>
      <c r="X532" s="25"/>
    </row>
    <row r="533" spans="1:24" ht="15.75" customHeight="1" x14ac:dyDescent="0.3">
      <c r="A533" s="25"/>
      <c r="B533" s="25"/>
      <c r="C533" s="25"/>
      <c r="D533" s="25"/>
      <c r="E533" s="25"/>
      <c r="F533" s="25"/>
      <c r="G533" s="25"/>
      <c r="H533" s="25"/>
      <c r="I533" s="25"/>
      <c r="J533" s="25"/>
      <c r="K533" s="25"/>
      <c r="L533" s="25"/>
      <c r="M533" s="25"/>
      <c r="N533" s="25"/>
      <c r="O533" s="25"/>
      <c r="P533" s="25"/>
      <c r="Q533" s="25"/>
      <c r="R533" s="25"/>
      <c r="S533" s="25"/>
      <c r="T533" s="25"/>
      <c r="U533" s="25"/>
      <c r="V533" s="25"/>
      <c r="W533" s="25"/>
      <c r="X533" s="25"/>
    </row>
    <row r="534" spans="1:24" ht="15.75" customHeight="1" x14ac:dyDescent="0.3">
      <c r="A534" s="25"/>
      <c r="B534" s="25"/>
      <c r="C534" s="25"/>
      <c r="D534" s="25"/>
      <c r="E534" s="25"/>
      <c r="F534" s="25"/>
      <c r="G534" s="25"/>
      <c r="H534" s="25"/>
      <c r="I534" s="25"/>
      <c r="J534" s="25"/>
      <c r="K534" s="25"/>
      <c r="L534" s="25"/>
      <c r="M534" s="25"/>
      <c r="N534" s="25"/>
      <c r="O534" s="25"/>
      <c r="P534" s="25"/>
      <c r="Q534" s="25"/>
      <c r="R534" s="25"/>
      <c r="S534" s="25"/>
      <c r="T534" s="25"/>
      <c r="U534" s="25"/>
      <c r="V534" s="25"/>
      <c r="W534" s="25"/>
      <c r="X534" s="25"/>
    </row>
    <row r="535" spans="1:24" ht="15.75" customHeight="1" x14ac:dyDescent="0.3">
      <c r="A535" s="25"/>
      <c r="B535" s="25"/>
      <c r="C535" s="25"/>
      <c r="D535" s="25"/>
      <c r="E535" s="25"/>
      <c r="F535" s="25"/>
      <c r="G535" s="25"/>
      <c r="H535" s="25"/>
      <c r="I535" s="25"/>
      <c r="J535" s="25"/>
      <c r="K535" s="25"/>
      <c r="L535" s="25"/>
      <c r="M535" s="25"/>
      <c r="N535" s="25"/>
      <c r="O535" s="25"/>
      <c r="P535" s="25"/>
      <c r="Q535" s="25"/>
      <c r="R535" s="25"/>
      <c r="S535" s="25"/>
      <c r="T535" s="25"/>
      <c r="U535" s="25"/>
      <c r="V535" s="25"/>
      <c r="W535" s="25"/>
      <c r="X535" s="25"/>
    </row>
    <row r="536" spans="1:24" ht="15.75" customHeight="1" x14ac:dyDescent="0.3">
      <c r="A536" s="25"/>
      <c r="B536" s="25"/>
      <c r="C536" s="25"/>
      <c r="D536" s="25"/>
      <c r="E536" s="25"/>
      <c r="F536" s="25"/>
      <c r="G536" s="25"/>
      <c r="H536" s="25"/>
      <c r="I536" s="25"/>
      <c r="J536" s="25"/>
      <c r="K536" s="25"/>
      <c r="L536" s="25"/>
      <c r="M536" s="25"/>
      <c r="N536" s="25"/>
      <c r="O536" s="25"/>
      <c r="P536" s="25"/>
      <c r="Q536" s="25"/>
      <c r="R536" s="25"/>
      <c r="S536" s="25"/>
      <c r="T536" s="25"/>
      <c r="U536" s="25"/>
      <c r="V536" s="25"/>
      <c r="W536" s="25"/>
      <c r="X536" s="25"/>
    </row>
    <row r="537" spans="1:24" ht="15.75" customHeight="1" x14ac:dyDescent="0.3">
      <c r="A537" s="25"/>
      <c r="B537" s="25"/>
      <c r="C537" s="25"/>
      <c r="D537" s="25"/>
      <c r="E537" s="25"/>
      <c r="F537" s="25"/>
      <c r="G537" s="25"/>
      <c r="H537" s="25"/>
      <c r="I537" s="25"/>
      <c r="J537" s="25"/>
      <c r="K537" s="25"/>
      <c r="L537" s="25"/>
      <c r="M537" s="25"/>
      <c r="N537" s="25"/>
      <c r="O537" s="25"/>
      <c r="P537" s="25"/>
      <c r="Q537" s="25"/>
      <c r="R537" s="25"/>
      <c r="S537" s="25"/>
      <c r="T537" s="25"/>
      <c r="U537" s="25"/>
      <c r="V537" s="25"/>
      <c r="W537" s="25"/>
      <c r="X537" s="25"/>
    </row>
    <row r="538" spans="1:24" ht="15.75" customHeight="1" x14ac:dyDescent="0.3">
      <c r="A538" s="25"/>
      <c r="B538" s="25"/>
      <c r="C538" s="25"/>
      <c r="D538" s="25"/>
      <c r="E538" s="25"/>
      <c r="F538" s="25"/>
      <c r="G538" s="25"/>
      <c r="H538" s="25"/>
      <c r="I538" s="25"/>
      <c r="J538" s="25"/>
      <c r="K538" s="25"/>
      <c r="L538" s="25"/>
      <c r="M538" s="25"/>
      <c r="N538" s="25"/>
      <c r="O538" s="25"/>
      <c r="P538" s="25"/>
      <c r="Q538" s="25"/>
      <c r="R538" s="25"/>
      <c r="S538" s="25"/>
      <c r="T538" s="25"/>
      <c r="U538" s="25"/>
      <c r="V538" s="25"/>
      <c r="W538" s="25"/>
      <c r="X538" s="25"/>
    </row>
    <row r="539" spans="1:24" ht="15.75" customHeight="1" x14ac:dyDescent="0.3">
      <c r="A539" s="25"/>
      <c r="B539" s="25"/>
      <c r="C539" s="25"/>
      <c r="D539" s="25"/>
      <c r="E539" s="25"/>
      <c r="F539" s="25"/>
      <c r="G539" s="25"/>
      <c r="H539" s="25"/>
      <c r="I539" s="25"/>
      <c r="J539" s="25"/>
      <c r="K539" s="25"/>
      <c r="L539" s="25"/>
      <c r="M539" s="25"/>
      <c r="N539" s="25"/>
      <c r="O539" s="25"/>
      <c r="P539" s="25"/>
      <c r="Q539" s="25"/>
      <c r="R539" s="25"/>
      <c r="S539" s="25"/>
      <c r="T539" s="25"/>
      <c r="U539" s="25"/>
      <c r="V539" s="25"/>
      <c r="W539" s="25"/>
      <c r="X539" s="25"/>
    </row>
    <row r="540" spans="1:24" ht="15.75" customHeight="1" x14ac:dyDescent="0.3">
      <c r="A540" s="25"/>
      <c r="B540" s="25"/>
      <c r="C540" s="25"/>
      <c r="D540" s="25"/>
      <c r="E540" s="25"/>
      <c r="F540" s="25"/>
      <c r="G540" s="25"/>
      <c r="H540" s="25"/>
      <c r="I540" s="25"/>
      <c r="J540" s="25"/>
      <c r="K540" s="25"/>
      <c r="L540" s="25"/>
      <c r="M540" s="25"/>
      <c r="N540" s="25"/>
      <c r="O540" s="25"/>
      <c r="P540" s="25"/>
      <c r="Q540" s="25"/>
      <c r="R540" s="25"/>
      <c r="S540" s="25"/>
      <c r="T540" s="25"/>
      <c r="U540" s="25"/>
      <c r="V540" s="25"/>
      <c r="W540" s="25"/>
      <c r="X540" s="25"/>
    </row>
    <row r="541" spans="1:24" ht="15.75" customHeight="1" x14ac:dyDescent="0.3">
      <c r="A541" s="25"/>
      <c r="B541" s="25"/>
      <c r="C541" s="25"/>
      <c r="D541" s="25"/>
      <c r="E541" s="25"/>
      <c r="F541" s="25"/>
      <c r="G541" s="25"/>
      <c r="H541" s="25"/>
      <c r="I541" s="25"/>
      <c r="J541" s="25"/>
      <c r="K541" s="25"/>
      <c r="L541" s="25"/>
      <c r="M541" s="25"/>
      <c r="N541" s="25"/>
      <c r="O541" s="25"/>
      <c r="P541" s="25"/>
      <c r="Q541" s="25"/>
      <c r="R541" s="25"/>
      <c r="S541" s="25"/>
      <c r="T541" s="25"/>
      <c r="U541" s="25"/>
      <c r="V541" s="25"/>
      <c r="W541" s="25"/>
      <c r="X541" s="25"/>
    </row>
    <row r="542" spans="1:24" ht="15.75" customHeight="1" x14ac:dyDescent="0.3">
      <c r="A542" s="25"/>
      <c r="B542" s="25"/>
      <c r="C542" s="25"/>
      <c r="D542" s="25"/>
      <c r="E542" s="25"/>
      <c r="F542" s="25"/>
      <c r="G542" s="25"/>
      <c r="H542" s="25"/>
      <c r="I542" s="25"/>
      <c r="J542" s="25"/>
      <c r="K542" s="25"/>
      <c r="L542" s="25"/>
      <c r="M542" s="25"/>
      <c r="N542" s="25"/>
      <c r="O542" s="25"/>
      <c r="P542" s="25"/>
      <c r="Q542" s="25"/>
      <c r="R542" s="25"/>
      <c r="S542" s="25"/>
      <c r="T542" s="25"/>
      <c r="U542" s="25"/>
      <c r="V542" s="25"/>
      <c r="W542" s="25"/>
      <c r="X542" s="25"/>
    </row>
    <row r="543" spans="1:24" ht="15.75" customHeight="1" x14ac:dyDescent="0.3">
      <c r="A543" s="25"/>
      <c r="B543" s="25"/>
      <c r="C543" s="25"/>
      <c r="D543" s="25"/>
      <c r="E543" s="25"/>
      <c r="F543" s="25"/>
      <c r="G543" s="25"/>
      <c r="H543" s="25"/>
      <c r="I543" s="25"/>
      <c r="J543" s="25"/>
      <c r="K543" s="25"/>
      <c r="L543" s="25"/>
      <c r="M543" s="25"/>
      <c r="N543" s="25"/>
      <c r="O543" s="25"/>
      <c r="P543" s="25"/>
      <c r="Q543" s="25"/>
      <c r="R543" s="25"/>
      <c r="S543" s="25"/>
      <c r="T543" s="25"/>
      <c r="U543" s="25"/>
      <c r="V543" s="25"/>
      <c r="W543" s="25"/>
      <c r="X543" s="25"/>
    </row>
    <row r="544" spans="1:24" ht="15.75" customHeight="1" x14ac:dyDescent="0.3">
      <c r="A544" s="25"/>
      <c r="B544" s="25"/>
      <c r="C544" s="25"/>
      <c r="D544" s="25"/>
      <c r="E544" s="25"/>
      <c r="F544" s="25"/>
      <c r="G544" s="25"/>
      <c r="H544" s="25"/>
      <c r="I544" s="25"/>
      <c r="J544" s="25"/>
      <c r="K544" s="25"/>
      <c r="L544" s="25"/>
      <c r="M544" s="25"/>
      <c r="N544" s="25"/>
      <c r="O544" s="25"/>
      <c r="P544" s="25"/>
      <c r="Q544" s="25"/>
      <c r="R544" s="25"/>
      <c r="S544" s="25"/>
      <c r="T544" s="25"/>
      <c r="U544" s="25"/>
      <c r="V544" s="25"/>
      <c r="W544" s="25"/>
      <c r="X544" s="25"/>
    </row>
    <row r="545" spans="1:24" ht="15.75" customHeight="1" x14ac:dyDescent="0.3">
      <c r="A545" s="25"/>
      <c r="B545" s="25"/>
      <c r="C545" s="25"/>
      <c r="D545" s="25"/>
      <c r="E545" s="25"/>
      <c r="F545" s="25"/>
      <c r="G545" s="25"/>
      <c r="H545" s="25"/>
      <c r="I545" s="25"/>
      <c r="J545" s="25"/>
      <c r="K545" s="25"/>
      <c r="L545" s="25"/>
      <c r="M545" s="25"/>
      <c r="N545" s="25"/>
      <c r="O545" s="25"/>
      <c r="P545" s="25"/>
      <c r="Q545" s="25"/>
      <c r="R545" s="25"/>
      <c r="S545" s="25"/>
      <c r="T545" s="25"/>
      <c r="U545" s="25"/>
      <c r="V545" s="25"/>
      <c r="W545" s="25"/>
      <c r="X545" s="25"/>
    </row>
    <row r="546" spans="1:24" ht="15.75" customHeight="1" x14ac:dyDescent="0.3">
      <c r="A546" s="25"/>
      <c r="B546" s="25"/>
      <c r="C546" s="25"/>
      <c r="D546" s="25"/>
      <c r="E546" s="25"/>
      <c r="F546" s="25"/>
      <c r="G546" s="25"/>
      <c r="H546" s="25"/>
      <c r="I546" s="25"/>
      <c r="J546" s="25"/>
      <c r="K546" s="25"/>
      <c r="L546" s="25"/>
      <c r="M546" s="25"/>
      <c r="N546" s="25"/>
      <c r="O546" s="25"/>
      <c r="P546" s="25"/>
      <c r="Q546" s="25"/>
      <c r="R546" s="25"/>
      <c r="S546" s="25"/>
      <c r="T546" s="25"/>
      <c r="U546" s="25"/>
      <c r="V546" s="25"/>
      <c r="W546" s="25"/>
      <c r="X546" s="25"/>
    </row>
    <row r="547" spans="1:24" ht="15.75" customHeight="1" x14ac:dyDescent="0.3">
      <c r="A547" s="25"/>
      <c r="B547" s="25"/>
      <c r="C547" s="25"/>
      <c r="D547" s="25"/>
      <c r="E547" s="25"/>
      <c r="F547" s="25"/>
      <c r="G547" s="25"/>
      <c r="H547" s="25"/>
      <c r="I547" s="25"/>
      <c r="J547" s="25"/>
      <c r="K547" s="25"/>
      <c r="L547" s="25"/>
      <c r="M547" s="25"/>
      <c r="N547" s="25"/>
      <c r="O547" s="25"/>
      <c r="P547" s="25"/>
      <c r="Q547" s="25"/>
      <c r="R547" s="25"/>
      <c r="S547" s="25"/>
      <c r="T547" s="25"/>
      <c r="U547" s="25"/>
      <c r="V547" s="25"/>
      <c r="W547" s="25"/>
      <c r="X547" s="25"/>
    </row>
    <row r="548" spans="1:24" ht="15.75" customHeight="1" x14ac:dyDescent="0.3">
      <c r="A548" s="25"/>
      <c r="B548" s="25"/>
      <c r="C548" s="25"/>
      <c r="D548" s="25"/>
      <c r="E548" s="25"/>
      <c r="F548" s="25"/>
      <c r="G548" s="25"/>
      <c r="H548" s="25"/>
      <c r="I548" s="25"/>
      <c r="J548" s="25"/>
      <c r="K548" s="25"/>
      <c r="L548" s="25"/>
      <c r="M548" s="25"/>
      <c r="N548" s="25"/>
      <c r="O548" s="25"/>
      <c r="P548" s="25"/>
      <c r="Q548" s="25"/>
      <c r="R548" s="25"/>
      <c r="S548" s="25"/>
      <c r="T548" s="25"/>
      <c r="U548" s="25"/>
      <c r="V548" s="25"/>
      <c r="W548" s="25"/>
      <c r="X548" s="25"/>
    </row>
    <row r="549" spans="1:24" ht="15.75" customHeight="1" x14ac:dyDescent="0.3">
      <c r="A549" s="25"/>
      <c r="B549" s="25"/>
      <c r="C549" s="25"/>
      <c r="D549" s="25"/>
      <c r="E549" s="25"/>
      <c r="F549" s="25"/>
      <c r="G549" s="25"/>
      <c r="H549" s="25"/>
      <c r="I549" s="25"/>
      <c r="J549" s="25"/>
      <c r="K549" s="25"/>
      <c r="L549" s="25"/>
      <c r="M549" s="25"/>
      <c r="N549" s="25"/>
      <c r="O549" s="25"/>
      <c r="P549" s="25"/>
      <c r="Q549" s="25"/>
      <c r="R549" s="25"/>
      <c r="S549" s="25"/>
      <c r="T549" s="25"/>
      <c r="U549" s="25"/>
      <c r="V549" s="25"/>
      <c r="W549" s="25"/>
      <c r="X549" s="25"/>
    </row>
    <row r="550" spans="1:24" ht="15.75" customHeight="1" x14ac:dyDescent="0.3">
      <c r="A550" s="25"/>
      <c r="B550" s="25"/>
      <c r="C550" s="25"/>
      <c r="D550" s="25"/>
      <c r="E550" s="25"/>
      <c r="F550" s="25"/>
      <c r="G550" s="25"/>
      <c r="H550" s="25"/>
      <c r="I550" s="25"/>
      <c r="J550" s="25"/>
      <c r="K550" s="25"/>
      <c r="L550" s="25"/>
      <c r="M550" s="25"/>
      <c r="N550" s="25"/>
      <c r="O550" s="25"/>
      <c r="P550" s="25"/>
      <c r="Q550" s="25"/>
      <c r="R550" s="25"/>
      <c r="S550" s="25"/>
      <c r="T550" s="25"/>
      <c r="U550" s="25"/>
      <c r="V550" s="25"/>
      <c r="W550" s="25"/>
      <c r="X550" s="25"/>
    </row>
    <row r="551" spans="1:24" ht="15.75" customHeight="1" x14ac:dyDescent="0.3">
      <c r="A551" s="25"/>
      <c r="B551" s="25"/>
      <c r="C551" s="25"/>
      <c r="D551" s="25"/>
      <c r="E551" s="25"/>
      <c r="F551" s="25"/>
      <c r="G551" s="25"/>
      <c r="H551" s="25"/>
      <c r="I551" s="25"/>
      <c r="J551" s="25"/>
      <c r="K551" s="25"/>
      <c r="L551" s="25"/>
      <c r="M551" s="25"/>
      <c r="N551" s="25"/>
      <c r="O551" s="25"/>
      <c r="P551" s="25"/>
      <c r="Q551" s="25"/>
      <c r="R551" s="25"/>
      <c r="S551" s="25"/>
      <c r="T551" s="25"/>
      <c r="U551" s="25"/>
      <c r="V551" s="25"/>
      <c r="W551" s="25"/>
      <c r="X551" s="25"/>
    </row>
    <row r="552" spans="1:24" ht="15.75" customHeight="1" x14ac:dyDescent="0.3">
      <c r="A552" s="25"/>
      <c r="B552" s="25"/>
      <c r="C552" s="25"/>
      <c r="D552" s="25"/>
      <c r="E552" s="25"/>
      <c r="F552" s="25"/>
      <c r="G552" s="25"/>
      <c r="H552" s="25"/>
      <c r="I552" s="25"/>
      <c r="J552" s="25"/>
      <c r="K552" s="25"/>
      <c r="L552" s="25"/>
      <c r="M552" s="25"/>
      <c r="N552" s="25"/>
      <c r="O552" s="25"/>
      <c r="P552" s="25"/>
      <c r="Q552" s="25"/>
      <c r="R552" s="25"/>
      <c r="S552" s="25"/>
      <c r="T552" s="25"/>
      <c r="U552" s="25"/>
      <c r="V552" s="25"/>
      <c r="W552" s="25"/>
      <c r="X552" s="25"/>
    </row>
    <row r="553" spans="1:24" ht="15.75" customHeight="1" x14ac:dyDescent="0.3">
      <c r="A553" s="25"/>
      <c r="B553" s="25"/>
      <c r="C553" s="25"/>
      <c r="D553" s="25"/>
      <c r="E553" s="25"/>
      <c r="F553" s="25"/>
      <c r="G553" s="25"/>
      <c r="H553" s="25"/>
      <c r="I553" s="25"/>
      <c r="J553" s="25"/>
      <c r="K553" s="25"/>
      <c r="L553" s="25"/>
      <c r="M553" s="25"/>
      <c r="N553" s="25"/>
      <c r="O553" s="25"/>
      <c r="P553" s="25"/>
      <c r="Q553" s="25"/>
      <c r="R553" s="25"/>
      <c r="S553" s="25"/>
      <c r="T553" s="25"/>
      <c r="U553" s="25"/>
      <c r="V553" s="25"/>
      <c r="W553" s="25"/>
      <c r="X553" s="25"/>
    </row>
    <row r="554" spans="1:24" ht="15.75" customHeight="1" x14ac:dyDescent="0.3">
      <c r="A554" s="25"/>
      <c r="B554" s="25"/>
      <c r="C554" s="25"/>
      <c r="D554" s="25"/>
      <c r="E554" s="25"/>
      <c r="F554" s="25"/>
      <c r="G554" s="25"/>
      <c r="H554" s="25"/>
      <c r="I554" s="25"/>
      <c r="J554" s="25"/>
      <c r="K554" s="25"/>
      <c r="L554" s="25"/>
      <c r="M554" s="25"/>
      <c r="N554" s="25"/>
      <c r="O554" s="25"/>
      <c r="P554" s="25"/>
      <c r="Q554" s="25"/>
      <c r="R554" s="25"/>
      <c r="S554" s="25"/>
      <c r="T554" s="25"/>
      <c r="U554" s="25"/>
      <c r="V554" s="25"/>
      <c r="W554" s="25"/>
      <c r="X554" s="25"/>
    </row>
    <row r="555" spans="1:24" ht="15.75" customHeight="1" x14ac:dyDescent="0.3">
      <c r="A555" s="25"/>
      <c r="B555" s="25"/>
      <c r="C555" s="25"/>
      <c r="D555" s="25"/>
      <c r="E555" s="25"/>
      <c r="F555" s="25"/>
      <c r="G555" s="25"/>
      <c r="H555" s="25"/>
      <c r="I555" s="25"/>
      <c r="J555" s="25"/>
      <c r="K555" s="25"/>
      <c r="L555" s="25"/>
      <c r="M555" s="25"/>
      <c r="N555" s="25"/>
      <c r="O555" s="25"/>
      <c r="P555" s="25"/>
      <c r="Q555" s="25"/>
      <c r="R555" s="25"/>
      <c r="S555" s="25"/>
      <c r="T555" s="25"/>
      <c r="U555" s="25"/>
      <c r="V555" s="25"/>
      <c r="W555" s="25"/>
      <c r="X555" s="25"/>
    </row>
    <row r="556" spans="1:24" ht="15.75" customHeight="1" x14ac:dyDescent="0.3">
      <c r="A556" s="25"/>
      <c r="B556" s="25"/>
      <c r="C556" s="25"/>
      <c r="D556" s="25"/>
      <c r="E556" s="25"/>
      <c r="F556" s="25"/>
      <c r="G556" s="25"/>
      <c r="H556" s="25"/>
      <c r="I556" s="25"/>
      <c r="J556" s="25"/>
      <c r="K556" s="25"/>
      <c r="L556" s="25"/>
      <c r="M556" s="25"/>
      <c r="N556" s="25"/>
      <c r="O556" s="25"/>
      <c r="P556" s="25"/>
      <c r="Q556" s="25"/>
      <c r="R556" s="25"/>
      <c r="S556" s="25"/>
      <c r="T556" s="25"/>
      <c r="U556" s="25"/>
      <c r="V556" s="25"/>
      <c r="W556" s="25"/>
      <c r="X556" s="25"/>
    </row>
    <row r="557" spans="1:24" ht="15.75" customHeight="1" x14ac:dyDescent="0.3">
      <c r="A557" s="25"/>
      <c r="B557" s="25"/>
      <c r="C557" s="25"/>
      <c r="D557" s="25"/>
      <c r="E557" s="25"/>
      <c r="F557" s="25"/>
      <c r="G557" s="25"/>
      <c r="H557" s="25"/>
      <c r="I557" s="25"/>
      <c r="J557" s="25"/>
      <c r="K557" s="25"/>
      <c r="L557" s="25"/>
      <c r="M557" s="25"/>
      <c r="N557" s="25"/>
      <c r="O557" s="25"/>
      <c r="P557" s="25"/>
      <c r="Q557" s="25"/>
      <c r="R557" s="25"/>
      <c r="S557" s="25"/>
      <c r="T557" s="25"/>
      <c r="U557" s="25"/>
      <c r="V557" s="25"/>
      <c r="W557" s="25"/>
      <c r="X557" s="25"/>
    </row>
    <row r="558" spans="1:24" ht="15.75" customHeight="1" x14ac:dyDescent="0.3">
      <c r="A558" s="25"/>
      <c r="B558" s="25"/>
      <c r="C558" s="25"/>
      <c r="D558" s="25"/>
      <c r="E558" s="25"/>
      <c r="F558" s="25"/>
      <c r="G558" s="25"/>
      <c r="H558" s="25"/>
      <c r="I558" s="25"/>
      <c r="J558" s="25"/>
      <c r="K558" s="25"/>
      <c r="L558" s="25"/>
      <c r="M558" s="25"/>
      <c r="N558" s="25"/>
      <c r="O558" s="25"/>
      <c r="P558" s="25"/>
      <c r="Q558" s="25"/>
      <c r="R558" s="25"/>
      <c r="S558" s="25"/>
      <c r="T558" s="25"/>
      <c r="U558" s="25"/>
      <c r="V558" s="25"/>
      <c r="W558" s="25"/>
      <c r="X558" s="25"/>
    </row>
    <row r="559" spans="1:24" ht="15.75" customHeight="1" x14ac:dyDescent="0.3">
      <c r="A559" s="25"/>
      <c r="B559" s="25"/>
      <c r="C559" s="25"/>
      <c r="D559" s="25"/>
      <c r="E559" s="25"/>
      <c r="F559" s="25"/>
      <c r="G559" s="25"/>
      <c r="H559" s="25"/>
      <c r="I559" s="25"/>
      <c r="J559" s="25"/>
      <c r="K559" s="25"/>
      <c r="L559" s="25"/>
      <c r="M559" s="25"/>
      <c r="N559" s="25"/>
      <c r="O559" s="25"/>
      <c r="P559" s="25"/>
      <c r="Q559" s="25"/>
      <c r="R559" s="25"/>
      <c r="S559" s="25"/>
      <c r="T559" s="25"/>
      <c r="U559" s="25"/>
      <c r="V559" s="25"/>
      <c r="W559" s="25"/>
      <c r="X559" s="25"/>
    </row>
    <row r="560" spans="1:24" ht="15.75" customHeight="1" x14ac:dyDescent="0.3">
      <c r="A560" s="25"/>
      <c r="B560" s="25"/>
      <c r="C560" s="25"/>
      <c r="D560" s="25"/>
      <c r="E560" s="25"/>
      <c r="F560" s="25"/>
      <c r="G560" s="25"/>
      <c r="H560" s="25"/>
      <c r="I560" s="25"/>
      <c r="J560" s="25"/>
      <c r="K560" s="25"/>
      <c r="L560" s="25"/>
      <c r="M560" s="25"/>
      <c r="N560" s="25"/>
      <c r="O560" s="25"/>
      <c r="P560" s="25"/>
      <c r="Q560" s="25"/>
      <c r="R560" s="25"/>
      <c r="S560" s="25"/>
      <c r="T560" s="25"/>
      <c r="U560" s="25"/>
      <c r="V560" s="25"/>
      <c r="W560" s="25"/>
      <c r="X560" s="25"/>
    </row>
    <row r="561" spans="1:24" ht="15.75" customHeight="1" x14ac:dyDescent="0.3">
      <c r="A561" s="25"/>
      <c r="B561" s="25"/>
      <c r="C561" s="25"/>
      <c r="D561" s="25"/>
      <c r="E561" s="25"/>
      <c r="F561" s="25"/>
      <c r="G561" s="25"/>
      <c r="H561" s="25"/>
      <c r="I561" s="25"/>
      <c r="J561" s="25"/>
      <c r="K561" s="25"/>
      <c r="L561" s="25"/>
      <c r="M561" s="25"/>
      <c r="N561" s="25"/>
      <c r="O561" s="25"/>
      <c r="P561" s="25"/>
      <c r="Q561" s="25"/>
      <c r="R561" s="25"/>
      <c r="S561" s="25"/>
      <c r="T561" s="25"/>
      <c r="U561" s="25"/>
      <c r="V561" s="25"/>
      <c r="W561" s="25"/>
      <c r="X561" s="25"/>
    </row>
    <row r="562" spans="1:24" ht="15.75" customHeight="1" x14ac:dyDescent="0.3">
      <c r="A562" s="25"/>
      <c r="B562" s="25"/>
      <c r="C562" s="25"/>
      <c r="D562" s="25"/>
      <c r="E562" s="25"/>
      <c r="F562" s="25"/>
      <c r="G562" s="25"/>
      <c r="H562" s="25"/>
      <c r="I562" s="25"/>
      <c r="J562" s="25"/>
      <c r="K562" s="25"/>
      <c r="L562" s="25"/>
      <c r="M562" s="25"/>
      <c r="N562" s="25"/>
      <c r="O562" s="25"/>
      <c r="P562" s="25"/>
      <c r="Q562" s="25"/>
      <c r="R562" s="25"/>
      <c r="S562" s="25"/>
      <c r="T562" s="25"/>
      <c r="U562" s="25"/>
      <c r="V562" s="25"/>
      <c r="W562" s="25"/>
      <c r="X562" s="25"/>
    </row>
    <row r="563" spans="1:24" ht="15.75" customHeight="1" x14ac:dyDescent="0.3">
      <c r="A563" s="25"/>
      <c r="B563" s="25"/>
      <c r="C563" s="25"/>
      <c r="D563" s="25"/>
      <c r="E563" s="25"/>
      <c r="F563" s="25"/>
      <c r="G563" s="25"/>
      <c r="H563" s="25"/>
      <c r="I563" s="25"/>
      <c r="J563" s="25"/>
      <c r="K563" s="25"/>
      <c r="L563" s="25"/>
      <c r="M563" s="25"/>
      <c r="N563" s="25"/>
      <c r="O563" s="25"/>
      <c r="P563" s="25"/>
      <c r="Q563" s="25"/>
      <c r="R563" s="25"/>
      <c r="S563" s="25"/>
      <c r="T563" s="25"/>
      <c r="U563" s="25"/>
      <c r="V563" s="25"/>
      <c r="W563" s="25"/>
      <c r="X563" s="25"/>
    </row>
    <row r="564" spans="1:24" ht="15.75" customHeight="1" x14ac:dyDescent="0.3">
      <c r="A564" s="25"/>
      <c r="B564" s="25"/>
      <c r="C564" s="25"/>
      <c r="D564" s="25"/>
      <c r="E564" s="25"/>
      <c r="F564" s="25"/>
      <c r="G564" s="25"/>
      <c r="H564" s="25"/>
      <c r="I564" s="25"/>
      <c r="J564" s="25"/>
      <c r="K564" s="25"/>
      <c r="L564" s="25"/>
      <c r="M564" s="25"/>
      <c r="N564" s="25"/>
      <c r="O564" s="25"/>
      <c r="P564" s="25"/>
      <c r="Q564" s="25"/>
      <c r="R564" s="25"/>
      <c r="S564" s="25"/>
      <c r="T564" s="25"/>
      <c r="U564" s="25"/>
      <c r="V564" s="25"/>
      <c r="W564" s="25"/>
      <c r="X564" s="25"/>
    </row>
    <row r="565" spans="1:24" ht="15.75" customHeight="1" x14ac:dyDescent="0.3">
      <c r="A565" s="25"/>
      <c r="B565" s="25"/>
      <c r="C565" s="25"/>
      <c r="D565" s="25"/>
      <c r="E565" s="25"/>
      <c r="F565" s="25"/>
      <c r="G565" s="25"/>
      <c r="H565" s="25"/>
      <c r="I565" s="25"/>
      <c r="J565" s="25"/>
      <c r="K565" s="25"/>
      <c r="L565" s="25"/>
      <c r="M565" s="25"/>
      <c r="N565" s="25"/>
      <c r="O565" s="25"/>
      <c r="P565" s="25"/>
      <c r="Q565" s="25"/>
      <c r="R565" s="25"/>
      <c r="S565" s="25"/>
      <c r="T565" s="25"/>
      <c r="U565" s="25"/>
      <c r="V565" s="25"/>
      <c r="W565" s="25"/>
      <c r="X565" s="25"/>
    </row>
    <row r="566" spans="1:24" ht="15.75" customHeight="1" x14ac:dyDescent="0.3">
      <c r="A566" s="25"/>
      <c r="B566" s="25"/>
      <c r="C566" s="25"/>
      <c r="D566" s="25"/>
      <c r="E566" s="25"/>
      <c r="F566" s="25"/>
      <c r="G566" s="25"/>
      <c r="H566" s="25"/>
      <c r="I566" s="25"/>
      <c r="J566" s="25"/>
      <c r="K566" s="25"/>
      <c r="L566" s="25"/>
      <c r="M566" s="25"/>
      <c r="N566" s="25"/>
      <c r="O566" s="25"/>
      <c r="P566" s="25"/>
      <c r="Q566" s="25"/>
      <c r="R566" s="25"/>
      <c r="S566" s="25"/>
      <c r="T566" s="25"/>
      <c r="U566" s="25"/>
      <c r="V566" s="25"/>
      <c r="W566" s="25"/>
      <c r="X566" s="25"/>
    </row>
    <row r="567" spans="1:24" ht="15.75" customHeight="1" x14ac:dyDescent="0.3">
      <c r="A567" s="25"/>
      <c r="B567" s="25"/>
      <c r="C567" s="25"/>
      <c r="D567" s="25"/>
      <c r="E567" s="25"/>
      <c r="F567" s="25"/>
      <c r="G567" s="25"/>
      <c r="H567" s="25"/>
      <c r="I567" s="25"/>
      <c r="J567" s="25"/>
      <c r="K567" s="25"/>
      <c r="L567" s="25"/>
      <c r="M567" s="25"/>
      <c r="N567" s="25"/>
      <c r="O567" s="25"/>
      <c r="P567" s="25"/>
      <c r="Q567" s="25"/>
      <c r="R567" s="25"/>
      <c r="S567" s="25"/>
      <c r="T567" s="25"/>
      <c r="U567" s="25"/>
      <c r="V567" s="25"/>
      <c r="W567" s="25"/>
      <c r="X567" s="25"/>
    </row>
    <row r="568" spans="1:24" ht="15.75" customHeight="1" x14ac:dyDescent="0.3">
      <c r="A568" s="25"/>
      <c r="B568" s="25"/>
      <c r="C568" s="25"/>
      <c r="D568" s="25"/>
      <c r="E568" s="25"/>
      <c r="F568" s="25"/>
      <c r="G568" s="25"/>
      <c r="H568" s="25"/>
      <c r="I568" s="25"/>
      <c r="J568" s="25"/>
      <c r="K568" s="25"/>
      <c r="L568" s="25"/>
      <c r="M568" s="25"/>
      <c r="N568" s="25"/>
      <c r="O568" s="25"/>
      <c r="P568" s="25"/>
      <c r="Q568" s="25"/>
      <c r="R568" s="25"/>
      <c r="S568" s="25"/>
      <c r="T568" s="25"/>
      <c r="U568" s="25"/>
      <c r="V568" s="25"/>
      <c r="W568" s="25"/>
      <c r="X568" s="25"/>
    </row>
    <row r="569" spans="1:24" ht="15.75" customHeight="1" x14ac:dyDescent="0.3">
      <c r="A569" s="25"/>
      <c r="B569" s="25"/>
      <c r="C569" s="25"/>
      <c r="D569" s="25"/>
      <c r="E569" s="25"/>
      <c r="F569" s="25"/>
      <c r="G569" s="25"/>
      <c r="H569" s="25"/>
      <c r="I569" s="25"/>
      <c r="J569" s="25"/>
      <c r="K569" s="25"/>
      <c r="L569" s="25"/>
      <c r="M569" s="25"/>
      <c r="N569" s="25"/>
      <c r="O569" s="25"/>
      <c r="P569" s="25"/>
      <c r="Q569" s="25"/>
      <c r="R569" s="25"/>
      <c r="S569" s="25"/>
      <c r="T569" s="25"/>
      <c r="U569" s="25"/>
      <c r="V569" s="25"/>
      <c r="W569" s="25"/>
      <c r="X569" s="25"/>
    </row>
    <row r="570" spans="1:24" ht="15.75" customHeight="1" x14ac:dyDescent="0.3">
      <c r="A570" s="25"/>
      <c r="B570" s="25"/>
      <c r="C570" s="25"/>
      <c r="D570" s="25"/>
      <c r="E570" s="25"/>
      <c r="F570" s="25"/>
      <c r="G570" s="25"/>
      <c r="H570" s="25"/>
      <c r="I570" s="25"/>
      <c r="J570" s="25"/>
      <c r="K570" s="25"/>
      <c r="L570" s="25"/>
      <c r="M570" s="25"/>
      <c r="N570" s="25"/>
      <c r="O570" s="25"/>
      <c r="P570" s="25"/>
      <c r="Q570" s="25"/>
      <c r="R570" s="25"/>
      <c r="S570" s="25"/>
      <c r="T570" s="25"/>
      <c r="U570" s="25"/>
      <c r="V570" s="25"/>
      <c r="W570" s="25"/>
      <c r="X570" s="25"/>
    </row>
    <row r="571" spans="1:24" ht="15.75" customHeight="1" x14ac:dyDescent="0.3">
      <c r="A571" s="25"/>
      <c r="B571" s="25"/>
      <c r="C571" s="25"/>
      <c r="D571" s="25"/>
      <c r="E571" s="25"/>
      <c r="F571" s="25"/>
      <c r="G571" s="25"/>
      <c r="H571" s="25"/>
      <c r="I571" s="25"/>
      <c r="J571" s="25"/>
      <c r="K571" s="25"/>
      <c r="L571" s="25"/>
      <c r="M571" s="25"/>
      <c r="N571" s="25"/>
      <c r="O571" s="25"/>
      <c r="P571" s="25"/>
      <c r="Q571" s="25"/>
      <c r="R571" s="25"/>
      <c r="S571" s="25"/>
      <c r="T571" s="25"/>
      <c r="U571" s="25"/>
      <c r="V571" s="25"/>
      <c r="W571" s="25"/>
      <c r="X571" s="25"/>
    </row>
    <row r="572" spans="1:24" ht="15.75" customHeight="1" x14ac:dyDescent="0.3">
      <c r="A572" s="25"/>
      <c r="B572" s="25"/>
      <c r="C572" s="25"/>
      <c r="D572" s="25"/>
      <c r="E572" s="25"/>
      <c r="F572" s="25"/>
      <c r="G572" s="25"/>
      <c r="H572" s="25"/>
      <c r="I572" s="25"/>
      <c r="J572" s="25"/>
      <c r="K572" s="25"/>
      <c r="L572" s="25"/>
      <c r="M572" s="25"/>
      <c r="N572" s="25"/>
      <c r="O572" s="25"/>
      <c r="P572" s="25"/>
      <c r="Q572" s="25"/>
      <c r="R572" s="25"/>
      <c r="S572" s="25"/>
      <c r="T572" s="25"/>
      <c r="U572" s="25"/>
      <c r="V572" s="25"/>
      <c r="W572" s="25"/>
      <c r="X572" s="25"/>
    </row>
    <row r="573" spans="1:24" ht="15.75" customHeight="1" x14ac:dyDescent="0.3">
      <c r="A573" s="25"/>
      <c r="B573" s="25"/>
      <c r="C573" s="25"/>
      <c r="D573" s="25"/>
      <c r="E573" s="25"/>
      <c r="F573" s="25"/>
      <c r="G573" s="25"/>
      <c r="H573" s="25"/>
      <c r="I573" s="25"/>
      <c r="J573" s="25"/>
      <c r="K573" s="25"/>
      <c r="L573" s="25"/>
      <c r="M573" s="25"/>
      <c r="N573" s="25"/>
      <c r="O573" s="25"/>
      <c r="P573" s="25"/>
      <c r="Q573" s="25"/>
      <c r="R573" s="25"/>
      <c r="S573" s="25"/>
      <c r="T573" s="25"/>
      <c r="U573" s="25"/>
      <c r="V573" s="25"/>
      <c r="W573" s="25"/>
      <c r="X573" s="25"/>
    </row>
    <row r="574" spans="1:24" ht="15.75" customHeight="1" x14ac:dyDescent="0.3">
      <c r="A574" s="25"/>
      <c r="B574" s="25"/>
      <c r="C574" s="25"/>
      <c r="D574" s="25"/>
      <c r="E574" s="25"/>
      <c r="F574" s="25"/>
      <c r="G574" s="25"/>
      <c r="H574" s="25"/>
      <c r="I574" s="25"/>
      <c r="J574" s="25"/>
      <c r="K574" s="25"/>
      <c r="L574" s="25"/>
      <c r="M574" s="25"/>
      <c r="N574" s="25"/>
      <c r="O574" s="25"/>
      <c r="P574" s="25"/>
      <c r="Q574" s="25"/>
      <c r="R574" s="25"/>
      <c r="S574" s="25"/>
      <c r="T574" s="25"/>
      <c r="U574" s="25"/>
      <c r="V574" s="25"/>
      <c r="W574" s="25"/>
      <c r="X574" s="25"/>
    </row>
    <row r="575" spans="1:24" ht="15.75" customHeight="1" x14ac:dyDescent="0.3">
      <c r="A575" s="25"/>
      <c r="B575" s="25"/>
      <c r="C575" s="25"/>
      <c r="D575" s="25"/>
      <c r="E575" s="25"/>
      <c r="F575" s="25"/>
      <c r="G575" s="25"/>
      <c r="H575" s="25"/>
      <c r="I575" s="25"/>
      <c r="J575" s="25"/>
      <c r="K575" s="25"/>
      <c r="L575" s="25"/>
      <c r="M575" s="25"/>
      <c r="N575" s="25"/>
      <c r="O575" s="25"/>
      <c r="P575" s="25"/>
      <c r="Q575" s="25"/>
      <c r="R575" s="25"/>
      <c r="S575" s="25"/>
      <c r="T575" s="25"/>
      <c r="U575" s="25"/>
      <c r="V575" s="25"/>
      <c r="W575" s="25"/>
      <c r="X575" s="25"/>
    </row>
    <row r="576" spans="1:24" ht="15.75" customHeight="1" x14ac:dyDescent="0.3">
      <c r="A576" s="25"/>
      <c r="B576" s="25"/>
      <c r="C576" s="25"/>
      <c r="D576" s="25"/>
      <c r="E576" s="25"/>
      <c r="F576" s="25"/>
      <c r="G576" s="25"/>
      <c r="H576" s="25"/>
      <c r="I576" s="25"/>
      <c r="J576" s="25"/>
      <c r="K576" s="25"/>
      <c r="L576" s="25"/>
      <c r="M576" s="25"/>
      <c r="N576" s="25"/>
      <c r="O576" s="25"/>
      <c r="P576" s="25"/>
      <c r="Q576" s="25"/>
      <c r="R576" s="25"/>
      <c r="S576" s="25"/>
      <c r="T576" s="25"/>
      <c r="U576" s="25"/>
      <c r="V576" s="25"/>
      <c r="W576" s="25"/>
      <c r="X576" s="25"/>
    </row>
    <row r="577" spans="1:24" ht="15.75" customHeight="1" x14ac:dyDescent="0.3">
      <c r="A577" s="25"/>
      <c r="B577" s="25"/>
      <c r="C577" s="25"/>
      <c r="D577" s="25"/>
      <c r="E577" s="25"/>
      <c r="F577" s="25"/>
      <c r="G577" s="25"/>
      <c r="H577" s="25"/>
      <c r="I577" s="25"/>
      <c r="J577" s="25"/>
      <c r="K577" s="25"/>
      <c r="L577" s="25"/>
      <c r="M577" s="25"/>
      <c r="N577" s="25"/>
      <c r="O577" s="25"/>
      <c r="P577" s="25"/>
      <c r="Q577" s="25"/>
      <c r="R577" s="25"/>
      <c r="S577" s="25"/>
      <c r="T577" s="25"/>
      <c r="U577" s="25"/>
      <c r="V577" s="25"/>
      <c r="W577" s="25"/>
      <c r="X577" s="25"/>
    </row>
    <row r="578" spans="1:24" ht="15.75" customHeight="1" x14ac:dyDescent="0.3">
      <c r="A578" s="25"/>
      <c r="B578" s="25"/>
      <c r="C578" s="25"/>
      <c r="D578" s="25"/>
      <c r="E578" s="25"/>
      <c r="F578" s="25"/>
      <c r="G578" s="25"/>
      <c r="H578" s="25"/>
      <c r="I578" s="25"/>
      <c r="J578" s="25"/>
      <c r="K578" s="25"/>
      <c r="L578" s="25"/>
      <c r="M578" s="25"/>
      <c r="N578" s="25"/>
      <c r="O578" s="25"/>
      <c r="P578" s="25"/>
      <c r="Q578" s="25"/>
      <c r="R578" s="25"/>
      <c r="S578" s="25"/>
      <c r="T578" s="25"/>
      <c r="U578" s="25"/>
      <c r="V578" s="25"/>
      <c r="W578" s="25"/>
      <c r="X578" s="25"/>
    </row>
    <row r="579" spans="1:24" ht="15.75" customHeight="1" x14ac:dyDescent="0.3">
      <c r="A579" s="25"/>
      <c r="B579" s="25"/>
      <c r="C579" s="25"/>
      <c r="D579" s="25"/>
      <c r="E579" s="25"/>
      <c r="F579" s="25"/>
      <c r="G579" s="25"/>
      <c r="H579" s="25"/>
      <c r="I579" s="25"/>
      <c r="J579" s="25"/>
      <c r="K579" s="25"/>
      <c r="L579" s="25"/>
      <c r="M579" s="25"/>
      <c r="N579" s="25"/>
      <c r="O579" s="25"/>
      <c r="P579" s="25"/>
      <c r="Q579" s="25"/>
      <c r="R579" s="25"/>
      <c r="S579" s="25"/>
      <c r="T579" s="25"/>
      <c r="U579" s="25"/>
      <c r="V579" s="25"/>
      <c r="W579" s="25"/>
      <c r="X579" s="25"/>
    </row>
    <row r="580" spans="1:24" ht="15.75" customHeight="1" x14ac:dyDescent="0.3">
      <c r="A580" s="25"/>
      <c r="B580" s="25"/>
      <c r="C580" s="25"/>
      <c r="D580" s="25"/>
      <c r="E580" s="25"/>
      <c r="F580" s="25"/>
      <c r="G580" s="25"/>
      <c r="H580" s="25"/>
      <c r="I580" s="25"/>
      <c r="J580" s="25"/>
      <c r="K580" s="25"/>
      <c r="L580" s="25"/>
      <c r="M580" s="25"/>
      <c r="N580" s="25"/>
      <c r="O580" s="25"/>
      <c r="P580" s="25"/>
      <c r="Q580" s="25"/>
      <c r="R580" s="25"/>
      <c r="S580" s="25"/>
      <c r="T580" s="25"/>
      <c r="U580" s="25"/>
      <c r="V580" s="25"/>
      <c r="W580" s="25"/>
      <c r="X580" s="25"/>
    </row>
    <row r="581" spans="1:24" ht="15.75" customHeight="1" x14ac:dyDescent="0.3">
      <c r="A581" s="25"/>
      <c r="B581" s="25"/>
      <c r="C581" s="25"/>
      <c r="D581" s="25"/>
      <c r="E581" s="25"/>
      <c r="F581" s="25"/>
      <c r="G581" s="25"/>
      <c r="H581" s="25"/>
      <c r="I581" s="25"/>
      <c r="J581" s="25"/>
      <c r="K581" s="25"/>
      <c r="L581" s="25"/>
      <c r="M581" s="25"/>
      <c r="N581" s="25"/>
      <c r="O581" s="25"/>
      <c r="P581" s="25"/>
      <c r="Q581" s="25"/>
      <c r="R581" s="25"/>
      <c r="S581" s="25"/>
      <c r="T581" s="25"/>
      <c r="U581" s="25"/>
      <c r="V581" s="25"/>
      <c r="W581" s="25"/>
      <c r="X581" s="25"/>
    </row>
    <row r="582" spans="1:24" ht="15.75" customHeight="1" x14ac:dyDescent="0.3">
      <c r="A582" s="25"/>
      <c r="B582" s="25"/>
      <c r="C582" s="25"/>
      <c r="D582" s="25"/>
      <c r="E582" s="25"/>
      <c r="F582" s="25"/>
      <c r="G582" s="25"/>
      <c r="H582" s="25"/>
      <c r="I582" s="25"/>
      <c r="J582" s="25"/>
      <c r="K582" s="25"/>
      <c r="L582" s="25"/>
      <c r="M582" s="25"/>
      <c r="N582" s="25"/>
      <c r="O582" s="25"/>
      <c r="P582" s="25"/>
      <c r="Q582" s="25"/>
      <c r="R582" s="25"/>
      <c r="S582" s="25"/>
      <c r="T582" s="25"/>
      <c r="U582" s="25"/>
      <c r="V582" s="25"/>
      <c r="W582" s="25"/>
      <c r="X582" s="25"/>
    </row>
    <row r="583" spans="1:24" ht="15.75" customHeight="1" x14ac:dyDescent="0.3">
      <c r="A583" s="25"/>
      <c r="B583" s="25"/>
      <c r="C583" s="25"/>
      <c r="D583" s="25"/>
      <c r="E583" s="25"/>
      <c r="F583" s="25"/>
      <c r="G583" s="25"/>
      <c r="H583" s="25"/>
      <c r="I583" s="25"/>
      <c r="J583" s="25"/>
      <c r="K583" s="25"/>
      <c r="L583" s="25"/>
      <c r="M583" s="25"/>
      <c r="N583" s="25"/>
      <c r="O583" s="25"/>
      <c r="P583" s="25"/>
      <c r="Q583" s="25"/>
      <c r="R583" s="25"/>
      <c r="S583" s="25"/>
      <c r="T583" s="25"/>
      <c r="U583" s="25"/>
      <c r="V583" s="25"/>
      <c r="W583" s="25"/>
      <c r="X583" s="25"/>
    </row>
    <row r="584" spans="1:24" ht="15.75" customHeight="1" x14ac:dyDescent="0.3">
      <c r="A584" s="25"/>
      <c r="B584" s="25"/>
      <c r="C584" s="25"/>
      <c r="D584" s="25"/>
      <c r="E584" s="25"/>
      <c r="F584" s="25"/>
      <c r="G584" s="25"/>
      <c r="H584" s="25"/>
      <c r="I584" s="25"/>
      <c r="J584" s="25"/>
      <c r="K584" s="25"/>
      <c r="L584" s="25"/>
      <c r="M584" s="25"/>
      <c r="N584" s="25"/>
      <c r="O584" s="25"/>
      <c r="P584" s="25"/>
      <c r="Q584" s="25"/>
      <c r="R584" s="25"/>
      <c r="S584" s="25"/>
      <c r="T584" s="25"/>
      <c r="U584" s="25"/>
      <c r="V584" s="25"/>
      <c r="W584" s="25"/>
      <c r="X584" s="25"/>
    </row>
    <row r="585" spans="1:24" ht="15.75" customHeight="1" x14ac:dyDescent="0.3">
      <c r="A585" s="25"/>
      <c r="B585" s="25"/>
      <c r="C585" s="25"/>
      <c r="D585" s="25"/>
      <c r="E585" s="25"/>
      <c r="F585" s="25"/>
      <c r="G585" s="25"/>
      <c r="H585" s="25"/>
      <c r="I585" s="25"/>
      <c r="J585" s="25"/>
      <c r="K585" s="25"/>
      <c r="L585" s="25"/>
      <c r="M585" s="25"/>
      <c r="N585" s="25"/>
      <c r="O585" s="25"/>
      <c r="P585" s="25"/>
      <c r="Q585" s="25"/>
      <c r="R585" s="25"/>
      <c r="S585" s="25"/>
      <c r="T585" s="25"/>
      <c r="U585" s="25"/>
      <c r="V585" s="25"/>
      <c r="W585" s="25"/>
      <c r="X585" s="25"/>
    </row>
    <row r="586" spans="1:24" ht="15.75" customHeight="1" x14ac:dyDescent="0.3">
      <c r="A586" s="25"/>
      <c r="B586" s="25"/>
      <c r="C586" s="25"/>
      <c r="D586" s="25"/>
      <c r="E586" s="25"/>
      <c r="F586" s="25"/>
      <c r="G586" s="25"/>
      <c r="H586" s="25"/>
      <c r="I586" s="25"/>
      <c r="J586" s="25"/>
      <c r="K586" s="25"/>
      <c r="L586" s="25"/>
      <c r="M586" s="25"/>
      <c r="N586" s="25"/>
      <c r="O586" s="25"/>
      <c r="P586" s="25"/>
      <c r="Q586" s="25"/>
      <c r="R586" s="25"/>
      <c r="S586" s="25"/>
      <c r="T586" s="25"/>
      <c r="U586" s="25"/>
      <c r="V586" s="25"/>
      <c r="W586" s="25"/>
      <c r="X586" s="25"/>
    </row>
    <row r="587" spans="1:24" ht="15.75" customHeight="1" x14ac:dyDescent="0.3">
      <c r="A587" s="25"/>
      <c r="B587" s="25"/>
      <c r="C587" s="25"/>
      <c r="D587" s="25"/>
      <c r="E587" s="25"/>
      <c r="F587" s="25"/>
      <c r="G587" s="25"/>
      <c r="H587" s="25"/>
      <c r="I587" s="25"/>
      <c r="J587" s="25"/>
      <c r="K587" s="25"/>
      <c r="L587" s="25"/>
      <c r="M587" s="25"/>
      <c r="N587" s="25"/>
      <c r="O587" s="25"/>
      <c r="P587" s="25"/>
      <c r="Q587" s="25"/>
      <c r="R587" s="25"/>
      <c r="S587" s="25"/>
      <c r="T587" s="25"/>
      <c r="U587" s="25"/>
      <c r="V587" s="25"/>
      <c r="W587" s="25"/>
      <c r="X587" s="25"/>
    </row>
    <row r="588" spans="1:24" ht="15.75" customHeight="1" x14ac:dyDescent="0.3">
      <c r="A588" s="25"/>
      <c r="B588" s="25"/>
      <c r="C588" s="25"/>
      <c r="D588" s="25"/>
      <c r="E588" s="25"/>
      <c r="F588" s="25"/>
      <c r="G588" s="25"/>
      <c r="H588" s="25"/>
      <c r="I588" s="25"/>
      <c r="J588" s="25"/>
      <c r="K588" s="25"/>
      <c r="L588" s="25"/>
      <c r="M588" s="25"/>
      <c r="N588" s="25"/>
      <c r="O588" s="25"/>
      <c r="P588" s="25"/>
      <c r="Q588" s="25"/>
      <c r="R588" s="25"/>
      <c r="S588" s="25"/>
      <c r="T588" s="25"/>
      <c r="U588" s="25"/>
      <c r="V588" s="25"/>
      <c r="W588" s="25"/>
      <c r="X588" s="25"/>
    </row>
    <row r="589" spans="1:24" ht="15.75" customHeight="1" x14ac:dyDescent="0.3">
      <c r="A589" s="25"/>
      <c r="B589" s="25"/>
      <c r="C589" s="25"/>
      <c r="D589" s="25"/>
      <c r="E589" s="25"/>
      <c r="F589" s="25"/>
      <c r="G589" s="25"/>
      <c r="H589" s="25"/>
      <c r="I589" s="25"/>
      <c r="J589" s="25"/>
      <c r="K589" s="25"/>
      <c r="L589" s="25"/>
      <c r="M589" s="25"/>
      <c r="N589" s="25"/>
      <c r="O589" s="25"/>
      <c r="P589" s="25"/>
      <c r="Q589" s="25"/>
      <c r="R589" s="25"/>
      <c r="S589" s="25"/>
      <c r="T589" s="25"/>
      <c r="U589" s="25"/>
      <c r="V589" s="25"/>
      <c r="W589" s="25"/>
      <c r="X589" s="25"/>
    </row>
    <row r="590" spans="1:24" ht="15.75" customHeight="1" x14ac:dyDescent="0.3">
      <c r="A590" s="25"/>
      <c r="B590" s="25"/>
      <c r="C590" s="25"/>
      <c r="D590" s="25"/>
      <c r="E590" s="25"/>
      <c r="F590" s="25"/>
      <c r="G590" s="25"/>
      <c r="H590" s="25"/>
      <c r="I590" s="25"/>
      <c r="J590" s="25"/>
      <c r="K590" s="25"/>
      <c r="L590" s="25"/>
      <c r="M590" s="25"/>
      <c r="N590" s="25"/>
      <c r="O590" s="25"/>
      <c r="P590" s="25"/>
      <c r="Q590" s="25"/>
      <c r="R590" s="25"/>
      <c r="S590" s="25"/>
      <c r="T590" s="25"/>
      <c r="U590" s="25"/>
      <c r="V590" s="25"/>
      <c r="W590" s="25"/>
      <c r="X590" s="25"/>
    </row>
    <row r="591" spans="1:24" ht="15.75" customHeight="1" x14ac:dyDescent="0.3">
      <c r="A591" s="25"/>
      <c r="B591" s="25"/>
      <c r="C591" s="25"/>
      <c r="D591" s="25"/>
      <c r="E591" s="25"/>
      <c r="F591" s="25"/>
      <c r="G591" s="25"/>
      <c r="H591" s="25"/>
      <c r="I591" s="25"/>
      <c r="J591" s="25"/>
      <c r="K591" s="25"/>
      <c r="L591" s="25"/>
      <c r="M591" s="25"/>
      <c r="N591" s="25"/>
      <c r="O591" s="25"/>
      <c r="P591" s="25"/>
      <c r="Q591" s="25"/>
      <c r="R591" s="25"/>
      <c r="S591" s="25"/>
      <c r="T591" s="25"/>
      <c r="U591" s="25"/>
      <c r="V591" s="25"/>
      <c r="W591" s="25"/>
      <c r="X591" s="25"/>
    </row>
    <row r="592" spans="1:24" ht="15.75" customHeight="1" x14ac:dyDescent="0.3">
      <c r="A592" s="25"/>
      <c r="B592" s="25"/>
      <c r="C592" s="25"/>
      <c r="D592" s="25"/>
      <c r="E592" s="25"/>
      <c r="F592" s="25"/>
      <c r="G592" s="25"/>
      <c r="H592" s="25"/>
      <c r="I592" s="25"/>
      <c r="J592" s="25"/>
      <c r="K592" s="25"/>
      <c r="L592" s="25"/>
      <c r="M592" s="25"/>
      <c r="N592" s="25"/>
      <c r="O592" s="25"/>
      <c r="P592" s="25"/>
      <c r="Q592" s="25"/>
      <c r="R592" s="25"/>
      <c r="S592" s="25"/>
      <c r="T592" s="25"/>
      <c r="U592" s="25"/>
      <c r="V592" s="25"/>
      <c r="W592" s="25"/>
      <c r="X592" s="25"/>
    </row>
    <row r="593" spans="1:24" ht="15.75" customHeight="1" x14ac:dyDescent="0.3">
      <c r="A593" s="25"/>
      <c r="B593" s="25"/>
      <c r="C593" s="25"/>
      <c r="D593" s="25"/>
      <c r="E593" s="25"/>
      <c r="F593" s="25"/>
      <c r="G593" s="25"/>
      <c r="H593" s="25"/>
      <c r="I593" s="25"/>
      <c r="J593" s="25"/>
      <c r="K593" s="25"/>
      <c r="L593" s="25"/>
      <c r="M593" s="25"/>
      <c r="N593" s="25"/>
      <c r="O593" s="25"/>
      <c r="P593" s="25"/>
      <c r="Q593" s="25"/>
      <c r="R593" s="25"/>
      <c r="S593" s="25"/>
      <c r="T593" s="25"/>
      <c r="U593" s="25"/>
      <c r="V593" s="25"/>
      <c r="W593" s="25"/>
      <c r="X593" s="25"/>
    </row>
    <row r="594" spans="1:24" ht="15.75" customHeight="1" x14ac:dyDescent="0.3">
      <c r="A594" s="25"/>
      <c r="B594" s="25"/>
      <c r="C594" s="25"/>
      <c r="D594" s="25"/>
      <c r="E594" s="25"/>
      <c r="F594" s="25"/>
      <c r="G594" s="25"/>
      <c r="H594" s="25"/>
      <c r="I594" s="25"/>
      <c r="J594" s="25"/>
      <c r="K594" s="25"/>
      <c r="L594" s="25"/>
      <c r="M594" s="25"/>
      <c r="N594" s="25"/>
      <c r="O594" s="25"/>
      <c r="P594" s="25"/>
      <c r="Q594" s="25"/>
      <c r="R594" s="25"/>
      <c r="S594" s="25"/>
      <c r="T594" s="25"/>
      <c r="U594" s="25"/>
      <c r="V594" s="25"/>
      <c r="W594" s="25"/>
      <c r="X594" s="25"/>
    </row>
    <row r="595" spans="1:24" ht="15.75" customHeight="1" x14ac:dyDescent="0.3">
      <c r="A595" s="25"/>
      <c r="B595" s="25"/>
      <c r="C595" s="25"/>
      <c r="D595" s="25"/>
      <c r="E595" s="25"/>
      <c r="F595" s="25"/>
      <c r="G595" s="25"/>
      <c r="H595" s="25"/>
      <c r="I595" s="25"/>
      <c r="J595" s="25"/>
      <c r="K595" s="25"/>
      <c r="L595" s="25"/>
      <c r="M595" s="25"/>
      <c r="N595" s="25"/>
      <c r="O595" s="25"/>
      <c r="P595" s="25"/>
      <c r="Q595" s="25"/>
      <c r="R595" s="25"/>
      <c r="S595" s="25"/>
      <c r="T595" s="25"/>
      <c r="U595" s="25"/>
      <c r="V595" s="25"/>
      <c r="W595" s="25"/>
      <c r="X595" s="25"/>
    </row>
    <row r="596" spans="1:24" ht="15.75" customHeight="1" x14ac:dyDescent="0.3">
      <c r="A596" s="25"/>
      <c r="B596" s="25"/>
      <c r="C596" s="25"/>
      <c r="D596" s="25"/>
      <c r="E596" s="25"/>
      <c r="F596" s="25"/>
      <c r="G596" s="25"/>
      <c r="H596" s="25"/>
      <c r="I596" s="25"/>
      <c r="J596" s="25"/>
      <c r="K596" s="25"/>
      <c r="L596" s="25"/>
      <c r="M596" s="25"/>
      <c r="N596" s="25"/>
      <c r="O596" s="25"/>
      <c r="P596" s="25"/>
      <c r="Q596" s="25"/>
      <c r="R596" s="25"/>
      <c r="S596" s="25"/>
      <c r="T596" s="25"/>
      <c r="U596" s="25"/>
      <c r="V596" s="25"/>
      <c r="W596" s="25"/>
      <c r="X596" s="25"/>
    </row>
    <row r="597" spans="1:24" ht="15.75" customHeight="1" x14ac:dyDescent="0.3">
      <c r="A597" s="25"/>
      <c r="B597" s="25"/>
      <c r="C597" s="25"/>
      <c r="D597" s="25"/>
      <c r="E597" s="25"/>
      <c r="F597" s="25"/>
      <c r="G597" s="25"/>
      <c r="H597" s="25"/>
      <c r="I597" s="25"/>
      <c r="J597" s="25"/>
      <c r="K597" s="25"/>
      <c r="L597" s="25"/>
      <c r="M597" s="25"/>
      <c r="N597" s="25"/>
      <c r="O597" s="25"/>
      <c r="P597" s="25"/>
      <c r="Q597" s="25"/>
      <c r="R597" s="25"/>
      <c r="S597" s="25"/>
      <c r="T597" s="25"/>
      <c r="U597" s="25"/>
      <c r="V597" s="25"/>
      <c r="W597" s="25"/>
      <c r="X597" s="25"/>
    </row>
    <row r="598" spans="1:24" ht="15.75" customHeight="1" x14ac:dyDescent="0.3">
      <c r="A598" s="25"/>
      <c r="B598" s="25"/>
      <c r="C598" s="25"/>
      <c r="D598" s="25"/>
      <c r="E598" s="25"/>
      <c r="F598" s="25"/>
      <c r="G598" s="25"/>
      <c r="H598" s="25"/>
      <c r="I598" s="25"/>
      <c r="J598" s="25"/>
      <c r="K598" s="25"/>
      <c r="L598" s="25"/>
      <c r="M598" s="25"/>
      <c r="N598" s="25"/>
      <c r="O598" s="25"/>
      <c r="P598" s="25"/>
      <c r="Q598" s="25"/>
      <c r="R598" s="25"/>
      <c r="S598" s="25"/>
      <c r="T598" s="25"/>
      <c r="U598" s="25"/>
      <c r="V598" s="25"/>
      <c r="W598" s="25"/>
      <c r="X598" s="25"/>
    </row>
    <row r="599" spans="1:24" ht="15.75" customHeight="1" x14ac:dyDescent="0.3">
      <c r="A599" s="25"/>
      <c r="B599" s="25"/>
      <c r="C599" s="25"/>
      <c r="D599" s="25"/>
      <c r="E599" s="25"/>
      <c r="F599" s="25"/>
      <c r="G599" s="25"/>
      <c r="H599" s="25"/>
      <c r="I599" s="25"/>
      <c r="J599" s="25"/>
      <c r="K599" s="25"/>
      <c r="L599" s="25"/>
      <c r="M599" s="25"/>
      <c r="N599" s="25"/>
      <c r="O599" s="25"/>
      <c r="P599" s="25"/>
      <c r="Q599" s="25"/>
      <c r="R599" s="25"/>
      <c r="S599" s="25"/>
      <c r="T599" s="25"/>
      <c r="U599" s="25"/>
      <c r="V599" s="25"/>
      <c r="W599" s="25"/>
      <c r="X599" s="25"/>
    </row>
    <row r="600" spans="1:24" ht="15.75" customHeight="1" x14ac:dyDescent="0.3">
      <c r="A600" s="25"/>
      <c r="B600" s="25"/>
      <c r="C600" s="25"/>
      <c r="D600" s="25"/>
      <c r="E600" s="25"/>
      <c r="F600" s="25"/>
      <c r="G600" s="25"/>
      <c r="H600" s="25"/>
      <c r="I600" s="25"/>
      <c r="J600" s="25"/>
      <c r="K600" s="25"/>
      <c r="L600" s="25"/>
      <c r="M600" s="25"/>
      <c r="N600" s="25"/>
      <c r="O600" s="25"/>
      <c r="P600" s="25"/>
      <c r="Q600" s="25"/>
      <c r="R600" s="25"/>
      <c r="S600" s="25"/>
      <c r="T600" s="25"/>
      <c r="U600" s="25"/>
      <c r="V600" s="25"/>
      <c r="W600" s="25"/>
      <c r="X600" s="25"/>
    </row>
    <row r="601" spans="1:24" ht="15.75" customHeight="1" x14ac:dyDescent="0.3">
      <c r="A601" s="25"/>
      <c r="B601" s="25"/>
      <c r="C601" s="25"/>
      <c r="D601" s="25"/>
      <c r="E601" s="25"/>
      <c r="F601" s="25"/>
      <c r="G601" s="25"/>
      <c r="H601" s="25"/>
      <c r="I601" s="25"/>
      <c r="J601" s="25"/>
      <c r="K601" s="25"/>
      <c r="L601" s="25"/>
      <c r="M601" s="25"/>
      <c r="N601" s="25"/>
      <c r="O601" s="25"/>
      <c r="P601" s="25"/>
      <c r="Q601" s="25"/>
      <c r="R601" s="25"/>
      <c r="S601" s="25"/>
      <c r="T601" s="25"/>
      <c r="U601" s="25"/>
      <c r="V601" s="25"/>
      <c r="W601" s="25"/>
      <c r="X601" s="25"/>
    </row>
    <row r="602" spans="1:24" ht="15.75" customHeight="1" x14ac:dyDescent="0.3">
      <c r="A602" s="25"/>
      <c r="B602" s="25"/>
      <c r="C602" s="25"/>
      <c r="D602" s="25"/>
      <c r="E602" s="25"/>
      <c r="F602" s="25"/>
      <c r="G602" s="25"/>
      <c r="H602" s="25"/>
      <c r="I602" s="25"/>
      <c r="J602" s="25"/>
      <c r="K602" s="25"/>
      <c r="L602" s="25"/>
      <c r="M602" s="25"/>
      <c r="N602" s="25"/>
      <c r="O602" s="25"/>
      <c r="P602" s="25"/>
      <c r="Q602" s="25"/>
      <c r="R602" s="25"/>
      <c r="S602" s="25"/>
      <c r="T602" s="25"/>
      <c r="U602" s="25"/>
      <c r="V602" s="25"/>
      <c r="W602" s="25"/>
      <c r="X602" s="25"/>
    </row>
    <row r="603" spans="1:24" ht="15.75" customHeight="1" x14ac:dyDescent="0.3">
      <c r="A603" s="25"/>
      <c r="B603" s="25"/>
      <c r="C603" s="25"/>
      <c r="D603" s="25"/>
      <c r="E603" s="25"/>
      <c r="F603" s="25"/>
      <c r="G603" s="25"/>
      <c r="H603" s="25"/>
      <c r="I603" s="25"/>
      <c r="J603" s="25"/>
      <c r="K603" s="25"/>
      <c r="L603" s="25"/>
      <c r="M603" s="25"/>
      <c r="N603" s="25"/>
      <c r="O603" s="25"/>
      <c r="P603" s="25"/>
      <c r="Q603" s="25"/>
      <c r="R603" s="25"/>
      <c r="S603" s="25"/>
      <c r="T603" s="25"/>
      <c r="U603" s="25"/>
      <c r="V603" s="25"/>
      <c r="W603" s="25"/>
      <c r="X603" s="25"/>
    </row>
    <row r="604" spans="1:24" ht="15.75" customHeight="1" x14ac:dyDescent="0.3">
      <c r="A604" s="25"/>
      <c r="B604" s="25"/>
      <c r="C604" s="25"/>
      <c r="D604" s="25"/>
      <c r="E604" s="25"/>
      <c r="F604" s="25"/>
      <c r="G604" s="25"/>
      <c r="H604" s="25"/>
      <c r="I604" s="25"/>
      <c r="J604" s="25"/>
      <c r="K604" s="25"/>
      <c r="L604" s="25"/>
      <c r="M604" s="25"/>
      <c r="N604" s="25"/>
      <c r="O604" s="25"/>
      <c r="P604" s="25"/>
      <c r="Q604" s="25"/>
      <c r="R604" s="25"/>
      <c r="S604" s="25"/>
      <c r="T604" s="25"/>
      <c r="U604" s="25"/>
      <c r="V604" s="25"/>
      <c r="W604" s="25"/>
      <c r="X604" s="25"/>
    </row>
    <row r="605" spans="1:24" ht="15.75" customHeight="1" x14ac:dyDescent="0.3">
      <c r="A605" s="25"/>
      <c r="B605" s="25"/>
      <c r="C605" s="25"/>
      <c r="D605" s="25"/>
      <c r="E605" s="25"/>
      <c r="F605" s="25"/>
      <c r="G605" s="25"/>
      <c r="H605" s="25"/>
      <c r="I605" s="25"/>
      <c r="J605" s="25"/>
      <c r="K605" s="25"/>
      <c r="L605" s="25"/>
      <c r="M605" s="25"/>
      <c r="N605" s="25"/>
      <c r="O605" s="25"/>
      <c r="P605" s="25"/>
      <c r="Q605" s="25"/>
      <c r="R605" s="25"/>
      <c r="S605" s="25"/>
      <c r="T605" s="25"/>
      <c r="U605" s="25"/>
      <c r="V605" s="25"/>
      <c r="W605" s="25"/>
      <c r="X605" s="25"/>
    </row>
    <row r="606" spans="1:24" ht="15.75" customHeight="1" x14ac:dyDescent="0.3">
      <c r="A606" s="25"/>
      <c r="B606" s="25"/>
      <c r="C606" s="25"/>
      <c r="D606" s="25"/>
      <c r="E606" s="25"/>
      <c r="F606" s="25"/>
      <c r="G606" s="25"/>
      <c r="H606" s="25"/>
      <c r="I606" s="25"/>
      <c r="J606" s="25"/>
      <c r="K606" s="25"/>
      <c r="L606" s="25"/>
      <c r="M606" s="25"/>
      <c r="N606" s="25"/>
      <c r="O606" s="25"/>
      <c r="P606" s="25"/>
      <c r="Q606" s="25"/>
      <c r="R606" s="25"/>
      <c r="S606" s="25"/>
      <c r="T606" s="25"/>
      <c r="U606" s="25"/>
      <c r="V606" s="25"/>
      <c r="W606" s="25"/>
      <c r="X606" s="25"/>
    </row>
    <row r="607" spans="1:24" ht="15.75" customHeight="1" x14ac:dyDescent="0.3">
      <c r="A607" s="25"/>
      <c r="B607" s="25"/>
      <c r="C607" s="25"/>
      <c r="D607" s="25"/>
      <c r="E607" s="25"/>
      <c r="F607" s="25"/>
      <c r="G607" s="25"/>
      <c r="H607" s="25"/>
      <c r="I607" s="25"/>
      <c r="J607" s="25"/>
      <c r="K607" s="25"/>
      <c r="L607" s="25"/>
      <c r="M607" s="25"/>
      <c r="N607" s="25"/>
      <c r="O607" s="25"/>
      <c r="P607" s="25"/>
      <c r="Q607" s="25"/>
      <c r="R607" s="25"/>
      <c r="S607" s="25"/>
      <c r="T607" s="25"/>
      <c r="U607" s="25"/>
      <c r="V607" s="25"/>
      <c r="W607" s="25"/>
      <c r="X607" s="25"/>
    </row>
    <row r="608" spans="1:24" ht="15.75" customHeight="1" x14ac:dyDescent="0.3">
      <c r="A608" s="25"/>
      <c r="B608" s="25"/>
      <c r="C608" s="25"/>
      <c r="D608" s="25"/>
      <c r="E608" s="25"/>
      <c r="F608" s="25"/>
      <c r="G608" s="25"/>
      <c r="H608" s="25"/>
      <c r="I608" s="25"/>
      <c r="J608" s="25"/>
      <c r="K608" s="25"/>
      <c r="L608" s="25"/>
      <c r="M608" s="25"/>
      <c r="N608" s="25"/>
      <c r="O608" s="25"/>
      <c r="P608" s="25"/>
      <c r="Q608" s="25"/>
      <c r="R608" s="25"/>
      <c r="S608" s="25"/>
      <c r="T608" s="25"/>
      <c r="U608" s="25"/>
      <c r="V608" s="25"/>
      <c r="W608" s="25"/>
      <c r="X608" s="25"/>
    </row>
    <row r="609" spans="1:24" ht="15.75" customHeight="1" x14ac:dyDescent="0.3">
      <c r="A609" s="25"/>
      <c r="B609" s="25"/>
      <c r="C609" s="25"/>
      <c r="D609" s="25"/>
      <c r="E609" s="25"/>
      <c r="F609" s="25"/>
      <c r="G609" s="25"/>
      <c r="H609" s="25"/>
      <c r="I609" s="25"/>
      <c r="J609" s="25"/>
      <c r="K609" s="25"/>
      <c r="L609" s="25"/>
      <c r="M609" s="25"/>
      <c r="N609" s="25"/>
      <c r="O609" s="25"/>
      <c r="P609" s="25"/>
      <c r="Q609" s="25"/>
      <c r="R609" s="25"/>
      <c r="S609" s="25"/>
      <c r="T609" s="25"/>
      <c r="U609" s="25"/>
      <c r="V609" s="25"/>
      <c r="W609" s="25"/>
      <c r="X609" s="25"/>
    </row>
    <row r="610" spans="1:24" ht="15.75" customHeight="1" x14ac:dyDescent="0.3">
      <c r="A610" s="25"/>
      <c r="B610" s="25"/>
      <c r="C610" s="25"/>
      <c r="D610" s="25"/>
      <c r="E610" s="25"/>
      <c r="F610" s="25"/>
      <c r="G610" s="25"/>
      <c r="H610" s="25"/>
      <c r="I610" s="25"/>
      <c r="J610" s="25"/>
      <c r="K610" s="25"/>
      <c r="L610" s="25"/>
      <c r="M610" s="25"/>
      <c r="N610" s="25"/>
      <c r="O610" s="25"/>
      <c r="P610" s="25"/>
      <c r="Q610" s="25"/>
      <c r="R610" s="25"/>
      <c r="S610" s="25"/>
      <c r="T610" s="25"/>
      <c r="U610" s="25"/>
      <c r="V610" s="25"/>
      <c r="W610" s="25"/>
      <c r="X610" s="25"/>
    </row>
    <row r="611" spans="1:24" ht="15.75" customHeight="1" x14ac:dyDescent="0.3">
      <c r="A611" s="25"/>
      <c r="B611" s="25"/>
      <c r="C611" s="25"/>
      <c r="D611" s="25"/>
      <c r="E611" s="25"/>
      <c r="F611" s="25"/>
      <c r="G611" s="25"/>
      <c r="H611" s="25"/>
      <c r="I611" s="25"/>
      <c r="J611" s="25"/>
      <c r="K611" s="25"/>
      <c r="L611" s="25"/>
      <c r="M611" s="25"/>
      <c r="N611" s="25"/>
      <c r="O611" s="25"/>
      <c r="P611" s="25"/>
      <c r="Q611" s="25"/>
      <c r="R611" s="25"/>
      <c r="S611" s="25"/>
      <c r="T611" s="25"/>
      <c r="U611" s="25"/>
      <c r="V611" s="25"/>
      <c r="W611" s="25"/>
      <c r="X611" s="25"/>
    </row>
    <row r="612" spans="1:24" ht="15.75" customHeight="1" x14ac:dyDescent="0.3">
      <c r="A612" s="25"/>
      <c r="B612" s="25"/>
      <c r="C612" s="25"/>
      <c r="D612" s="25"/>
      <c r="E612" s="25"/>
      <c r="F612" s="25"/>
      <c r="G612" s="25"/>
      <c r="H612" s="25"/>
      <c r="I612" s="25"/>
      <c r="J612" s="25"/>
      <c r="K612" s="25"/>
      <c r="L612" s="25"/>
      <c r="M612" s="25"/>
      <c r="N612" s="25"/>
      <c r="O612" s="25"/>
      <c r="P612" s="25"/>
      <c r="Q612" s="25"/>
      <c r="R612" s="25"/>
      <c r="S612" s="25"/>
      <c r="T612" s="25"/>
      <c r="U612" s="25"/>
      <c r="V612" s="25"/>
      <c r="W612" s="25"/>
      <c r="X612" s="25"/>
    </row>
    <row r="613" spans="1:24" ht="15.75" customHeight="1" x14ac:dyDescent="0.3">
      <c r="A613" s="25"/>
      <c r="B613" s="25"/>
      <c r="C613" s="25"/>
      <c r="D613" s="25"/>
      <c r="E613" s="25"/>
      <c r="F613" s="25"/>
      <c r="G613" s="25"/>
      <c r="H613" s="25"/>
      <c r="I613" s="25"/>
      <c r="J613" s="25"/>
      <c r="K613" s="25"/>
      <c r="L613" s="25"/>
      <c r="M613" s="25"/>
      <c r="N613" s="25"/>
      <c r="O613" s="25"/>
      <c r="P613" s="25"/>
      <c r="Q613" s="25"/>
      <c r="R613" s="25"/>
      <c r="S613" s="25"/>
      <c r="T613" s="25"/>
      <c r="U613" s="25"/>
      <c r="V613" s="25"/>
      <c r="W613" s="25"/>
      <c r="X613" s="25"/>
    </row>
    <row r="614" spans="1:24" ht="15.75" customHeight="1" x14ac:dyDescent="0.3">
      <c r="A614" s="25"/>
      <c r="B614" s="25"/>
      <c r="C614" s="25"/>
      <c r="D614" s="25"/>
      <c r="E614" s="25"/>
      <c r="F614" s="25"/>
      <c r="G614" s="25"/>
      <c r="H614" s="25"/>
      <c r="I614" s="25"/>
      <c r="J614" s="25"/>
      <c r="K614" s="25"/>
      <c r="L614" s="25"/>
      <c r="M614" s="25"/>
      <c r="N614" s="25"/>
      <c r="O614" s="25"/>
      <c r="P614" s="25"/>
      <c r="Q614" s="25"/>
      <c r="R614" s="25"/>
      <c r="S614" s="25"/>
      <c r="T614" s="25"/>
      <c r="U614" s="25"/>
      <c r="V614" s="25"/>
      <c r="W614" s="25"/>
      <c r="X614" s="25"/>
    </row>
    <row r="615" spans="1:24" ht="15.75" customHeight="1" x14ac:dyDescent="0.3">
      <c r="A615" s="25"/>
      <c r="B615" s="25"/>
      <c r="C615" s="25"/>
      <c r="D615" s="25"/>
      <c r="E615" s="25"/>
      <c r="F615" s="25"/>
      <c r="G615" s="25"/>
      <c r="H615" s="25"/>
      <c r="I615" s="25"/>
      <c r="J615" s="25"/>
      <c r="K615" s="25"/>
      <c r="L615" s="25"/>
      <c r="M615" s="25"/>
      <c r="N615" s="25"/>
      <c r="O615" s="25"/>
      <c r="P615" s="25"/>
      <c r="Q615" s="25"/>
      <c r="R615" s="25"/>
      <c r="S615" s="25"/>
      <c r="T615" s="25"/>
      <c r="U615" s="25"/>
      <c r="V615" s="25"/>
      <c r="W615" s="25"/>
      <c r="X615" s="25"/>
    </row>
    <row r="616" spans="1:24" ht="15.75" customHeight="1" x14ac:dyDescent="0.3">
      <c r="A616" s="25"/>
      <c r="B616" s="25"/>
      <c r="C616" s="25"/>
      <c r="D616" s="25"/>
      <c r="E616" s="25"/>
      <c r="F616" s="25"/>
      <c r="G616" s="25"/>
      <c r="H616" s="25"/>
      <c r="I616" s="25"/>
      <c r="J616" s="25"/>
      <c r="K616" s="25"/>
      <c r="L616" s="25"/>
      <c r="M616" s="25"/>
      <c r="N616" s="25"/>
      <c r="O616" s="25"/>
      <c r="P616" s="25"/>
      <c r="Q616" s="25"/>
      <c r="R616" s="25"/>
      <c r="S616" s="25"/>
      <c r="T616" s="25"/>
      <c r="U616" s="25"/>
      <c r="V616" s="25"/>
      <c r="W616" s="25"/>
      <c r="X616" s="25"/>
    </row>
    <row r="617" spans="1:24" ht="15.75" customHeight="1" x14ac:dyDescent="0.3">
      <c r="A617" s="25"/>
      <c r="B617" s="25"/>
      <c r="C617" s="25"/>
      <c r="D617" s="25"/>
      <c r="E617" s="25"/>
      <c r="F617" s="25"/>
      <c r="G617" s="25"/>
      <c r="H617" s="25"/>
      <c r="I617" s="25"/>
      <c r="J617" s="25"/>
      <c r="K617" s="25"/>
      <c r="L617" s="25"/>
      <c r="M617" s="25"/>
      <c r="N617" s="25"/>
      <c r="O617" s="25"/>
      <c r="P617" s="25"/>
      <c r="Q617" s="25"/>
      <c r="R617" s="25"/>
      <c r="S617" s="25"/>
      <c r="T617" s="25"/>
      <c r="U617" s="25"/>
      <c r="V617" s="25"/>
      <c r="W617" s="25"/>
      <c r="X617" s="25"/>
    </row>
    <row r="618" spans="1:24" ht="15.75" customHeight="1" x14ac:dyDescent="0.3">
      <c r="A618" s="25"/>
      <c r="B618" s="25"/>
      <c r="C618" s="25"/>
      <c r="D618" s="25"/>
      <c r="E618" s="25"/>
      <c r="F618" s="25"/>
      <c r="G618" s="25"/>
      <c r="H618" s="25"/>
      <c r="I618" s="25"/>
      <c r="J618" s="25"/>
      <c r="K618" s="25"/>
      <c r="L618" s="25"/>
      <c r="M618" s="25"/>
      <c r="N618" s="25"/>
      <c r="O618" s="25"/>
      <c r="P618" s="25"/>
      <c r="Q618" s="25"/>
      <c r="R618" s="25"/>
      <c r="S618" s="25"/>
      <c r="T618" s="25"/>
      <c r="U618" s="25"/>
      <c r="V618" s="25"/>
      <c r="W618" s="25"/>
      <c r="X618" s="25"/>
    </row>
    <row r="619" spans="1:24" ht="15.75" customHeight="1" x14ac:dyDescent="0.3">
      <c r="A619" s="25"/>
      <c r="B619" s="25"/>
      <c r="C619" s="25"/>
      <c r="D619" s="25"/>
      <c r="E619" s="25"/>
      <c r="F619" s="25"/>
      <c r="G619" s="25"/>
      <c r="H619" s="25"/>
      <c r="I619" s="25"/>
      <c r="J619" s="25"/>
      <c r="K619" s="25"/>
      <c r="L619" s="25"/>
      <c r="M619" s="25"/>
      <c r="N619" s="25"/>
      <c r="O619" s="25"/>
      <c r="P619" s="25"/>
      <c r="Q619" s="25"/>
      <c r="R619" s="25"/>
      <c r="S619" s="25"/>
      <c r="T619" s="25"/>
      <c r="U619" s="25"/>
      <c r="V619" s="25"/>
      <c r="W619" s="25"/>
      <c r="X619" s="25"/>
    </row>
    <row r="620" spans="1:24" ht="15.75" customHeight="1" x14ac:dyDescent="0.3">
      <c r="A620" s="25"/>
      <c r="B620" s="25"/>
      <c r="C620" s="25"/>
      <c r="D620" s="25"/>
      <c r="E620" s="25"/>
      <c r="F620" s="25"/>
      <c r="G620" s="25"/>
      <c r="H620" s="25"/>
      <c r="I620" s="25"/>
      <c r="J620" s="25"/>
      <c r="K620" s="25"/>
      <c r="L620" s="25"/>
      <c r="M620" s="25"/>
      <c r="N620" s="25"/>
      <c r="O620" s="25"/>
      <c r="P620" s="25"/>
      <c r="Q620" s="25"/>
      <c r="R620" s="25"/>
      <c r="S620" s="25"/>
      <c r="T620" s="25"/>
      <c r="U620" s="25"/>
      <c r="V620" s="25"/>
      <c r="W620" s="25"/>
      <c r="X620" s="25"/>
    </row>
    <row r="621" spans="1:24" ht="15.75" customHeight="1" x14ac:dyDescent="0.3">
      <c r="A621" s="25"/>
      <c r="B621" s="25"/>
      <c r="C621" s="25"/>
      <c r="D621" s="25"/>
      <c r="E621" s="25"/>
      <c r="F621" s="25"/>
      <c r="G621" s="25"/>
      <c r="H621" s="25"/>
      <c r="I621" s="25"/>
      <c r="J621" s="25"/>
      <c r="K621" s="25"/>
      <c r="L621" s="25"/>
      <c r="M621" s="25"/>
      <c r="N621" s="25"/>
      <c r="O621" s="25"/>
      <c r="P621" s="25"/>
      <c r="Q621" s="25"/>
      <c r="R621" s="25"/>
      <c r="S621" s="25"/>
      <c r="T621" s="25"/>
      <c r="U621" s="25"/>
      <c r="V621" s="25"/>
      <c r="W621" s="25"/>
      <c r="X621" s="25"/>
    </row>
    <row r="622" spans="1:24" ht="15.75" customHeight="1" x14ac:dyDescent="0.3">
      <c r="A622" s="25"/>
      <c r="B622" s="25"/>
      <c r="C622" s="25"/>
      <c r="D622" s="25"/>
      <c r="E622" s="25"/>
      <c r="F622" s="25"/>
      <c r="G622" s="25"/>
      <c r="H622" s="25"/>
      <c r="I622" s="25"/>
      <c r="J622" s="25"/>
      <c r="K622" s="25"/>
      <c r="L622" s="25"/>
      <c r="M622" s="25"/>
      <c r="N622" s="25"/>
      <c r="O622" s="25"/>
      <c r="P622" s="25"/>
      <c r="Q622" s="25"/>
      <c r="R622" s="25"/>
      <c r="S622" s="25"/>
      <c r="T622" s="25"/>
      <c r="U622" s="25"/>
      <c r="V622" s="25"/>
      <c r="W622" s="25"/>
      <c r="X622" s="25"/>
    </row>
    <row r="623" spans="1:24" ht="15.75" customHeight="1" x14ac:dyDescent="0.3">
      <c r="A623" s="25"/>
      <c r="B623" s="25"/>
      <c r="C623" s="25"/>
      <c r="D623" s="25"/>
      <c r="E623" s="25"/>
      <c r="F623" s="25"/>
      <c r="G623" s="25"/>
      <c r="H623" s="25"/>
      <c r="I623" s="25"/>
      <c r="J623" s="25"/>
      <c r="K623" s="25"/>
      <c r="L623" s="25"/>
      <c r="M623" s="25"/>
      <c r="N623" s="25"/>
      <c r="O623" s="25"/>
      <c r="P623" s="25"/>
      <c r="Q623" s="25"/>
      <c r="R623" s="25"/>
      <c r="S623" s="25"/>
      <c r="T623" s="25"/>
      <c r="U623" s="25"/>
      <c r="V623" s="25"/>
      <c r="W623" s="25"/>
      <c r="X623" s="25"/>
    </row>
    <row r="624" spans="1:24" ht="15.75" customHeight="1" x14ac:dyDescent="0.3">
      <c r="A624" s="25"/>
      <c r="B624" s="25"/>
      <c r="C624" s="25"/>
      <c r="D624" s="25"/>
      <c r="E624" s="25"/>
      <c r="F624" s="25"/>
      <c r="G624" s="25"/>
      <c r="H624" s="25"/>
      <c r="I624" s="25"/>
      <c r="J624" s="25"/>
      <c r="K624" s="25"/>
      <c r="L624" s="25"/>
      <c r="M624" s="25"/>
      <c r="N624" s="25"/>
      <c r="O624" s="25"/>
      <c r="P624" s="25"/>
      <c r="Q624" s="25"/>
      <c r="R624" s="25"/>
      <c r="S624" s="25"/>
      <c r="T624" s="25"/>
      <c r="U624" s="25"/>
      <c r="V624" s="25"/>
      <c r="W624" s="25"/>
      <c r="X624" s="25"/>
    </row>
    <row r="625" spans="1:24" ht="15.75" customHeight="1" x14ac:dyDescent="0.3">
      <c r="A625" s="25"/>
      <c r="B625" s="25"/>
      <c r="C625" s="25"/>
      <c r="D625" s="25"/>
      <c r="E625" s="25"/>
      <c r="F625" s="25"/>
      <c r="G625" s="25"/>
      <c r="H625" s="25"/>
      <c r="I625" s="25"/>
      <c r="J625" s="25"/>
      <c r="K625" s="25"/>
      <c r="L625" s="25"/>
      <c r="M625" s="25"/>
      <c r="N625" s="25"/>
      <c r="O625" s="25"/>
      <c r="P625" s="25"/>
      <c r="Q625" s="25"/>
      <c r="R625" s="25"/>
      <c r="S625" s="25"/>
      <c r="T625" s="25"/>
      <c r="U625" s="25"/>
      <c r="V625" s="25"/>
      <c r="W625" s="25"/>
      <c r="X625" s="25"/>
    </row>
    <row r="626" spans="1:24" ht="15.75" customHeight="1" x14ac:dyDescent="0.3">
      <c r="A626" s="25"/>
      <c r="B626" s="25"/>
      <c r="C626" s="25"/>
      <c r="D626" s="25"/>
      <c r="E626" s="25"/>
      <c r="F626" s="25"/>
      <c r="G626" s="25"/>
      <c r="H626" s="25"/>
      <c r="I626" s="25"/>
      <c r="J626" s="25"/>
      <c r="K626" s="25"/>
      <c r="L626" s="25"/>
      <c r="M626" s="25"/>
      <c r="N626" s="25"/>
      <c r="O626" s="25"/>
      <c r="P626" s="25"/>
      <c r="Q626" s="25"/>
      <c r="R626" s="25"/>
      <c r="S626" s="25"/>
      <c r="T626" s="25"/>
      <c r="U626" s="25"/>
      <c r="V626" s="25"/>
      <c r="W626" s="25"/>
      <c r="X626" s="25"/>
    </row>
    <row r="627" spans="1:24" ht="15.75" customHeight="1" x14ac:dyDescent="0.3">
      <c r="A627" s="25"/>
      <c r="B627" s="25"/>
      <c r="C627" s="25"/>
      <c r="D627" s="25"/>
      <c r="E627" s="25"/>
      <c r="F627" s="25"/>
      <c r="G627" s="25"/>
      <c r="H627" s="25"/>
      <c r="I627" s="25"/>
      <c r="J627" s="25"/>
      <c r="K627" s="25"/>
      <c r="L627" s="25"/>
      <c r="M627" s="25"/>
      <c r="N627" s="25"/>
      <c r="O627" s="25"/>
      <c r="P627" s="25"/>
      <c r="Q627" s="25"/>
      <c r="R627" s="25"/>
      <c r="S627" s="25"/>
      <c r="T627" s="25"/>
      <c r="U627" s="25"/>
      <c r="V627" s="25"/>
      <c r="W627" s="25"/>
      <c r="X627" s="25"/>
    </row>
    <row r="628" spans="1:24" ht="15.75" customHeight="1" x14ac:dyDescent="0.3">
      <c r="A628" s="25"/>
      <c r="B628" s="25"/>
      <c r="C628" s="25"/>
      <c r="D628" s="25"/>
      <c r="E628" s="25"/>
      <c r="F628" s="25"/>
      <c r="G628" s="25"/>
      <c r="H628" s="25"/>
      <c r="I628" s="25"/>
      <c r="J628" s="25"/>
      <c r="K628" s="25"/>
      <c r="L628" s="25"/>
      <c r="M628" s="25"/>
      <c r="N628" s="25"/>
      <c r="O628" s="25"/>
      <c r="P628" s="25"/>
      <c r="Q628" s="25"/>
      <c r="R628" s="25"/>
      <c r="S628" s="25"/>
      <c r="T628" s="25"/>
      <c r="U628" s="25"/>
      <c r="V628" s="25"/>
      <c r="W628" s="25"/>
      <c r="X628" s="25"/>
    </row>
    <row r="629" spans="1:24" ht="15.75" customHeight="1" x14ac:dyDescent="0.3">
      <c r="A629" s="25"/>
      <c r="B629" s="25"/>
      <c r="C629" s="25"/>
      <c r="D629" s="25"/>
      <c r="E629" s="25"/>
      <c r="F629" s="25"/>
      <c r="G629" s="25"/>
      <c r="H629" s="25"/>
      <c r="I629" s="25"/>
      <c r="J629" s="25"/>
      <c r="K629" s="25"/>
      <c r="L629" s="25"/>
      <c r="M629" s="25"/>
      <c r="N629" s="25"/>
      <c r="O629" s="25"/>
      <c r="P629" s="25"/>
      <c r="Q629" s="25"/>
      <c r="R629" s="25"/>
      <c r="S629" s="25"/>
      <c r="T629" s="25"/>
      <c r="U629" s="25"/>
      <c r="V629" s="25"/>
      <c r="W629" s="25"/>
      <c r="X629" s="25"/>
    </row>
    <row r="630" spans="1:24" ht="15.75" customHeight="1" x14ac:dyDescent="0.3">
      <c r="A630" s="25"/>
      <c r="B630" s="25"/>
      <c r="C630" s="25"/>
      <c r="D630" s="25"/>
      <c r="E630" s="25"/>
      <c r="F630" s="25"/>
      <c r="G630" s="25"/>
      <c r="H630" s="25"/>
      <c r="I630" s="25"/>
      <c r="J630" s="25"/>
      <c r="K630" s="25"/>
      <c r="L630" s="25"/>
      <c r="M630" s="25"/>
      <c r="N630" s="25"/>
      <c r="O630" s="25"/>
      <c r="P630" s="25"/>
      <c r="Q630" s="25"/>
      <c r="R630" s="25"/>
      <c r="S630" s="25"/>
      <c r="T630" s="25"/>
      <c r="U630" s="25"/>
      <c r="V630" s="25"/>
      <c r="W630" s="25"/>
      <c r="X630" s="25"/>
    </row>
    <row r="631" spans="1:24" ht="15.75" customHeight="1" x14ac:dyDescent="0.3">
      <c r="A631" s="25"/>
      <c r="B631" s="25"/>
      <c r="C631" s="25"/>
      <c r="D631" s="25"/>
      <c r="E631" s="25"/>
      <c r="F631" s="25"/>
      <c r="G631" s="25"/>
      <c r="H631" s="25"/>
      <c r="I631" s="25"/>
      <c r="J631" s="25"/>
      <c r="K631" s="25"/>
      <c r="L631" s="25"/>
      <c r="M631" s="25"/>
      <c r="N631" s="25"/>
      <c r="O631" s="25"/>
      <c r="P631" s="25"/>
      <c r="Q631" s="25"/>
      <c r="R631" s="25"/>
      <c r="S631" s="25"/>
      <c r="T631" s="25"/>
      <c r="U631" s="25"/>
      <c r="V631" s="25"/>
      <c r="W631" s="25"/>
      <c r="X631" s="25"/>
    </row>
    <row r="632" spans="1:24" ht="15.75" customHeight="1" x14ac:dyDescent="0.3">
      <c r="A632" s="25"/>
      <c r="B632" s="25"/>
      <c r="C632" s="25"/>
      <c r="D632" s="25"/>
      <c r="E632" s="25"/>
      <c r="F632" s="25"/>
      <c r="G632" s="25"/>
      <c r="H632" s="25"/>
      <c r="I632" s="25"/>
      <c r="J632" s="25"/>
      <c r="K632" s="25"/>
      <c r="L632" s="25"/>
      <c r="M632" s="25"/>
      <c r="N632" s="25"/>
      <c r="O632" s="25"/>
      <c r="P632" s="25"/>
      <c r="Q632" s="25"/>
      <c r="R632" s="25"/>
      <c r="S632" s="25"/>
      <c r="T632" s="25"/>
      <c r="U632" s="25"/>
      <c r="V632" s="25"/>
      <c r="W632" s="25"/>
      <c r="X632" s="25"/>
    </row>
    <row r="633" spans="1:24" ht="15.75" customHeight="1" x14ac:dyDescent="0.3">
      <c r="A633" s="25"/>
      <c r="B633" s="25"/>
      <c r="C633" s="25"/>
      <c r="D633" s="25"/>
      <c r="E633" s="25"/>
      <c r="F633" s="25"/>
      <c r="G633" s="25"/>
      <c r="H633" s="25"/>
      <c r="I633" s="25"/>
      <c r="J633" s="25"/>
      <c r="K633" s="25"/>
      <c r="L633" s="25"/>
      <c r="M633" s="25"/>
      <c r="N633" s="25"/>
      <c r="O633" s="25"/>
      <c r="P633" s="25"/>
      <c r="Q633" s="25"/>
      <c r="R633" s="25"/>
      <c r="S633" s="25"/>
      <c r="T633" s="25"/>
      <c r="U633" s="25"/>
      <c r="V633" s="25"/>
      <c r="W633" s="25"/>
      <c r="X633" s="25"/>
    </row>
    <row r="634" spans="1:24" ht="15.75" customHeight="1" x14ac:dyDescent="0.3">
      <c r="A634" s="25"/>
      <c r="B634" s="25"/>
      <c r="C634" s="25"/>
      <c r="D634" s="25"/>
      <c r="E634" s="25"/>
      <c r="F634" s="25"/>
      <c r="G634" s="25"/>
      <c r="H634" s="25"/>
      <c r="I634" s="25"/>
      <c r="J634" s="25"/>
      <c r="K634" s="25"/>
      <c r="L634" s="25"/>
      <c r="M634" s="25"/>
      <c r="N634" s="25"/>
      <c r="O634" s="25"/>
      <c r="P634" s="25"/>
      <c r="Q634" s="25"/>
      <c r="R634" s="25"/>
      <c r="S634" s="25"/>
      <c r="T634" s="25"/>
      <c r="U634" s="25"/>
      <c r="V634" s="25"/>
      <c r="W634" s="25"/>
      <c r="X634" s="25"/>
    </row>
    <row r="635" spans="1:24" ht="15.75" customHeight="1" x14ac:dyDescent="0.3">
      <c r="A635" s="25"/>
      <c r="B635" s="25"/>
      <c r="C635" s="25"/>
      <c r="D635" s="25"/>
      <c r="E635" s="25"/>
      <c r="F635" s="25"/>
      <c r="G635" s="25"/>
      <c r="H635" s="25"/>
      <c r="I635" s="25"/>
      <c r="J635" s="25"/>
      <c r="K635" s="25"/>
      <c r="L635" s="25"/>
      <c r="M635" s="25"/>
      <c r="N635" s="25"/>
      <c r="O635" s="25"/>
      <c r="P635" s="25"/>
      <c r="Q635" s="25"/>
      <c r="R635" s="25"/>
      <c r="S635" s="25"/>
      <c r="T635" s="25"/>
      <c r="U635" s="25"/>
      <c r="V635" s="25"/>
      <c r="W635" s="25"/>
      <c r="X635" s="25"/>
    </row>
    <row r="636" spans="1:24" ht="15.75" customHeight="1" x14ac:dyDescent="0.3">
      <c r="A636" s="25"/>
      <c r="B636" s="25"/>
      <c r="C636" s="25"/>
      <c r="D636" s="25"/>
      <c r="E636" s="25"/>
      <c r="F636" s="25"/>
      <c r="G636" s="25"/>
      <c r="H636" s="25"/>
      <c r="I636" s="25"/>
      <c r="J636" s="25"/>
      <c r="K636" s="25"/>
      <c r="L636" s="25"/>
      <c r="M636" s="25"/>
      <c r="N636" s="25"/>
      <c r="O636" s="25"/>
      <c r="P636" s="25"/>
      <c r="Q636" s="25"/>
      <c r="R636" s="25"/>
      <c r="S636" s="25"/>
      <c r="T636" s="25"/>
      <c r="U636" s="25"/>
      <c r="V636" s="25"/>
      <c r="W636" s="25"/>
      <c r="X636" s="25"/>
    </row>
    <row r="637" spans="1:24" ht="15.75" customHeight="1" x14ac:dyDescent="0.3">
      <c r="A637" s="25"/>
      <c r="B637" s="25"/>
      <c r="C637" s="25"/>
      <c r="D637" s="25"/>
      <c r="E637" s="25"/>
      <c r="F637" s="25"/>
      <c r="G637" s="25"/>
      <c r="H637" s="25"/>
      <c r="I637" s="25"/>
      <c r="J637" s="25"/>
      <c r="K637" s="25"/>
      <c r="L637" s="25"/>
      <c r="M637" s="25"/>
      <c r="N637" s="25"/>
      <c r="O637" s="25"/>
      <c r="P637" s="25"/>
      <c r="Q637" s="25"/>
      <c r="R637" s="25"/>
      <c r="S637" s="25"/>
      <c r="T637" s="25"/>
      <c r="U637" s="25"/>
      <c r="V637" s="25"/>
      <c r="W637" s="25"/>
      <c r="X637" s="25"/>
    </row>
    <row r="638" spans="1:24" ht="15.75" customHeight="1" x14ac:dyDescent="0.3">
      <c r="A638" s="25"/>
      <c r="B638" s="25"/>
      <c r="C638" s="25"/>
      <c r="D638" s="25"/>
      <c r="E638" s="25"/>
      <c r="F638" s="25"/>
      <c r="G638" s="25"/>
      <c r="H638" s="25"/>
      <c r="I638" s="25"/>
      <c r="J638" s="25"/>
      <c r="K638" s="25"/>
      <c r="L638" s="25"/>
      <c r="M638" s="25"/>
      <c r="N638" s="25"/>
      <c r="O638" s="25"/>
      <c r="P638" s="25"/>
      <c r="Q638" s="25"/>
      <c r="R638" s="25"/>
      <c r="S638" s="25"/>
      <c r="T638" s="25"/>
      <c r="U638" s="25"/>
      <c r="V638" s="25"/>
      <c r="W638" s="25"/>
      <c r="X638" s="25"/>
    </row>
    <row r="639" spans="1:24" ht="15.75" customHeight="1" x14ac:dyDescent="0.3">
      <c r="A639" s="25"/>
      <c r="B639" s="25"/>
      <c r="C639" s="25"/>
      <c r="D639" s="25"/>
      <c r="E639" s="25"/>
      <c r="F639" s="25"/>
      <c r="G639" s="25"/>
      <c r="H639" s="25"/>
      <c r="I639" s="25"/>
      <c r="J639" s="25"/>
      <c r="K639" s="25"/>
      <c r="L639" s="25"/>
      <c r="M639" s="25"/>
      <c r="N639" s="25"/>
      <c r="O639" s="25"/>
      <c r="P639" s="25"/>
      <c r="Q639" s="25"/>
      <c r="R639" s="25"/>
      <c r="S639" s="25"/>
      <c r="T639" s="25"/>
      <c r="U639" s="25"/>
      <c r="V639" s="25"/>
      <c r="W639" s="25"/>
      <c r="X639" s="25"/>
    </row>
    <row r="640" spans="1:24" ht="15.75" customHeight="1" x14ac:dyDescent="0.3">
      <c r="A640" s="25"/>
      <c r="B640" s="25"/>
      <c r="C640" s="25"/>
      <c r="D640" s="25"/>
      <c r="E640" s="25"/>
      <c r="F640" s="25"/>
      <c r="G640" s="25"/>
      <c r="H640" s="25"/>
      <c r="I640" s="25"/>
      <c r="J640" s="25"/>
      <c r="K640" s="25"/>
      <c r="L640" s="25"/>
      <c r="M640" s="25"/>
      <c r="N640" s="25"/>
      <c r="O640" s="25"/>
      <c r="P640" s="25"/>
      <c r="Q640" s="25"/>
      <c r="R640" s="25"/>
      <c r="S640" s="25"/>
      <c r="T640" s="25"/>
      <c r="U640" s="25"/>
      <c r="V640" s="25"/>
      <c r="W640" s="25"/>
      <c r="X640" s="25"/>
    </row>
    <row r="641" spans="1:24" ht="15.75" customHeight="1" x14ac:dyDescent="0.3">
      <c r="A641" s="25"/>
      <c r="B641" s="25"/>
      <c r="C641" s="25"/>
      <c r="D641" s="25"/>
      <c r="E641" s="25"/>
      <c r="F641" s="25"/>
      <c r="G641" s="25"/>
      <c r="H641" s="25"/>
      <c r="I641" s="25"/>
      <c r="J641" s="25"/>
      <c r="K641" s="25"/>
      <c r="L641" s="25"/>
      <c r="M641" s="25"/>
      <c r="N641" s="25"/>
      <c r="O641" s="25"/>
      <c r="P641" s="25"/>
      <c r="Q641" s="25"/>
      <c r="R641" s="25"/>
      <c r="S641" s="25"/>
      <c r="T641" s="25"/>
      <c r="U641" s="25"/>
      <c r="V641" s="25"/>
      <c r="W641" s="25"/>
      <c r="X641" s="25"/>
    </row>
    <row r="642" spans="1:24" ht="15.75" customHeight="1" x14ac:dyDescent="0.3">
      <c r="A642" s="25"/>
      <c r="B642" s="25"/>
      <c r="C642" s="25"/>
      <c r="D642" s="25"/>
      <c r="E642" s="25"/>
      <c r="F642" s="25"/>
      <c r="G642" s="25"/>
      <c r="H642" s="25"/>
      <c r="I642" s="25"/>
      <c r="J642" s="25"/>
      <c r="K642" s="25"/>
      <c r="L642" s="25"/>
      <c r="M642" s="25"/>
      <c r="N642" s="25"/>
      <c r="O642" s="25"/>
      <c r="P642" s="25"/>
      <c r="Q642" s="25"/>
      <c r="R642" s="25"/>
      <c r="S642" s="25"/>
      <c r="T642" s="25"/>
      <c r="U642" s="25"/>
      <c r="V642" s="25"/>
      <c r="W642" s="25"/>
      <c r="X642" s="25"/>
    </row>
    <row r="643" spans="1:24" ht="15.75" customHeight="1" x14ac:dyDescent="0.3">
      <c r="A643" s="25"/>
      <c r="B643" s="25"/>
      <c r="C643" s="25"/>
      <c r="D643" s="25"/>
      <c r="E643" s="25"/>
      <c r="F643" s="25"/>
      <c r="G643" s="25"/>
      <c r="H643" s="25"/>
      <c r="I643" s="25"/>
      <c r="J643" s="25"/>
      <c r="K643" s="25"/>
      <c r="L643" s="25"/>
      <c r="M643" s="25"/>
      <c r="N643" s="25"/>
      <c r="O643" s="25"/>
      <c r="P643" s="25"/>
      <c r="Q643" s="25"/>
      <c r="R643" s="25"/>
      <c r="S643" s="25"/>
      <c r="T643" s="25"/>
      <c r="U643" s="25"/>
      <c r="V643" s="25"/>
      <c r="W643" s="25"/>
      <c r="X643" s="25"/>
    </row>
    <row r="644" spans="1:24" ht="15.75" customHeight="1" x14ac:dyDescent="0.3">
      <c r="A644" s="25"/>
      <c r="B644" s="25"/>
      <c r="C644" s="25"/>
      <c r="D644" s="25"/>
      <c r="E644" s="25"/>
      <c r="F644" s="25"/>
      <c r="G644" s="25"/>
      <c r="H644" s="25"/>
      <c r="I644" s="25"/>
      <c r="J644" s="25"/>
      <c r="K644" s="25"/>
      <c r="L644" s="25"/>
      <c r="M644" s="25"/>
      <c r="N644" s="25"/>
      <c r="O644" s="25"/>
      <c r="P644" s="25"/>
      <c r="Q644" s="25"/>
      <c r="R644" s="25"/>
      <c r="S644" s="25"/>
      <c r="T644" s="25"/>
      <c r="U644" s="25"/>
      <c r="V644" s="25"/>
      <c r="W644" s="25"/>
      <c r="X644" s="25"/>
    </row>
    <row r="645" spans="1:24" ht="15.75" customHeight="1" x14ac:dyDescent="0.3">
      <c r="A645" s="25"/>
      <c r="B645" s="25"/>
      <c r="C645" s="25"/>
      <c r="D645" s="25"/>
      <c r="E645" s="25"/>
      <c r="F645" s="25"/>
      <c r="G645" s="25"/>
      <c r="H645" s="25"/>
      <c r="I645" s="25"/>
      <c r="J645" s="25"/>
      <c r="K645" s="25"/>
      <c r="L645" s="25"/>
      <c r="M645" s="25"/>
      <c r="N645" s="25"/>
      <c r="O645" s="25"/>
      <c r="P645" s="25"/>
      <c r="Q645" s="25"/>
      <c r="R645" s="25"/>
      <c r="S645" s="25"/>
      <c r="T645" s="25"/>
      <c r="U645" s="25"/>
      <c r="V645" s="25"/>
      <c r="W645" s="25"/>
      <c r="X645" s="25"/>
    </row>
    <row r="646" spans="1:24" ht="15.75" customHeight="1" x14ac:dyDescent="0.3">
      <c r="A646" s="25"/>
      <c r="B646" s="25"/>
      <c r="C646" s="25"/>
      <c r="D646" s="25"/>
      <c r="E646" s="25"/>
      <c r="F646" s="25"/>
      <c r="G646" s="25"/>
      <c r="H646" s="25"/>
      <c r="I646" s="25"/>
      <c r="J646" s="25"/>
      <c r="K646" s="25"/>
      <c r="L646" s="25"/>
      <c r="M646" s="25"/>
      <c r="N646" s="25"/>
      <c r="O646" s="25"/>
      <c r="P646" s="25"/>
      <c r="Q646" s="25"/>
      <c r="R646" s="25"/>
      <c r="S646" s="25"/>
      <c r="T646" s="25"/>
      <c r="U646" s="25"/>
      <c r="V646" s="25"/>
      <c r="W646" s="25"/>
      <c r="X646" s="25"/>
    </row>
    <row r="647" spans="1:24" ht="15.75" customHeight="1" x14ac:dyDescent="0.3">
      <c r="A647" s="25"/>
      <c r="B647" s="25"/>
      <c r="C647" s="25"/>
      <c r="D647" s="25"/>
      <c r="E647" s="25"/>
      <c r="F647" s="25"/>
      <c r="G647" s="25"/>
      <c r="H647" s="25"/>
      <c r="I647" s="25"/>
      <c r="J647" s="25"/>
      <c r="K647" s="25"/>
      <c r="L647" s="25"/>
      <c r="M647" s="25"/>
      <c r="N647" s="25"/>
      <c r="O647" s="25"/>
      <c r="P647" s="25"/>
      <c r="Q647" s="25"/>
      <c r="R647" s="25"/>
      <c r="S647" s="25"/>
      <c r="T647" s="25"/>
      <c r="U647" s="25"/>
      <c r="V647" s="25"/>
      <c r="W647" s="25"/>
      <c r="X647" s="25"/>
    </row>
    <row r="648" spans="1:24" ht="15.75" customHeight="1" x14ac:dyDescent="0.3">
      <c r="A648" s="25"/>
      <c r="B648" s="25"/>
      <c r="C648" s="25"/>
      <c r="D648" s="25"/>
      <c r="E648" s="25"/>
      <c r="F648" s="25"/>
      <c r="G648" s="25"/>
      <c r="H648" s="25"/>
      <c r="I648" s="25"/>
      <c r="J648" s="25"/>
      <c r="K648" s="25"/>
      <c r="L648" s="25"/>
      <c r="M648" s="25"/>
      <c r="N648" s="25"/>
      <c r="O648" s="25"/>
      <c r="P648" s="25"/>
      <c r="Q648" s="25"/>
      <c r="R648" s="25"/>
      <c r="S648" s="25"/>
      <c r="T648" s="25"/>
      <c r="U648" s="25"/>
      <c r="V648" s="25"/>
      <c r="W648" s="25"/>
      <c r="X648" s="25"/>
    </row>
    <row r="649" spans="1:24" ht="15.75" customHeight="1" x14ac:dyDescent="0.3">
      <c r="A649" s="25"/>
      <c r="B649" s="25"/>
      <c r="C649" s="25"/>
      <c r="D649" s="25"/>
      <c r="E649" s="25"/>
      <c r="F649" s="25"/>
      <c r="G649" s="25"/>
      <c r="H649" s="25"/>
      <c r="I649" s="25"/>
      <c r="J649" s="25"/>
      <c r="K649" s="25"/>
      <c r="L649" s="25"/>
      <c r="M649" s="25"/>
      <c r="N649" s="25"/>
      <c r="O649" s="25"/>
      <c r="P649" s="25"/>
      <c r="Q649" s="25"/>
      <c r="R649" s="25"/>
      <c r="S649" s="25"/>
      <c r="T649" s="25"/>
      <c r="U649" s="25"/>
      <c r="V649" s="25"/>
      <c r="W649" s="25"/>
      <c r="X649" s="25"/>
    </row>
    <row r="650" spans="1:24" ht="15.75" customHeight="1" x14ac:dyDescent="0.3">
      <c r="A650" s="25"/>
      <c r="B650" s="25"/>
      <c r="C650" s="25"/>
      <c r="D650" s="25"/>
      <c r="E650" s="25"/>
      <c r="F650" s="25"/>
      <c r="G650" s="25"/>
      <c r="H650" s="25"/>
      <c r="I650" s="25"/>
      <c r="J650" s="25"/>
      <c r="K650" s="25"/>
      <c r="L650" s="25"/>
      <c r="M650" s="25"/>
      <c r="N650" s="25"/>
      <c r="O650" s="25"/>
      <c r="P650" s="25"/>
      <c r="Q650" s="25"/>
      <c r="R650" s="25"/>
      <c r="S650" s="25"/>
      <c r="T650" s="25"/>
      <c r="U650" s="25"/>
      <c r="V650" s="25"/>
      <c r="W650" s="25"/>
      <c r="X650" s="25"/>
    </row>
    <row r="651" spans="1:24" ht="15.75" customHeight="1" x14ac:dyDescent="0.3">
      <c r="A651" s="25"/>
      <c r="B651" s="25"/>
      <c r="C651" s="25"/>
      <c r="D651" s="25"/>
      <c r="E651" s="25"/>
      <c r="F651" s="25"/>
      <c r="G651" s="25"/>
      <c r="H651" s="25"/>
      <c r="I651" s="25"/>
      <c r="J651" s="25"/>
      <c r="K651" s="25"/>
      <c r="L651" s="25"/>
      <c r="M651" s="25"/>
      <c r="N651" s="25"/>
      <c r="O651" s="25"/>
      <c r="P651" s="25"/>
      <c r="Q651" s="25"/>
      <c r="R651" s="25"/>
      <c r="S651" s="25"/>
      <c r="T651" s="25"/>
      <c r="U651" s="25"/>
      <c r="V651" s="25"/>
      <c r="W651" s="25"/>
      <c r="X651" s="25"/>
    </row>
    <row r="652" spans="1:24" ht="15.75" customHeight="1" x14ac:dyDescent="0.3">
      <c r="A652" s="25"/>
      <c r="B652" s="25"/>
      <c r="C652" s="25"/>
      <c r="D652" s="25"/>
      <c r="E652" s="25"/>
      <c r="F652" s="25"/>
      <c r="G652" s="25"/>
      <c r="H652" s="25"/>
      <c r="I652" s="25"/>
      <c r="J652" s="25"/>
      <c r="K652" s="25"/>
      <c r="L652" s="25"/>
      <c r="M652" s="25"/>
      <c r="N652" s="25"/>
      <c r="O652" s="25"/>
      <c r="P652" s="25"/>
      <c r="Q652" s="25"/>
      <c r="R652" s="25"/>
      <c r="S652" s="25"/>
      <c r="T652" s="25"/>
      <c r="U652" s="25"/>
      <c r="V652" s="25"/>
      <c r="W652" s="25"/>
      <c r="X652" s="25"/>
    </row>
    <row r="653" spans="1:24" ht="15.75" customHeight="1" x14ac:dyDescent="0.3">
      <c r="A653" s="25"/>
      <c r="B653" s="25"/>
      <c r="C653" s="25"/>
      <c r="D653" s="25"/>
      <c r="E653" s="25"/>
      <c r="F653" s="25"/>
      <c r="G653" s="25"/>
      <c r="H653" s="25"/>
      <c r="I653" s="25"/>
      <c r="J653" s="25"/>
      <c r="K653" s="25"/>
      <c r="L653" s="25"/>
      <c r="M653" s="25"/>
      <c r="N653" s="25"/>
      <c r="O653" s="25"/>
      <c r="P653" s="25"/>
      <c r="Q653" s="25"/>
      <c r="R653" s="25"/>
      <c r="S653" s="25"/>
      <c r="T653" s="25"/>
      <c r="U653" s="25"/>
      <c r="V653" s="25"/>
      <c r="W653" s="25"/>
      <c r="X653" s="25"/>
    </row>
    <row r="654" spans="1:24" ht="15.75" customHeight="1" x14ac:dyDescent="0.3">
      <c r="A654" s="25"/>
      <c r="B654" s="25"/>
      <c r="C654" s="25"/>
      <c r="D654" s="25"/>
      <c r="E654" s="25"/>
      <c r="F654" s="25"/>
      <c r="G654" s="25"/>
      <c r="H654" s="25"/>
      <c r="I654" s="25"/>
      <c r="J654" s="25"/>
      <c r="K654" s="25"/>
      <c r="L654" s="25"/>
      <c r="M654" s="25"/>
      <c r="N654" s="25"/>
      <c r="O654" s="25"/>
      <c r="P654" s="25"/>
      <c r="Q654" s="25"/>
      <c r="R654" s="25"/>
      <c r="S654" s="25"/>
      <c r="T654" s="25"/>
      <c r="U654" s="25"/>
      <c r="V654" s="25"/>
      <c r="W654" s="25"/>
      <c r="X654" s="25"/>
    </row>
    <row r="655" spans="1:24" ht="15.75" customHeight="1" x14ac:dyDescent="0.3">
      <c r="A655" s="25"/>
      <c r="B655" s="25"/>
      <c r="C655" s="25"/>
      <c r="D655" s="25"/>
      <c r="E655" s="25"/>
      <c r="F655" s="25"/>
      <c r="G655" s="25"/>
      <c r="H655" s="25"/>
      <c r="I655" s="25"/>
      <c r="J655" s="25"/>
      <c r="K655" s="25"/>
      <c r="L655" s="25"/>
      <c r="M655" s="25"/>
      <c r="N655" s="25"/>
      <c r="O655" s="25"/>
      <c r="P655" s="25"/>
      <c r="Q655" s="25"/>
      <c r="R655" s="25"/>
      <c r="S655" s="25"/>
      <c r="T655" s="25"/>
      <c r="U655" s="25"/>
      <c r="V655" s="25"/>
      <c r="W655" s="25"/>
      <c r="X655" s="25"/>
    </row>
    <row r="656" spans="1:24" ht="15.75" customHeight="1" x14ac:dyDescent="0.3">
      <c r="A656" s="25"/>
      <c r="B656" s="25"/>
      <c r="C656" s="25"/>
      <c r="D656" s="25"/>
      <c r="E656" s="25"/>
      <c r="F656" s="25"/>
      <c r="G656" s="25"/>
      <c r="H656" s="25"/>
      <c r="I656" s="25"/>
      <c r="J656" s="25"/>
      <c r="K656" s="25"/>
      <c r="L656" s="25"/>
      <c r="M656" s="25"/>
      <c r="N656" s="25"/>
      <c r="O656" s="25"/>
      <c r="P656" s="25"/>
      <c r="Q656" s="25"/>
      <c r="R656" s="25"/>
      <c r="S656" s="25"/>
      <c r="T656" s="25"/>
      <c r="U656" s="25"/>
      <c r="V656" s="25"/>
      <c r="W656" s="25"/>
      <c r="X656" s="25"/>
    </row>
    <row r="657" spans="1:24" ht="15.75" customHeight="1" x14ac:dyDescent="0.3">
      <c r="A657" s="25"/>
      <c r="B657" s="25"/>
      <c r="C657" s="25"/>
      <c r="D657" s="25"/>
      <c r="E657" s="25"/>
      <c r="F657" s="25"/>
      <c r="G657" s="25"/>
      <c r="H657" s="25"/>
      <c r="I657" s="25"/>
      <c r="J657" s="25"/>
      <c r="K657" s="25"/>
      <c r="L657" s="25"/>
      <c r="M657" s="25"/>
      <c r="N657" s="25"/>
      <c r="O657" s="25"/>
      <c r="P657" s="25"/>
      <c r="Q657" s="25"/>
      <c r="R657" s="25"/>
      <c r="S657" s="25"/>
      <c r="T657" s="25"/>
      <c r="U657" s="25"/>
      <c r="V657" s="25"/>
      <c r="W657" s="25"/>
      <c r="X657" s="25"/>
    </row>
    <row r="658" spans="1:24" ht="15.75" customHeight="1" x14ac:dyDescent="0.3">
      <c r="A658" s="25"/>
      <c r="B658" s="25"/>
      <c r="C658" s="25"/>
      <c r="D658" s="25"/>
      <c r="E658" s="25"/>
      <c r="F658" s="25"/>
      <c r="G658" s="25"/>
      <c r="H658" s="25"/>
      <c r="I658" s="25"/>
      <c r="J658" s="25"/>
      <c r="K658" s="25"/>
      <c r="L658" s="25"/>
      <c r="M658" s="25"/>
      <c r="N658" s="25"/>
      <c r="O658" s="25"/>
      <c r="P658" s="25"/>
      <c r="Q658" s="25"/>
      <c r="R658" s="25"/>
      <c r="S658" s="25"/>
      <c r="T658" s="25"/>
      <c r="U658" s="25"/>
      <c r="V658" s="25"/>
      <c r="W658" s="25"/>
      <c r="X658" s="25"/>
    </row>
    <row r="659" spans="1:24" ht="15.75" customHeight="1" x14ac:dyDescent="0.3">
      <c r="A659" s="25"/>
      <c r="B659" s="25"/>
      <c r="C659" s="25"/>
      <c r="D659" s="25"/>
      <c r="E659" s="25"/>
      <c r="F659" s="25"/>
      <c r="G659" s="25"/>
      <c r="H659" s="25"/>
      <c r="I659" s="25"/>
      <c r="J659" s="25"/>
      <c r="K659" s="25"/>
      <c r="L659" s="25"/>
      <c r="M659" s="25"/>
      <c r="N659" s="25"/>
      <c r="O659" s="25"/>
      <c r="P659" s="25"/>
      <c r="Q659" s="25"/>
      <c r="R659" s="25"/>
      <c r="S659" s="25"/>
      <c r="T659" s="25"/>
      <c r="U659" s="25"/>
      <c r="V659" s="25"/>
      <c r="W659" s="25"/>
      <c r="X659" s="25"/>
    </row>
    <row r="660" spans="1:24" ht="15.75" customHeight="1" x14ac:dyDescent="0.3">
      <c r="A660" s="25"/>
      <c r="B660" s="25"/>
      <c r="C660" s="25"/>
      <c r="D660" s="25"/>
      <c r="E660" s="25"/>
      <c r="F660" s="25"/>
      <c r="G660" s="25"/>
      <c r="H660" s="25"/>
      <c r="I660" s="25"/>
      <c r="J660" s="25"/>
      <c r="K660" s="25"/>
      <c r="L660" s="25"/>
      <c r="M660" s="25"/>
      <c r="N660" s="25"/>
      <c r="O660" s="25"/>
      <c r="P660" s="25"/>
      <c r="Q660" s="25"/>
      <c r="R660" s="25"/>
      <c r="S660" s="25"/>
      <c r="T660" s="25"/>
      <c r="U660" s="25"/>
      <c r="V660" s="25"/>
      <c r="W660" s="25"/>
      <c r="X660" s="25"/>
    </row>
    <row r="661" spans="1:24" ht="15.75" customHeight="1" x14ac:dyDescent="0.3">
      <c r="A661" s="25"/>
      <c r="B661" s="25"/>
      <c r="C661" s="25"/>
      <c r="D661" s="25"/>
      <c r="E661" s="25"/>
      <c r="F661" s="25"/>
      <c r="G661" s="25"/>
      <c r="H661" s="25"/>
      <c r="I661" s="25"/>
      <c r="J661" s="25"/>
      <c r="K661" s="25"/>
      <c r="L661" s="25"/>
      <c r="M661" s="25"/>
      <c r="N661" s="25"/>
      <c r="O661" s="25"/>
      <c r="P661" s="25"/>
      <c r="Q661" s="25"/>
      <c r="R661" s="25"/>
      <c r="S661" s="25"/>
      <c r="T661" s="25"/>
      <c r="U661" s="25"/>
      <c r="V661" s="25"/>
      <c r="W661" s="25"/>
      <c r="X661" s="25"/>
    </row>
    <row r="662" spans="1:24" ht="15.75" customHeight="1" x14ac:dyDescent="0.3">
      <c r="A662" s="25"/>
      <c r="B662" s="25"/>
      <c r="C662" s="25"/>
      <c r="D662" s="25"/>
      <c r="E662" s="25"/>
      <c r="F662" s="25"/>
      <c r="G662" s="25"/>
      <c r="H662" s="25"/>
      <c r="I662" s="25"/>
      <c r="J662" s="25"/>
      <c r="K662" s="25"/>
      <c r="L662" s="25"/>
      <c r="M662" s="25"/>
      <c r="N662" s="25"/>
      <c r="O662" s="25"/>
      <c r="P662" s="25"/>
      <c r="Q662" s="25"/>
      <c r="R662" s="25"/>
      <c r="S662" s="25"/>
      <c r="T662" s="25"/>
      <c r="U662" s="25"/>
      <c r="V662" s="25"/>
      <c r="W662" s="25"/>
      <c r="X662" s="25"/>
    </row>
    <row r="663" spans="1:24" ht="15.75" customHeight="1" x14ac:dyDescent="0.3">
      <c r="A663" s="25"/>
      <c r="B663" s="25"/>
      <c r="C663" s="25"/>
      <c r="D663" s="25"/>
      <c r="E663" s="25"/>
      <c r="F663" s="25"/>
      <c r="G663" s="25"/>
      <c r="H663" s="25"/>
      <c r="I663" s="25"/>
      <c r="J663" s="25"/>
      <c r="K663" s="25"/>
      <c r="L663" s="25"/>
      <c r="M663" s="25"/>
      <c r="N663" s="25"/>
      <c r="O663" s="25"/>
      <c r="P663" s="25"/>
      <c r="Q663" s="25"/>
      <c r="R663" s="25"/>
      <c r="S663" s="25"/>
      <c r="T663" s="25"/>
      <c r="U663" s="25"/>
      <c r="V663" s="25"/>
      <c r="W663" s="25"/>
      <c r="X663" s="25"/>
    </row>
    <row r="664" spans="1:24" ht="15.75" customHeight="1" x14ac:dyDescent="0.3">
      <c r="A664" s="25"/>
      <c r="B664" s="25"/>
      <c r="C664" s="25"/>
      <c r="D664" s="25"/>
      <c r="E664" s="25"/>
      <c r="F664" s="25"/>
      <c r="G664" s="25"/>
      <c r="H664" s="25"/>
      <c r="I664" s="25"/>
      <c r="J664" s="25"/>
      <c r="K664" s="25"/>
      <c r="L664" s="25"/>
      <c r="M664" s="25"/>
      <c r="N664" s="25"/>
      <c r="O664" s="25"/>
      <c r="P664" s="25"/>
      <c r="Q664" s="25"/>
      <c r="R664" s="25"/>
      <c r="S664" s="25"/>
      <c r="T664" s="25"/>
      <c r="U664" s="25"/>
      <c r="V664" s="25"/>
      <c r="W664" s="25"/>
      <c r="X664" s="25"/>
    </row>
    <row r="665" spans="1:24" ht="15.75" customHeight="1" x14ac:dyDescent="0.3">
      <c r="A665" s="25"/>
      <c r="B665" s="25"/>
      <c r="C665" s="25"/>
      <c r="D665" s="25"/>
      <c r="E665" s="25"/>
      <c r="F665" s="25"/>
      <c r="G665" s="25"/>
      <c r="H665" s="25"/>
      <c r="I665" s="25"/>
      <c r="J665" s="25"/>
      <c r="K665" s="25"/>
      <c r="L665" s="25"/>
      <c r="M665" s="25"/>
      <c r="N665" s="25"/>
      <c r="O665" s="25"/>
      <c r="P665" s="25"/>
      <c r="Q665" s="25"/>
      <c r="R665" s="25"/>
      <c r="S665" s="25"/>
      <c r="T665" s="25"/>
      <c r="U665" s="25"/>
      <c r="V665" s="25"/>
      <c r="W665" s="25"/>
      <c r="X665" s="25"/>
    </row>
    <row r="666" spans="1:24" ht="15.75" customHeight="1" x14ac:dyDescent="0.3">
      <c r="A666" s="25"/>
      <c r="B666" s="25"/>
      <c r="C666" s="25"/>
      <c r="D666" s="25"/>
      <c r="E666" s="25"/>
      <c r="F666" s="25"/>
      <c r="G666" s="25"/>
      <c r="H666" s="25"/>
      <c r="I666" s="25"/>
      <c r="J666" s="25"/>
      <c r="K666" s="25"/>
      <c r="L666" s="25"/>
      <c r="M666" s="25"/>
      <c r="N666" s="25"/>
      <c r="O666" s="25"/>
      <c r="P666" s="25"/>
      <c r="Q666" s="25"/>
      <c r="R666" s="25"/>
      <c r="S666" s="25"/>
      <c r="T666" s="25"/>
      <c r="U666" s="25"/>
      <c r="V666" s="25"/>
      <c r="W666" s="25"/>
      <c r="X666" s="25"/>
    </row>
    <row r="667" spans="1:24" ht="15.75" customHeight="1" x14ac:dyDescent="0.3">
      <c r="A667" s="25"/>
      <c r="B667" s="25"/>
      <c r="C667" s="25"/>
      <c r="D667" s="25"/>
      <c r="E667" s="25"/>
      <c r="F667" s="25"/>
      <c r="G667" s="25"/>
      <c r="H667" s="25"/>
      <c r="I667" s="25"/>
      <c r="J667" s="25"/>
      <c r="K667" s="25"/>
      <c r="L667" s="25"/>
      <c r="M667" s="25"/>
      <c r="N667" s="25"/>
      <c r="O667" s="25"/>
      <c r="P667" s="25"/>
      <c r="Q667" s="25"/>
      <c r="R667" s="25"/>
      <c r="S667" s="25"/>
      <c r="T667" s="25"/>
      <c r="U667" s="25"/>
      <c r="V667" s="25"/>
      <c r="W667" s="25"/>
      <c r="X667" s="25"/>
    </row>
    <row r="668" spans="1:24" ht="15.75" customHeight="1" x14ac:dyDescent="0.3">
      <c r="A668" s="25"/>
      <c r="B668" s="25"/>
      <c r="C668" s="25"/>
      <c r="D668" s="25"/>
      <c r="E668" s="25"/>
      <c r="F668" s="25"/>
      <c r="G668" s="25"/>
      <c r="H668" s="25"/>
      <c r="I668" s="25"/>
      <c r="J668" s="25"/>
      <c r="K668" s="25"/>
      <c r="L668" s="25"/>
      <c r="M668" s="25"/>
      <c r="N668" s="25"/>
      <c r="O668" s="25"/>
      <c r="P668" s="25"/>
      <c r="Q668" s="25"/>
      <c r="R668" s="25"/>
      <c r="S668" s="25"/>
      <c r="T668" s="25"/>
      <c r="U668" s="25"/>
      <c r="V668" s="25"/>
      <c r="W668" s="25"/>
      <c r="X668" s="25"/>
    </row>
    <row r="669" spans="1:24" ht="15.75" customHeight="1" x14ac:dyDescent="0.3">
      <c r="A669" s="25"/>
      <c r="B669" s="25"/>
      <c r="C669" s="25"/>
      <c r="D669" s="25"/>
      <c r="E669" s="25"/>
      <c r="F669" s="25"/>
      <c r="G669" s="25"/>
      <c r="H669" s="25"/>
      <c r="I669" s="25"/>
      <c r="J669" s="25"/>
      <c r="K669" s="25"/>
      <c r="L669" s="25"/>
      <c r="M669" s="25"/>
      <c r="N669" s="25"/>
      <c r="O669" s="25"/>
      <c r="P669" s="25"/>
      <c r="Q669" s="25"/>
      <c r="R669" s="25"/>
      <c r="S669" s="25"/>
      <c r="T669" s="25"/>
      <c r="U669" s="25"/>
      <c r="V669" s="25"/>
      <c r="W669" s="25"/>
      <c r="X669" s="25"/>
    </row>
    <row r="670" spans="1:24" ht="15.75" customHeight="1" x14ac:dyDescent="0.3">
      <c r="A670" s="25"/>
      <c r="B670" s="25"/>
      <c r="C670" s="25"/>
      <c r="D670" s="25"/>
      <c r="E670" s="25"/>
      <c r="F670" s="25"/>
      <c r="G670" s="25"/>
      <c r="H670" s="25"/>
      <c r="I670" s="25"/>
      <c r="J670" s="25"/>
      <c r="K670" s="25"/>
      <c r="L670" s="25"/>
      <c r="M670" s="25"/>
      <c r="N670" s="25"/>
      <c r="O670" s="25"/>
      <c r="P670" s="25"/>
      <c r="Q670" s="25"/>
      <c r="R670" s="25"/>
      <c r="S670" s="25"/>
      <c r="T670" s="25"/>
      <c r="U670" s="25"/>
      <c r="V670" s="25"/>
      <c r="W670" s="25"/>
      <c r="X670" s="25"/>
    </row>
    <row r="671" spans="1:24" ht="15.75" customHeight="1" x14ac:dyDescent="0.3">
      <c r="A671" s="25"/>
      <c r="B671" s="25"/>
      <c r="C671" s="25"/>
      <c r="D671" s="25"/>
      <c r="E671" s="25"/>
      <c r="F671" s="25"/>
      <c r="G671" s="25"/>
      <c r="H671" s="25"/>
      <c r="I671" s="25"/>
      <c r="J671" s="25"/>
      <c r="K671" s="25"/>
      <c r="L671" s="25"/>
      <c r="M671" s="25"/>
      <c r="N671" s="25"/>
      <c r="O671" s="25"/>
      <c r="P671" s="25"/>
      <c r="Q671" s="25"/>
      <c r="R671" s="25"/>
      <c r="S671" s="25"/>
      <c r="T671" s="25"/>
      <c r="U671" s="25"/>
      <c r="V671" s="25"/>
      <c r="W671" s="25"/>
      <c r="X671" s="25"/>
    </row>
    <row r="672" spans="1:24" ht="15.75" customHeight="1" x14ac:dyDescent="0.3">
      <c r="A672" s="25"/>
      <c r="B672" s="25"/>
      <c r="C672" s="25"/>
      <c r="D672" s="25"/>
      <c r="E672" s="25"/>
      <c r="F672" s="25"/>
      <c r="G672" s="25"/>
      <c r="H672" s="25"/>
      <c r="I672" s="25"/>
      <c r="J672" s="25"/>
      <c r="K672" s="25"/>
      <c r="L672" s="25"/>
      <c r="M672" s="25"/>
      <c r="N672" s="25"/>
      <c r="O672" s="25"/>
      <c r="P672" s="25"/>
      <c r="Q672" s="25"/>
      <c r="R672" s="25"/>
      <c r="S672" s="25"/>
      <c r="T672" s="25"/>
      <c r="U672" s="25"/>
      <c r="V672" s="25"/>
      <c r="W672" s="25"/>
      <c r="X672" s="25"/>
    </row>
    <row r="673" spans="1:24" ht="15.75" customHeight="1" x14ac:dyDescent="0.3">
      <c r="A673" s="25"/>
      <c r="B673" s="25"/>
      <c r="C673" s="25"/>
      <c r="D673" s="25"/>
      <c r="E673" s="25"/>
      <c r="F673" s="25"/>
      <c r="G673" s="25"/>
      <c r="H673" s="25"/>
      <c r="I673" s="25"/>
      <c r="J673" s="25"/>
      <c r="K673" s="25"/>
      <c r="L673" s="25"/>
      <c r="M673" s="25"/>
      <c r="N673" s="25"/>
      <c r="O673" s="25"/>
      <c r="P673" s="25"/>
      <c r="Q673" s="25"/>
      <c r="R673" s="25"/>
      <c r="S673" s="25"/>
      <c r="T673" s="25"/>
      <c r="U673" s="25"/>
      <c r="V673" s="25"/>
      <c r="W673" s="25"/>
      <c r="X673" s="25"/>
    </row>
    <row r="674" spans="1:24" ht="15.75" customHeight="1" x14ac:dyDescent="0.3">
      <c r="A674" s="25"/>
      <c r="B674" s="25"/>
      <c r="C674" s="25"/>
      <c r="D674" s="25"/>
      <c r="E674" s="25"/>
      <c r="F674" s="25"/>
      <c r="G674" s="25"/>
      <c r="H674" s="25"/>
      <c r="I674" s="25"/>
      <c r="J674" s="25"/>
      <c r="K674" s="25"/>
      <c r="L674" s="25"/>
      <c r="M674" s="25"/>
      <c r="N674" s="25"/>
      <c r="O674" s="25"/>
      <c r="P674" s="25"/>
      <c r="Q674" s="25"/>
      <c r="R674" s="25"/>
      <c r="S674" s="25"/>
      <c r="T674" s="25"/>
      <c r="U674" s="25"/>
      <c r="V674" s="25"/>
      <c r="W674" s="25"/>
      <c r="X674" s="25"/>
    </row>
    <row r="675" spans="1:24" ht="15.75" customHeight="1" x14ac:dyDescent="0.3">
      <c r="A675" s="25"/>
      <c r="B675" s="25"/>
      <c r="C675" s="25"/>
      <c r="D675" s="25"/>
      <c r="E675" s="25"/>
      <c r="F675" s="25"/>
      <c r="G675" s="25"/>
      <c r="H675" s="25"/>
      <c r="I675" s="25"/>
      <c r="J675" s="25"/>
      <c r="K675" s="25"/>
      <c r="L675" s="25"/>
      <c r="M675" s="25"/>
      <c r="N675" s="25"/>
      <c r="O675" s="25"/>
      <c r="P675" s="25"/>
      <c r="Q675" s="25"/>
      <c r="R675" s="25"/>
      <c r="S675" s="25"/>
      <c r="T675" s="25"/>
      <c r="U675" s="25"/>
      <c r="V675" s="25"/>
      <c r="W675" s="25"/>
      <c r="X675" s="25"/>
    </row>
    <row r="676" spans="1:24" ht="15.75" customHeight="1" x14ac:dyDescent="0.3">
      <c r="A676" s="25"/>
      <c r="B676" s="25"/>
      <c r="C676" s="25"/>
      <c r="D676" s="25"/>
      <c r="E676" s="25"/>
      <c r="F676" s="25"/>
      <c r="G676" s="25"/>
      <c r="H676" s="25"/>
      <c r="I676" s="25"/>
      <c r="J676" s="25"/>
      <c r="K676" s="25"/>
      <c r="L676" s="25"/>
      <c r="M676" s="25"/>
      <c r="N676" s="25"/>
      <c r="O676" s="25"/>
      <c r="P676" s="25"/>
      <c r="Q676" s="25"/>
      <c r="R676" s="25"/>
      <c r="S676" s="25"/>
      <c r="T676" s="25"/>
      <c r="U676" s="25"/>
      <c r="V676" s="25"/>
      <c r="W676" s="25"/>
      <c r="X676" s="25"/>
    </row>
    <row r="677" spans="1:24" ht="15.75" customHeight="1" x14ac:dyDescent="0.3">
      <c r="A677" s="25"/>
      <c r="B677" s="25"/>
      <c r="C677" s="25"/>
      <c r="D677" s="25"/>
      <c r="E677" s="25"/>
      <c r="F677" s="25"/>
      <c r="G677" s="25"/>
      <c r="H677" s="25"/>
      <c r="I677" s="25"/>
      <c r="J677" s="25"/>
      <c r="K677" s="25"/>
      <c r="L677" s="25"/>
      <c r="M677" s="25"/>
      <c r="N677" s="25"/>
      <c r="O677" s="25"/>
      <c r="P677" s="25"/>
      <c r="Q677" s="25"/>
      <c r="R677" s="25"/>
      <c r="S677" s="25"/>
      <c r="T677" s="25"/>
      <c r="U677" s="25"/>
      <c r="V677" s="25"/>
      <c r="W677" s="25"/>
      <c r="X677" s="25"/>
    </row>
    <row r="678" spans="1:24" ht="15.75" customHeight="1" x14ac:dyDescent="0.3">
      <c r="A678" s="25"/>
      <c r="B678" s="25"/>
      <c r="C678" s="25"/>
      <c r="D678" s="25"/>
      <c r="E678" s="25"/>
      <c r="F678" s="25"/>
      <c r="G678" s="25"/>
      <c r="H678" s="25"/>
      <c r="I678" s="25"/>
      <c r="J678" s="25"/>
      <c r="K678" s="25"/>
      <c r="L678" s="25"/>
      <c r="M678" s="25"/>
      <c r="N678" s="25"/>
      <c r="O678" s="25"/>
      <c r="P678" s="25"/>
      <c r="Q678" s="25"/>
      <c r="R678" s="25"/>
      <c r="S678" s="25"/>
      <c r="T678" s="25"/>
      <c r="U678" s="25"/>
      <c r="V678" s="25"/>
      <c r="W678" s="25"/>
      <c r="X678" s="25"/>
    </row>
    <row r="679" spans="1:24" ht="15.75" customHeight="1" x14ac:dyDescent="0.3">
      <c r="A679" s="25"/>
      <c r="B679" s="25"/>
      <c r="C679" s="25"/>
      <c r="D679" s="25"/>
      <c r="E679" s="25"/>
      <c r="F679" s="25"/>
      <c r="G679" s="25"/>
      <c r="H679" s="25"/>
      <c r="I679" s="25"/>
      <c r="J679" s="25"/>
      <c r="K679" s="25"/>
      <c r="L679" s="25"/>
      <c r="M679" s="25"/>
      <c r="N679" s="25"/>
      <c r="O679" s="25"/>
      <c r="P679" s="25"/>
      <c r="Q679" s="25"/>
      <c r="R679" s="25"/>
      <c r="S679" s="25"/>
      <c r="T679" s="25"/>
      <c r="U679" s="25"/>
      <c r="V679" s="25"/>
      <c r="W679" s="25"/>
      <c r="X679" s="25"/>
    </row>
    <row r="680" spans="1:24" ht="15.75" customHeight="1" x14ac:dyDescent="0.3">
      <c r="A680" s="25"/>
      <c r="B680" s="25"/>
      <c r="C680" s="25"/>
      <c r="D680" s="25"/>
      <c r="E680" s="25"/>
      <c r="F680" s="25"/>
      <c r="G680" s="25"/>
      <c r="H680" s="25"/>
      <c r="I680" s="25"/>
      <c r="J680" s="25"/>
      <c r="K680" s="25"/>
      <c r="L680" s="25"/>
      <c r="M680" s="25"/>
      <c r="N680" s="25"/>
      <c r="O680" s="25"/>
      <c r="P680" s="25"/>
      <c r="Q680" s="25"/>
      <c r="R680" s="25"/>
      <c r="S680" s="25"/>
      <c r="T680" s="25"/>
      <c r="U680" s="25"/>
      <c r="V680" s="25"/>
      <c r="W680" s="25"/>
      <c r="X680" s="25"/>
    </row>
    <row r="681" spans="1:24" ht="15.75" customHeight="1" x14ac:dyDescent="0.3">
      <c r="A681" s="25"/>
      <c r="B681" s="25"/>
      <c r="C681" s="25"/>
      <c r="D681" s="25"/>
      <c r="E681" s="25"/>
      <c r="F681" s="25"/>
      <c r="G681" s="25"/>
      <c r="H681" s="25"/>
      <c r="I681" s="25"/>
      <c r="J681" s="25"/>
      <c r="K681" s="25"/>
      <c r="L681" s="25"/>
      <c r="M681" s="25"/>
      <c r="N681" s="25"/>
      <c r="O681" s="25"/>
      <c r="P681" s="25"/>
      <c r="Q681" s="25"/>
      <c r="R681" s="25"/>
      <c r="S681" s="25"/>
      <c r="T681" s="25"/>
      <c r="U681" s="25"/>
      <c r="V681" s="25"/>
      <c r="W681" s="25"/>
      <c r="X681" s="25"/>
    </row>
    <row r="682" spans="1:24" ht="15.75" customHeight="1" x14ac:dyDescent="0.3">
      <c r="A682" s="25"/>
      <c r="B682" s="25"/>
      <c r="C682" s="25"/>
      <c r="D682" s="25"/>
      <c r="E682" s="25"/>
      <c r="F682" s="25"/>
      <c r="G682" s="25"/>
      <c r="H682" s="25"/>
      <c r="I682" s="25"/>
      <c r="J682" s="25"/>
      <c r="K682" s="25"/>
      <c r="L682" s="25"/>
      <c r="M682" s="25"/>
      <c r="N682" s="25"/>
      <c r="O682" s="25"/>
      <c r="P682" s="25"/>
      <c r="Q682" s="25"/>
      <c r="R682" s="25"/>
      <c r="S682" s="25"/>
      <c r="T682" s="25"/>
      <c r="U682" s="25"/>
      <c r="V682" s="25"/>
      <c r="W682" s="25"/>
      <c r="X682" s="25"/>
    </row>
    <row r="683" spans="1:24" ht="15.75" customHeight="1" x14ac:dyDescent="0.3">
      <c r="A683" s="25"/>
      <c r="B683" s="25"/>
      <c r="C683" s="25"/>
      <c r="D683" s="25"/>
      <c r="E683" s="25"/>
      <c r="F683" s="25"/>
      <c r="G683" s="25"/>
      <c r="H683" s="25"/>
      <c r="I683" s="25"/>
      <c r="J683" s="25"/>
      <c r="K683" s="25"/>
      <c r="L683" s="25"/>
      <c r="M683" s="25"/>
      <c r="N683" s="25"/>
      <c r="O683" s="25"/>
      <c r="P683" s="25"/>
      <c r="Q683" s="25"/>
      <c r="R683" s="25"/>
      <c r="S683" s="25"/>
      <c r="T683" s="25"/>
      <c r="U683" s="25"/>
      <c r="V683" s="25"/>
      <c r="W683" s="25"/>
      <c r="X683" s="25"/>
    </row>
    <row r="684" spans="1:24" ht="15.75" customHeight="1" x14ac:dyDescent="0.3">
      <c r="A684" s="25"/>
      <c r="B684" s="25"/>
      <c r="C684" s="25"/>
      <c r="D684" s="25"/>
      <c r="E684" s="25"/>
      <c r="F684" s="25"/>
      <c r="G684" s="25"/>
      <c r="H684" s="25"/>
      <c r="I684" s="25"/>
      <c r="J684" s="25"/>
      <c r="K684" s="25"/>
      <c r="L684" s="25"/>
      <c r="M684" s="25"/>
      <c r="N684" s="25"/>
      <c r="O684" s="25"/>
      <c r="P684" s="25"/>
      <c r="Q684" s="25"/>
      <c r="R684" s="25"/>
      <c r="S684" s="25"/>
      <c r="T684" s="25"/>
      <c r="U684" s="25"/>
      <c r="V684" s="25"/>
      <c r="W684" s="25"/>
      <c r="X684" s="25"/>
    </row>
    <row r="685" spans="1:24" ht="15.75" customHeight="1" x14ac:dyDescent="0.3">
      <c r="A685" s="25"/>
      <c r="B685" s="25"/>
      <c r="C685" s="25"/>
      <c r="D685" s="25"/>
      <c r="E685" s="25"/>
      <c r="F685" s="25"/>
      <c r="G685" s="25"/>
      <c r="H685" s="25"/>
      <c r="I685" s="25"/>
      <c r="J685" s="25"/>
      <c r="K685" s="25"/>
      <c r="L685" s="25"/>
      <c r="M685" s="25"/>
      <c r="N685" s="25"/>
      <c r="O685" s="25"/>
      <c r="P685" s="25"/>
      <c r="Q685" s="25"/>
      <c r="R685" s="25"/>
      <c r="S685" s="25"/>
      <c r="T685" s="25"/>
      <c r="U685" s="25"/>
      <c r="V685" s="25"/>
      <c r="W685" s="25"/>
      <c r="X685" s="25"/>
    </row>
    <row r="686" spans="1:24" ht="15.75" customHeight="1" x14ac:dyDescent="0.3">
      <c r="A686" s="25"/>
      <c r="B686" s="25"/>
      <c r="C686" s="25"/>
      <c r="D686" s="25"/>
      <c r="E686" s="25"/>
      <c r="F686" s="25"/>
      <c r="G686" s="25"/>
      <c r="H686" s="25"/>
      <c r="I686" s="25"/>
      <c r="J686" s="25"/>
      <c r="K686" s="25"/>
      <c r="L686" s="25"/>
      <c r="M686" s="25"/>
      <c r="N686" s="25"/>
      <c r="O686" s="25"/>
      <c r="P686" s="25"/>
      <c r="Q686" s="25"/>
      <c r="R686" s="25"/>
      <c r="S686" s="25"/>
      <c r="T686" s="25"/>
      <c r="U686" s="25"/>
      <c r="V686" s="25"/>
      <c r="W686" s="25"/>
      <c r="X686" s="25"/>
    </row>
    <row r="687" spans="1:24" ht="15.75" customHeight="1" x14ac:dyDescent="0.3">
      <c r="A687" s="25"/>
      <c r="B687" s="25"/>
      <c r="C687" s="25"/>
      <c r="D687" s="25"/>
      <c r="E687" s="25"/>
      <c r="F687" s="25"/>
      <c r="G687" s="25"/>
      <c r="H687" s="25"/>
      <c r="I687" s="25"/>
      <c r="J687" s="25"/>
      <c r="K687" s="25"/>
      <c r="L687" s="25"/>
      <c r="M687" s="25"/>
      <c r="N687" s="25"/>
      <c r="O687" s="25"/>
      <c r="P687" s="25"/>
      <c r="Q687" s="25"/>
      <c r="R687" s="25"/>
      <c r="S687" s="25"/>
      <c r="T687" s="25"/>
      <c r="U687" s="25"/>
      <c r="V687" s="25"/>
      <c r="W687" s="25"/>
      <c r="X687" s="25"/>
    </row>
    <row r="688" spans="1:24" ht="15.75" customHeight="1" x14ac:dyDescent="0.3">
      <c r="A688" s="25"/>
      <c r="B688" s="25"/>
      <c r="C688" s="25"/>
      <c r="D688" s="25"/>
      <c r="E688" s="25"/>
      <c r="F688" s="25"/>
      <c r="G688" s="25"/>
      <c r="H688" s="25"/>
      <c r="I688" s="25"/>
      <c r="J688" s="25"/>
      <c r="K688" s="25"/>
      <c r="L688" s="25"/>
      <c r="M688" s="25"/>
      <c r="N688" s="25"/>
      <c r="O688" s="25"/>
      <c r="P688" s="25"/>
      <c r="Q688" s="25"/>
      <c r="R688" s="25"/>
      <c r="S688" s="25"/>
      <c r="T688" s="25"/>
      <c r="U688" s="25"/>
      <c r="V688" s="25"/>
      <c r="W688" s="25"/>
      <c r="X688" s="25"/>
    </row>
    <row r="689" spans="1:24" ht="15.75" customHeight="1" x14ac:dyDescent="0.3">
      <c r="A689" s="25"/>
      <c r="B689" s="25"/>
      <c r="C689" s="25"/>
      <c r="D689" s="25"/>
      <c r="E689" s="25"/>
      <c r="F689" s="25"/>
      <c r="G689" s="25"/>
      <c r="H689" s="25"/>
      <c r="I689" s="25"/>
      <c r="J689" s="25"/>
      <c r="K689" s="25"/>
      <c r="L689" s="25"/>
      <c r="M689" s="25"/>
      <c r="N689" s="25"/>
      <c r="O689" s="25"/>
      <c r="P689" s="25"/>
      <c r="Q689" s="25"/>
      <c r="R689" s="25"/>
      <c r="S689" s="25"/>
      <c r="T689" s="25"/>
      <c r="U689" s="25"/>
      <c r="V689" s="25"/>
      <c r="W689" s="25"/>
      <c r="X689" s="25"/>
    </row>
    <row r="690" spans="1:24" ht="15.75" customHeight="1" x14ac:dyDescent="0.3">
      <c r="A690" s="25"/>
      <c r="B690" s="25"/>
      <c r="C690" s="25"/>
      <c r="D690" s="25"/>
      <c r="E690" s="25"/>
      <c r="F690" s="25"/>
      <c r="G690" s="25"/>
      <c r="H690" s="25"/>
      <c r="I690" s="25"/>
      <c r="J690" s="25"/>
      <c r="K690" s="25"/>
      <c r="L690" s="25"/>
      <c r="M690" s="25"/>
      <c r="N690" s="25"/>
      <c r="O690" s="25"/>
      <c r="P690" s="25"/>
      <c r="Q690" s="25"/>
      <c r="R690" s="25"/>
      <c r="S690" s="25"/>
      <c r="T690" s="25"/>
      <c r="U690" s="25"/>
      <c r="V690" s="25"/>
      <c r="W690" s="25"/>
      <c r="X690" s="25"/>
    </row>
    <row r="691" spans="1:24" ht="15.75" customHeight="1" x14ac:dyDescent="0.3">
      <c r="A691" s="25"/>
      <c r="B691" s="25"/>
      <c r="C691" s="25"/>
      <c r="D691" s="25"/>
      <c r="E691" s="25"/>
      <c r="F691" s="25"/>
      <c r="G691" s="25"/>
      <c r="H691" s="25"/>
      <c r="I691" s="25"/>
      <c r="J691" s="25"/>
      <c r="K691" s="25"/>
      <c r="L691" s="25"/>
      <c r="M691" s="25"/>
      <c r="N691" s="25"/>
      <c r="O691" s="25"/>
      <c r="P691" s="25"/>
      <c r="Q691" s="25"/>
      <c r="R691" s="25"/>
      <c r="S691" s="25"/>
      <c r="T691" s="25"/>
      <c r="U691" s="25"/>
      <c r="V691" s="25"/>
      <c r="W691" s="25"/>
      <c r="X691" s="25"/>
    </row>
    <row r="692" spans="1:24" ht="15.75" customHeight="1" x14ac:dyDescent="0.3">
      <c r="A692" s="25"/>
      <c r="B692" s="25"/>
      <c r="C692" s="25"/>
      <c r="D692" s="25"/>
      <c r="E692" s="25"/>
      <c r="F692" s="25"/>
      <c r="G692" s="25"/>
      <c r="H692" s="25"/>
      <c r="I692" s="25"/>
      <c r="J692" s="25"/>
      <c r="K692" s="25"/>
      <c r="L692" s="25"/>
      <c r="M692" s="25"/>
      <c r="N692" s="25"/>
      <c r="O692" s="25"/>
      <c r="P692" s="25"/>
      <c r="Q692" s="25"/>
      <c r="R692" s="25"/>
      <c r="S692" s="25"/>
      <c r="T692" s="25"/>
      <c r="U692" s="25"/>
      <c r="V692" s="25"/>
      <c r="W692" s="25"/>
      <c r="X692" s="25"/>
    </row>
    <row r="693" spans="1:24" ht="15.75" customHeight="1" x14ac:dyDescent="0.3">
      <c r="A693" s="25"/>
      <c r="B693" s="25"/>
      <c r="C693" s="25"/>
      <c r="D693" s="25"/>
      <c r="E693" s="25"/>
      <c r="F693" s="25"/>
      <c r="G693" s="25"/>
      <c r="H693" s="25"/>
      <c r="I693" s="25"/>
      <c r="J693" s="25"/>
      <c r="K693" s="25"/>
      <c r="L693" s="25"/>
      <c r="M693" s="25"/>
      <c r="N693" s="25"/>
      <c r="O693" s="25"/>
      <c r="P693" s="25"/>
      <c r="Q693" s="25"/>
      <c r="R693" s="25"/>
      <c r="S693" s="25"/>
      <c r="T693" s="25"/>
      <c r="U693" s="25"/>
      <c r="V693" s="25"/>
      <c r="W693" s="25"/>
      <c r="X693" s="25"/>
    </row>
    <row r="694" spans="1:24" ht="15.75" customHeight="1" x14ac:dyDescent="0.3">
      <c r="A694" s="25"/>
      <c r="B694" s="25"/>
      <c r="C694" s="25"/>
      <c r="D694" s="25"/>
      <c r="E694" s="25"/>
      <c r="F694" s="25"/>
      <c r="G694" s="25"/>
      <c r="H694" s="25"/>
      <c r="I694" s="25"/>
      <c r="J694" s="25"/>
      <c r="K694" s="25"/>
      <c r="L694" s="25"/>
      <c r="M694" s="25"/>
      <c r="N694" s="25"/>
      <c r="O694" s="25"/>
      <c r="P694" s="25"/>
      <c r="Q694" s="25"/>
      <c r="R694" s="25"/>
      <c r="S694" s="25"/>
      <c r="T694" s="25"/>
      <c r="U694" s="25"/>
      <c r="V694" s="25"/>
      <c r="W694" s="25"/>
      <c r="X694" s="25"/>
    </row>
    <row r="695" spans="1:24" ht="15.75" customHeight="1" x14ac:dyDescent="0.3">
      <c r="A695" s="25"/>
      <c r="B695" s="25"/>
      <c r="C695" s="25"/>
      <c r="D695" s="25"/>
      <c r="E695" s="25"/>
      <c r="F695" s="25"/>
      <c r="G695" s="25"/>
      <c r="H695" s="25"/>
      <c r="I695" s="25"/>
      <c r="J695" s="25"/>
      <c r="K695" s="25"/>
      <c r="L695" s="25"/>
      <c r="M695" s="25"/>
      <c r="N695" s="25"/>
      <c r="O695" s="25"/>
      <c r="P695" s="25"/>
      <c r="Q695" s="25"/>
      <c r="R695" s="25"/>
      <c r="S695" s="25"/>
      <c r="T695" s="25"/>
      <c r="U695" s="25"/>
      <c r="V695" s="25"/>
      <c r="W695" s="25"/>
      <c r="X695" s="25"/>
    </row>
    <row r="696" spans="1:24" ht="15.75" customHeight="1" x14ac:dyDescent="0.3">
      <c r="A696" s="25"/>
      <c r="B696" s="25"/>
      <c r="C696" s="25"/>
      <c r="D696" s="25"/>
      <c r="E696" s="25"/>
      <c r="F696" s="25"/>
      <c r="G696" s="25"/>
      <c r="H696" s="25"/>
      <c r="I696" s="25"/>
      <c r="J696" s="25"/>
      <c r="K696" s="25"/>
      <c r="L696" s="25"/>
      <c r="M696" s="25"/>
      <c r="N696" s="25"/>
      <c r="O696" s="25"/>
      <c r="P696" s="25"/>
      <c r="Q696" s="25"/>
      <c r="R696" s="25"/>
      <c r="S696" s="25"/>
      <c r="T696" s="25"/>
      <c r="U696" s="25"/>
      <c r="V696" s="25"/>
      <c r="W696" s="25"/>
      <c r="X696" s="25"/>
    </row>
    <row r="697" spans="1:24" ht="15.75" customHeight="1" x14ac:dyDescent="0.3">
      <c r="A697" s="25"/>
      <c r="B697" s="25"/>
      <c r="C697" s="25"/>
      <c r="D697" s="25"/>
      <c r="E697" s="25"/>
      <c r="F697" s="25"/>
      <c r="G697" s="25"/>
      <c r="H697" s="25"/>
      <c r="I697" s="25"/>
      <c r="J697" s="25"/>
      <c r="K697" s="25"/>
      <c r="L697" s="25"/>
      <c r="M697" s="25"/>
      <c r="N697" s="25"/>
      <c r="O697" s="25"/>
      <c r="P697" s="25"/>
      <c r="Q697" s="25"/>
      <c r="R697" s="25"/>
      <c r="S697" s="25"/>
      <c r="T697" s="25"/>
      <c r="U697" s="25"/>
      <c r="V697" s="25"/>
      <c r="W697" s="25"/>
      <c r="X697" s="25"/>
    </row>
    <row r="698" spans="1:24" ht="15.75" customHeight="1" x14ac:dyDescent="0.3">
      <c r="A698" s="25"/>
      <c r="B698" s="25"/>
      <c r="C698" s="25"/>
      <c r="D698" s="25"/>
      <c r="E698" s="25"/>
      <c r="F698" s="25"/>
      <c r="G698" s="25"/>
      <c r="H698" s="25"/>
      <c r="I698" s="25"/>
      <c r="J698" s="25"/>
      <c r="K698" s="25"/>
      <c r="L698" s="25"/>
      <c r="M698" s="25"/>
      <c r="N698" s="25"/>
      <c r="O698" s="25"/>
      <c r="P698" s="25"/>
      <c r="Q698" s="25"/>
      <c r="R698" s="25"/>
      <c r="S698" s="25"/>
      <c r="T698" s="25"/>
      <c r="U698" s="25"/>
      <c r="V698" s="25"/>
      <c r="W698" s="25"/>
      <c r="X698" s="25"/>
    </row>
    <row r="699" spans="1:24" ht="15.75" customHeight="1" x14ac:dyDescent="0.3">
      <c r="A699" s="25"/>
      <c r="B699" s="25"/>
      <c r="C699" s="25"/>
      <c r="D699" s="25"/>
      <c r="E699" s="25"/>
      <c r="F699" s="25"/>
      <c r="G699" s="25"/>
      <c r="H699" s="25"/>
      <c r="I699" s="25"/>
      <c r="J699" s="25"/>
      <c r="K699" s="25"/>
      <c r="L699" s="25"/>
      <c r="M699" s="25"/>
      <c r="N699" s="25"/>
      <c r="O699" s="25"/>
      <c r="P699" s="25"/>
      <c r="Q699" s="25"/>
      <c r="R699" s="25"/>
      <c r="S699" s="25"/>
      <c r="T699" s="25"/>
      <c r="U699" s="25"/>
      <c r="V699" s="25"/>
      <c r="W699" s="25"/>
      <c r="X699" s="25"/>
    </row>
    <row r="700" spans="1:24" ht="15.75" customHeight="1" x14ac:dyDescent="0.3">
      <c r="A700" s="25"/>
      <c r="B700" s="25"/>
      <c r="C700" s="25"/>
      <c r="D700" s="25"/>
      <c r="E700" s="25"/>
      <c r="F700" s="25"/>
      <c r="G700" s="25"/>
      <c r="H700" s="25"/>
      <c r="I700" s="25"/>
      <c r="J700" s="25"/>
      <c r="K700" s="25"/>
      <c r="L700" s="25"/>
      <c r="M700" s="25"/>
      <c r="N700" s="25"/>
      <c r="O700" s="25"/>
      <c r="P700" s="25"/>
      <c r="Q700" s="25"/>
      <c r="R700" s="25"/>
      <c r="S700" s="25"/>
      <c r="T700" s="25"/>
      <c r="U700" s="25"/>
      <c r="V700" s="25"/>
      <c r="W700" s="25"/>
      <c r="X700" s="25"/>
    </row>
    <row r="701" spans="1:24" ht="15.75" customHeight="1" x14ac:dyDescent="0.3">
      <c r="A701" s="25"/>
      <c r="B701" s="25"/>
      <c r="C701" s="25"/>
      <c r="D701" s="25"/>
      <c r="E701" s="25"/>
      <c r="F701" s="25"/>
      <c r="G701" s="25"/>
      <c r="H701" s="25"/>
      <c r="I701" s="25"/>
      <c r="J701" s="25"/>
      <c r="K701" s="25"/>
      <c r="L701" s="25"/>
      <c r="M701" s="25"/>
      <c r="N701" s="25"/>
      <c r="O701" s="25"/>
      <c r="P701" s="25"/>
      <c r="Q701" s="25"/>
      <c r="R701" s="25"/>
      <c r="S701" s="25"/>
      <c r="T701" s="25"/>
      <c r="U701" s="25"/>
      <c r="V701" s="25"/>
      <c r="W701" s="25"/>
      <c r="X701" s="25"/>
    </row>
    <row r="702" spans="1:24" ht="15.75" customHeight="1" x14ac:dyDescent="0.3">
      <c r="A702" s="25"/>
      <c r="B702" s="25"/>
      <c r="C702" s="25"/>
      <c r="D702" s="25"/>
      <c r="E702" s="25"/>
      <c r="F702" s="25"/>
      <c r="G702" s="25"/>
      <c r="H702" s="25"/>
      <c r="I702" s="25"/>
      <c r="J702" s="25"/>
      <c r="K702" s="25"/>
      <c r="L702" s="25"/>
      <c r="M702" s="25"/>
      <c r="N702" s="25"/>
      <c r="O702" s="25"/>
      <c r="P702" s="25"/>
      <c r="Q702" s="25"/>
      <c r="R702" s="25"/>
      <c r="S702" s="25"/>
      <c r="T702" s="25"/>
      <c r="U702" s="25"/>
      <c r="V702" s="25"/>
      <c r="W702" s="25"/>
      <c r="X702" s="25"/>
    </row>
    <row r="703" spans="1:24" ht="15.75" customHeight="1" x14ac:dyDescent="0.3">
      <c r="A703" s="25"/>
      <c r="B703" s="25"/>
      <c r="C703" s="25"/>
      <c r="D703" s="25"/>
      <c r="E703" s="25"/>
      <c r="F703" s="25"/>
      <c r="G703" s="25"/>
      <c r="H703" s="25"/>
      <c r="I703" s="25"/>
      <c r="J703" s="25"/>
      <c r="K703" s="25"/>
      <c r="L703" s="25"/>
      <c r="M703" s="25"/>
      <c r="N703" s="25"/>
      <c r="O703" s="25"/>
      <c r="P703" s="25"/>
      <c r="Q703" s="25"/>
      <c r="R703" s="25"/>
      <c r="S703" s="25"/>
      <c r="T703" s="25"/>
      <c r="U703" s="25"/>
      <c r="V703" s="25"/>
      <c r="W703" s="25"/>
      <c r="X703" s="25"/>
    </row>
    <row r="704" spans="1:24" ht="15.75" customHeight="1" x14ac:dyDescent="0.3">
      <c r="A704" s="25"/>
      <c r="B704" s="25"/>
      <c r="C704" s="25"/>
      <c r="D704" s="25"/>
      <c r="E704" s="25"/>
      <c r="F704" s="25"/>
      <c r="G704" s="25"/>
      <c r="H704" s="25"/>
      <c r="I704" s="25"/>
      <c r="J704" s="25"/>
      <c r="K704" s="25"/>
      <c r="L704" s="25"/>
      <c r="M704" s="25"/>
      <c r="N704" s="25"/>
      <c r="O704" s="25"/>
      <c r="P704" s="25"/>
      <c r="Q704" s="25"/>
      <c r="R704" s="25"/>
      <c r="S704" s="25"/>
      <c r="T704" s="25"/>
      <c r="U704" s="25"/>
      <c r="V704" s="25"/>
      <c r="W704" s="25"/>
      <c r="X704" s="25"/>
    </row>
    <row r="705" spans="1:24" ht="15.75" customHeight="1" x14ac:dyDescent="0.3">
      <c r="A705" s="25"/>
      <c r="B705" s="25"/>
      <c r="C705" s="25"/>
      <c r="D705" s="25"/>
      <c r="E705" s="25"/>
      <c r="F705" s="25"/>
      <c r="G705" s="25"/>
      <c r="H705" s="25"/>
      <c r="I705" s="25"/>
      <c r="J705" s="25"/>
      <c r="K705" s="25"/>
      <c r="L705" s="25"/>
      <c r="M705" s="25"/>
      <c r="N705" s="25"/>
      <c r="O705" s="25"/>
      <c r="P705" s="25"/>
      <c r="Q705" s="25"/>
      <c r="R705" s="25"/>
      <c r="S705" s="25"/>
      <c r="T705" s="25"/>
      <c r="U705" s="25"/>
      <c r="V705" s="25"/>
      <c r="W705" s="25"/>
      <c r="X705" s="25"/>
    </row>
    <row r="706" spans="1:24" ht="15.75" customHeight="1" x14ac:dyDescent="0.3">
      <c r="A706" s="25"/>
      <c r="B706" s="25"/>
      <c r="C706" s="25"/>
      <c r="D706" s="25"/>
      <c r="E706" s="25"/>
      <c r="F706" s="25"/>
      <c r="G706" s="25"/>
      <c r="H706" s="25"/>
      <c r="I706" s="25"/>
      <c r="J706" s="25"/>
      <c r="K706" s="25"/>
      <c r="L706" s="25"/>
      <c r="M706" s="25"/>
      <c r="N706" s="25"/>
      <c r="O706" s="25"/>
      <c r="P706" s="25"/>
      <c r="Q706" s="25"/>
      <c r="R706" s="25"/>
      <c r="S706" s="25"/>
      <c r="T706" s="25"/>
      <c r="U706" s="25"/>
      <c r="V706" s="25"/>
      <c r="W706" s="25"/>
      <c r="X706" s="25"/>
    </row>
    <row r="707" spans="1:24" ht="15.75" customHeight="1" x14ac:dyDescent="0.3">
      <c r="A707" s="25"/>
      <c r="B707" s="25"/>
      <c r="C707" s="25"/>
      <c r="D707" s="25"/>
      <c r="E707" s="25"/>
      <c r="F707" s="25"/>
      <c r="G707" s="25"/>
      <c r="H707" s="25"/>
      <c r="I707" s="25"/>
      <c r="J707" s="25"/>
      <c r="K707" s="25"/>
      <c r="L707" s="25"/>
      <c r="M707" s="25"/>
      <c r="N707" s="25"/>
      <c r="O707" s="25"/>
      <c r="P707" s="25"/>
      <c r="Q707" s="25"/>
      <c r="R707" s="25"/>
      <c r="S707" s="25"/>
      <c r="T707" s="25"/>
      <c r="U707" s="25"/>
      <c r="V707" s="25"/>
      <c r="W707" s="25"/>
      <c r="X707" s="25"/>
    </row>
    <row r="708" spans="1:24" ht="15.75" customHeight="1" x14ac:dyDescent="0.3">
      <c r="A708" s="25"/>
      <c r="B708" s="25"/>
      <c r="C708" s="25"/>
      <c r="D708" s="25"/>
      <c r="E708" s="25"/>
      <c r="F708" s="25"/>
      <c r="G708" s="25"/>
      <c r="H708" s="25"/>
      <c r="I708" s="25"/>
      <c r="J708" s="25"/>
      <c r="K708" s="25"/>
      <c r="L708" s="25"/>
      <c r="M708" s="25"/>
      <c r="N708" s="25"/>
      <c r="O708" s="25"/>
      <c r="P708" s="25"/>
      <c r="Q708" s="25"/>
      <c r="R708" s="25"/>
      <c r="S708" s="25"/>
      <c r="T708" s="25"/>
      <c r="U708" s="25"/>
      <c r="V708" s="25"/>
      <c r="W708" s="25"/>
      <c r="X708" s="25"/>
    </row>
    <row r="709" spans="1:24" ht="15.75" customHeight="1" x14ac:dyDescent="0.3">
      <c r="A709" s="25"/>
      <c r="B709" s="25"/>
      <c r="C709" s="25"/>
      <c r="D709" s="25"/>
      <c r="E709" s="25"/>
      <c r="F709" s="25"/>
      <c r="G709" s="25"/>
      <c r="H709" s="25"/>
      <c r="I709" s="25"/>
      <c r="J709" s="25"/>
      <c r="K709" s="25"/>
      <c r="L709" s="25"/>
      <c r="M709" s="25"/>
      <c r="N709" s="25"/>
      <c r="O709" s="25"/>
      <c r="P709" s="25"/>
      <c r="Q709" s="25"/>
      <c r="R709" s="25"/>
      <c r="S709" s="25"/>
      <c r="T709" s="25"/>
      <c r="U709" s="25"/>
      <c r="V709" s="25"/>
      <c r="W709" s="25"/>
      <c r="X709" s="25"/>
    </row>
    <row r="710" spans="1:24" ht="15.75" customHeight="1" x14ac:dyDescent="0.3">
      <c r="A710" s="25"/>
      <c r="B710" s="25"/>
      <c r="C710" s="25"/>
      <c r="D710" s="25"/>
      <c r="E710" s="25"/>
      <c r="F710" s="25"/>
      <c r="G710" s="25"/>
      <c r="H710" s="25"/>
      <c r="I710" s="25"/>
      <c r="J710" s="25"/>
      <c r="K710" s="25"/>
      <c r="L710" s="25"/>
      <c r="M710" s="25"/>
      <c r="N710" s="25"/>
      <c r="O710" s="25"/>
      <c r="P710" s="25"/>
      <c r="Q710" s="25"/>
      <c r="R710" s="25"/>
      <c r="S710" s="25"/>
      <c r="T710" s="25"/>
      <c r="U710" s="25"/>
      <c r="V710" s="25"/>
      <c r="W710" s="25"/>
      <c r="X710" s="25"/>
    </row>
    <row r="711" spans="1:24" ht="15.75" customHeight="1" x14ac:dyDescent="0.3">
      <c r="A711" s="25"/>
      <c r="B711" s="25"/>
      <c r="C711" s="25"/>
      <c r="D711" s="25"/>
      <c r="E711" s="25"/>
      <c r="F711" s="25"/>
      <c r="G711" s="25"/>
      <c r="H711" s="25"/>
      <c r="I711" s="25"/>
      <c r="J711" s="25"/>
      <c r="K711" s="25"/>
      <c r="L711" s="25"/>
      <c r="M711" s="25"/>
      <c r="N711" s="25"/>
      <c r="O711" s="25"/>
      <c r="P711" s="25"/>
      <c r="Q711" s="25"/>
      <c r="R711" s="25"/>
      <c r="S711" s="25"/>
      <c r="T711" s="25"/>
      <c r="U711" s="25"/>
      <c r="V711" s="25"/>
      <c r="W711" s="25"/>
      <c r="X711" s="25"/>
    </row>
    <row r="712" spans="1:24" ht="15.75" customHeight="1" x14ac:dyDescent="0.3">
      <c r="A712" s="25"/>
      <c r="B712" s="25"/>
      <c r="C712" s="25"/>
      <c r="D712" s="25"/>
      <c r="E712" s="25"/>
      <c r="F712" s="25"/>
      <c r="G712" s="25"/>
      <c r="H712" s="25"/>
      <c r="I712" s="25"/>
      <c r="J712" s="25"/>
      <c r="K712" s="25"/>
      <c r="L712" s="25"/>
      <c r="M712" s="25"/>
      <c r="N712" s="25"/>
      <c r="O712" s="25"/>
      <c r="P712" s="25"/>
      <c r="Q712" s="25"/>
      <c r="R712" s="25"/>
      <c r="S712" s="25"/>
      <c r="T712" s="25"/>
      <c r="U712" s="25"/>
      <c r="V712" s="25"/>
      <c r="W712" s="25"/>
      <c r="X712" s="25"/>
    </row>
    <row r="713" spans="1:24" ht="15.75" customHeight="1" x14ac:dyDescent="0.3">
      <c r="A713" s="25"/>
      <c r="B713" s="25"/>
      <c r="C713" s="25"/>
      <c r="D713" s="25"/>
      <c r="E713" s="25"/>
      <c r="F713" s="25"/>
      <c r="G713" s="25"/>
      <c r="H713" s="25"/>
      <c r="I713" s="25"/>
      <c r="J713" s="25"/>
      <c r="K713" s="25"/>
      <c r="L713" s="25"/>
      <c r="M713" s="25"/>
      <c r="N713" s="25"/>
      <c r="O713" s="25"/>
      <c r="P713" s="25"/>
      <c r="Q713" s="25"/>
      <c r="R713" s="25"/>
      <c r="S713" s="25"/>
      <c r="T713" s="25"/>
      <c r="U713" s="25"/>
      <c r="V713" s="25"/>
      <c r="W713" s="25"/>
      <c r="X713" s="25"/>
    </row>
    <row r="714" spans="1:24" ht="15.75" customHeight="1" x14ac:dyDescent="0.3">
      <c r="A714" s="25"/>
      <c r="B714" s="25"/>
      <c r="C714" s="25"/>
      <c r="D714" s="25"/>
      <c r="E714" s="25"/>
      <c r="F714" s="25"/>
      <c r="G714" s="25"/>
      <c r="H714" s="25"/>
      <c r="I714" s="25"/>
      <c r="J714" s="25"/>
      <c r="K714" s="25"/>
      <c r="L714" s="25"/>
      <c r="M714" s="25"/>
      <c r="N714" s="25"/>
      <c r="O714" s="25"/>
      <c r="P714" s="25"/>
      <c r="Q714" s="25"/>
      <c r="R714" s="25"/>
      <c r="S714" s="25"/>
      <c r="T714" s="25"/>
      <c r="U714" s="25"/>
      <c r="V714" s="25"/>
      <c r="W714" s="25"/>
      <c r="X714" s="25"/>
    </row>
    <row r="715" spans="1:24" ht="15.75" customHeight="1" x14ac:dyDescent="0.3">
      <c r="A715" s="25"/>
      <c r="B715" s="25"/>
      <c r="C715" s="25"/>
      <c r="D715" s="25"/>
      <c r="E715" s="25"/>
      <c r="F715" s="25"/>
      <c r="G715" s="25"/>
      <c r="H715" s="25"/>
      <c r="I715" s="25"/>
      <c r="J715" s="25"/>
      <c r="K715" s="25"/>
      <c r="L715" s="25"/>
      <c r="M715" s="25"/>
      <c r="N715" s="25"/>
      <c r="O715" s="25"/>
      <c r="P715" s="25"/>
      <c r="Q715" s="25"/>
      <c r="R715" s="25"/>
      <c r="S715" s="25"/>
      <c r="T715" s="25"/>
      <c r="U715" s="25"/>
      <c r="V715" s="25"/>
      <c r="W715" s="25"/>
      <c r="X715" s="25"/>
    </row>
    <row r="716" spans="1:24" ht="15.75" customHeight="1" x14ac:dyDescent="0.3">
      <c r="A716" s="25"/>
      <c r="B716" s="25"/>
      <c r="C716" s="25"/>
      <c r="D716" s="25"/>
      <c r="E716" s="25"/>
      <c r="F716" s="25"/>
      <c r="G716" s="25"/>
      <c r="H716" s="25"/>
      <c r="I716" s="25"/>
      <c r="J716" s="25"/>
      <c r="K716" s="25"/>
      <c r="L716" s="25"/>
      <c r="M716" s="25"/>
      <c r="N716" s="25"/>
      <c r="O716" s="25"/>
      <c r="P716" s="25"/>
      <c r="Q716" s="25"/>
      <c r="R716" s="25"/>
      <c r="S716" s="25"/>
      <c r="T716" s="25"/>
      <c r="U716" s="25"/>
      <c r="V716" s="25"/>
      <c r="W716" s="25"/>
      <c r="X716" s="25"/>
    </row>
    <row r="717" spans="1:24" ht="15.75" customHeight="1" x14ac:dyDescent="0.3">
      <c r="A717" s="25"/>
      <c r="B717" s="25"/>
      <c r="C717" s="25"/>
      <c r="D717" s="25"/>
      <c r="E717" s="25"/>
      <c r="F717" s="25"/>
      <c r="G717" s="25"/>
      <c r="H717" s="25"/>
      <c r="I717" s="25"/>
      <c r="J717" s="25"/>
      <c r="K717" s="25"/>
      <c r="L717" s="25"/>
      <c r="M717" s="25"/>
      <c r="N717" s="25"/>
      <c r="O717" s="25"/>
      <c r="P717" s="25"/>
      <c r="Q717" s="25"/>
      <c r="R717" s="25"/>
      <c r="S717" s="25"/>
      <c r="T717" s="25"/>
      <c r="U717" s="25"/>
      <c r="V717" s="25"/>
      <c r="W717" s="25"/>
      <c r="X717" s="25"/>
    </row>
    <row r="718" spans="1:24" ht="15.75" customHeight="1" x14ac:dyDescent="0.3">
      <c r="A718" s="25"/>
      <c r="B718" s="25"/>
      <c r="C718" s="25"/>
      <c r="D718" s="25"/>
      <c r="E718" s="25"/>
      <c r="F718" s="25"/>
      <c r="G718" s="25"/>
      <c r="H718" s="25"/>
      <c r="I718" s="25"/>
      <c r="J718" s="25"/>
      <c r="K718" s="25"/>
      <c r="L718" s="25"/>
      <c r="M718" s="25"/>
      <c r="N718" s="25"/>
      <c r="O718" s="25"/>
      <c r="P718" s="25"/>
      <c r="Q718" s="25"/>
      <c r="R718" s="25"/>
      <c r="S718" s="25"/>
      <c r="T718" s="25"/>
      <c r="U718" s="25"/>
      <c r="V718" s="25"/>
      <c r="W718" s="25"/>
      <c r="X718" s="25"/>
    </row>
    <row r="719" spans="1:24" ht="15.75" customHeight="1" x14ac:dyDescent="0.3">
      <c r="A719" s="25"/>
      <c r="B719" s="25"/>
      <c r="C719" s="25"/>
      <c r="D719" s="25"/>
      <c r="E719" s="25"/>
      <c r="F719" s="25"/>
      <c r="G719" s="25"/>
      <c r="H719" s="25"/>
      <c r="I719" s="25"/>
      <c r="J719" s="25"/>
      <c r="K719" s="25"/>
      <c r="L719" s="25"/>
      <c r="M719" s="25"/>
      <c r="N719" s="25"/>
      <c r="O719" s="25"/>
      <c r="P719" s="25"/>
      <c r="Q719" s="25"/>
      <c r="R719" s="25"/>
      <c r="S719" s="25"/>
      <c r="T719" s="25"/>
      <c r="U719" s="25"/>
      <c r="V719" s="25"/>
      <c r="W719" s="25"/>
      <c r="X719" s="25"/>
    </row>
    <row r="720" spans="1:24" ht="15.75" customHeight="1" x14ac:dyDescent="0.3">
      <c r="A720" s="25"/>
      <c r="B720" s="25"/>
      <c r="C720" s="25"/>
      <c r="D720" s="25"/>
      <c r="E720" s="25"/>
      <c r="F720" s="25"/>
      <c r="G720" s="25"/>
      <c r="H720" s="25"/>
      <c r="I720" s="25"/>
      <c r="J720" s="25"/>
      <c r="K720" s="25"/>
      <c r="L720" s="25"/>
      <c r="M720" s="25"/>
      <c r="N720" s="25"/>
      <c r="O720" s="25"/>
      <c r="P720" s="25"/>
      <c r="Q720" s="25"/>
      <c r="R720" s="25"/>
      <c r="S720" s="25"/>
      <c r="T720" s="25"/>
      <c r="U720" s="25"/>
      <c r="V720" s="25"/>
      <c r="W720" s="25"/>
      <c r="X720" s="25"/>
    </row>
    <row r="721" spans="1:24" ht="15.75" customHeight="1" x14ac:dyDescent="0.3">
      <c r="A721" s="25"/>
      <c r="B721" s="25"/>
      <c r="C721" s="25"/>
      <c r="D721" s="25"/>
      <c r="E721" s="25"/>
      <c r="F721" s="25"/>
      <c r="G721" s="25"/>
      <c r="H721" s="25"/>
      <c r="I721" s="25"/>
      <c r="J721" s="25"/>
      <c r="K721" s="25"/>
      <c r="L721" s="25"/>
      <c r="M721" s="25"/>
      <c r="N721" s="25"/>
      <c r="O721" s="25"/>
      <c r="P721" s="25"/>
      <c r="Q721" s="25"/>
      <c r="R721" s="25"/>
      <c r="S721" s="25"/>
      <c r="T721" s="25"/>
      <c r="U721" s="25"/>
      <c r="V721" s="25"/>
      <c r="W721" s="25"/>
      <c r="X721" s="25"/>
    </row>
    <row r="722" spans="1:24" ht="15.75" customHeight="1" x14ac:dyDescent="0.3">
      <c r="A722" s="25"/>
      <c r="B722" s="25"/>
      <c r="C722" s="25"/>
      <c r="D722" s="25"/>
      <c r="E722" s="25"/>
      <c r="F722" s="25"/>
      <c r="G722" s="25"/>
      <c r="H722" s="25"/>
      <c r="I722" s="25"/>
      <c r="J722" s="25"/>
      <c r="K722" s="25"/>
      <c r="L722" s="25"/>
      <c r="M722" s="25"/>
      <c r="N722" s="25"/>
      <c r="O722" s="25"/>
      <c r="P722" s="25"/>
      <c r="Q722" s="25"/>
      <c r="R722" s="25"/>
      <c r="S722" s="25"/>
      <c r="T722" s="25"/>
      <c r="U722" s="25"/>
      <c r="V722" s="25"/>
      <c r="W722" s="25"/>
      <c r="X722" s="25"/>
    </row>
    <row r="723" spans="1:24" ht="15.75" customHeight="1" x14ac:dyDescent="0.3">
      <c r="A723" s="25"/>
      <c r="B723" s="25"/>
      <c r="C723" s="25"/>
      <c r="D723" s="25"/>
      <c r="E723" s="25"/>
      <c r="F723" s="25"/>
      <c r="G723" s="25"/>
      <c r="H723" s="25"/>
      <c r="I723" s="25"/>
      <c r="J723" s="25"/>
      <c r="K723" s="25"/>
      <c r="L723" s="25"/>
      <c r="M723" s="25"/>
      <c r="N723" s="25"/>
      <c r="O723" s="25"/>
      <c r="P723" s="25"/>
      <c r="Q723" s="25"/>
      <c r="R723" s="25"/>
      <c r="S723" s="25"/>
      <c r="T723" s="25"/>
      <c r="U723" s="25"/>
      <c r="V723" s="25"/>
      <c r="W723" s="25"/>
      <c r="X723" s="25"/>
    </row>
    <row r="724" spans="1:24" ht="15.75" customHeight="1" x14ac:dyDescent="0.3">
      <c r="A724" s="25"/>
      <c r="B724" s="25"/>
      <c r="C724" s="25"/>
      <c r="D724" s="25"/>
      <c r="E724" s="25"/>
      <c r="F724" s="25"/>
      <c r="G724" s="25"/>
      <c r="H724" s="25"/>
      <c r="I724" s="25"/>
      <c r="J724" s="25"/>
      <c r="K724" s="25"/>
      <c r="L724" s="25"/>
      <c r="M724" s="25"/>
      <c r="N724" s="25"/>
      <c r="O724" s="25"/>
      <c r="P724" s="25"/>
      <c r="Q724" s="25"/>
      <c r="R724" s="25"/>
      <c r="S724" s="25"/>
      <c r="T724" s="25"/>
      <c r="U724" s="25"/>
      <c r="V724" s="25"/>
      <c r="W724" s="25"/>
      <c r="X724" s="25"/>
    </row>
    <row r="725" spans="1:24" ht="15.75" customHeight="1" x14ac:dyDescent="0.3">
      <c r="A725" s="25"/>
      <c r="B725" s="25"/>
      <c r="C725" s="25"/>
      <c r="D725" s="25"/>
      <c r="E725" s="25"/>
      <c r="F725" s="25"/>
      <c r="G725" s="25"/>
      <c r="H725" s="25"/>
      <c r="I725" s="25"/>
      <c r="J725" s="25"/>
      <c r="K725" s="25"/>
      <c r="L725" s="25"/>
      <c r="M725" s="25"/>
      <c r="N725" s="25"/>
      <c r="O725" s="25"/>
      <c r="P725" s="25"/>
      <c r="Q725" s="25"/>
      <c r="R725" s="25"/>
      <c r="S725" s="25"/>
      <c r="T725" s="25"/>
      <c r="U725" s="25"/>
      <c r="V725" s="25"/>
      <c r="W725" s="25"/>
      <c r="X725" s="25"/>
    </row>
    <row r="726" spans="1:24" ht="15.75" customHeight="1" x14ac:dyDescent="0.3">
      <c r="A726" s="25"/>
      <c r="B726" s="25"/>
      <c r="C726" s="25"/>
      <c r="D726" s="25"/>
      <c r="E726" s="25"/>
      <c r="F726" s="25"/>
      <c r="G726" s="25"/>
      <c r="H726" s="25"/>
      <c r="I726" s="25"/>
      <c r="J726" s="25"/>
      <c r="K726" s="25"/>
      <c r="L726" s="25"/>
      <c r="M726" s="25"/>
      <c r="N726" s="25"/>
      <c r="O726" s="25"/>
      <c r="P726" s="25"/>
      <c r="Q726" s="25"/>
      <c r="R726" s="25"/>
      <c r="S726" s="25"/>
      <c r="T726" s="25"/>
      <c r="U726" s="25"/>
      <c r="V726" s="25"/>
      <c r="W726" s="25"/>
      <c r="X726" s="25"/>
    </row>
    <row r="727" spans="1:24" ht="15.75" customHeight="1" x14ac:dyDescent="0.3">
      <c r="A727" s="25"/>
      <c r="B727" s="25"/>
      <c r="C727" s="25"/>
      <c r="D727" s="25"/>
      <c r="E727" s="25"/>
      <c r="F727" s="25"/>
      <c r="G727" s="25"/>
      <c r="H727" s="25"/>
      <c r="I727" s="25"/>
      <c r="J727" s="25"/>
      <c r="K727" s="25"/>
      <c r="L727" s="25"/>
      <c r="M727" s="25"/>
      <c r="N727" s="25"/>
      <c r="O727" s="25"/>
      <c r="P727" s="25"/>
      <c r="Q727" s="25"/>
      <c r="R727" s="25"/>
      <c r="S727" s="25"/>
      <c r="T727" s="25"/>
      <c r="U727" s="25"/>
      <c r="V727" s="25"/>
      <c r="W727" s="25"/>
      <c r="X727" s="25"/>
    </row>
    <row r="728" spans="1:24" ht="15.75" customHeight="1" x14ac:dyDescent="0.3">
      <c r="A728" s="25"/>
      <c r="B728" s="25"/>
      <c r="C728" s="25"/>
      <c r="D728" s="25"/>
      <c r="E728" s="25"/>
      <c r="F728" s="25"/>
      <c r="G728" s="25"/>
      <c r="H728" s="25"/>
      <c r="I728" s="25"/>
      <c r="J728" s="25"/>
      <c r="K728" s="25"/>
      <c r="L728" s="25"/>
      <c r="M728" s="25"/>
      <c r="N728" s="25"/>
      <c r="O728" s="25"/>
      <c r="P728" s="25"/>
      <c r="Q728" s="25"/>
      <c r="R728" s="25"/>
      <c r="S728" s="25"/>
      <c r="T728" s="25"/>
      <c r="U728" s="25"/>
      <c r="V728" s="25"/>
      <c r="W728" s="25"/>
      <c r="X728" s="25"/>
    </row>
    <row r="729" spans="1:24" ht="15.75" customHeight="1" x14ac:dyDescent="0.3">
      <c r="A729" s="25"/>
      <c r="B729" s="25"/>
      <c r="C729" s="25"/>
      <c r="D729" s="25"/>
      <c r="E729" s="25"/>
      <c r="F729" s="25"/>
      <c r="G729" s="25"/>
      <c r="H729" s="25"/>
      <c r="I729" s="25"/>
      <c r="J729" s="25"/>
      <c r="K729" s="25"/>
      <c r="L729" s="25"/>
      <c r="M729" s="25"/>
      <c r="N729" s="25"/>
      <c r="O729" s="25"/>
      <c r="P729" s="25"/>
      <c r="Q729" s="25"/>
      <c r="R729" s="25"/>
      <c r="S729" s="25"/>
      <c r="T729" s="25"/>
      <c r="U729" s="25"/>
      <c r="V729" s="25"/>
      <c r="W729" s="25"/>
      <c r="X729" s="25"/>
    </row>
    <row r="730" spans="1:24" ht="15.75" customHeight="1" x14ac:dyDescent="0.3">
      <c r="A730" s="25"/>
      <c r="B730" s="25"/>
      <c r="C730" s="25"/>
      <c r="D730" s="25"/>
      <c r="E730" s="25"/>
      <c r="F730" s="25"/>
      <c r="G730" s="25"/>
      <c r="H730" s="25"/>
      <c r="I730" s="25"/>
      <c r="J730" s="25"/>
      <c r="K730" s="25"/>
      <c r="L730" s="25"/>
      <c r="M730" s="25"/>
      <c r="N730" s="25"/>
      <c r="O730" s="25"/>
      <c r="P730" s="25"/>
      <c r="Q730" s="25"/>
      <c r="R730" s="25"/>
      <c r="S730" s="25"/>
      <c r="T730" s="25"/>
      <c r="U730" s="25"/>
      <c r="V730" s="25"/>
      <c r="W730" s="25"/>
      <c r="X730" s="25"/>
    </row>
    <row r="731" spans="1:24" ht="15.75" customHeight="1" x14ac:dyDescent="0.3">
      <c r="A731" s="25"/>
      <c r="B731" s="25"/>
      <c r="C731" s="25"/>
      <c r="D731" s="25"/>
      <c r="E731" s="25"/>
      <c r="F731" s="25"/>
      <c r="G731" s="25"/>
      <c r="H731" s="25"/>
      <c r="I731" s="25"/>
      <c r="J731" s="25"/>
      <c r="K731" s="25"/>
      <c r="L731" s="25"/>
      <c r="M731" s="25"/>
      <c r="N731" s="25"/>
      <c r="O731" s="25"/>
      <c r="P731" s="25"/>
      <c r="Q731" s="25"/>
      <c r="R731" s="25"/>
      <c r="S731" s="25"/>
      <c r="T731" s="25"/>
      <c r="U731" s="25"/>
      <c r="V731" s="25"/>
      <c r="W731" s="25"/>
      <c r="X731" s="25"/>
    </row>
    <row r="732" spans="1:24" ht="15.75" customHeight="1" x14ac:dyDescent="0.3">
      <c r="A732" s="25"/>
      <c r="B732" s="25"/>
      <c r="C732" s="25"/>
      <c r="D732" s="25"/>
      <c r="E732" s="25"/>
      <c r="F732" s="25"/>
      <c r="G732" s="25"/>
      <c r="H732" s="25"/>
      <c r="I732" s="25"/>
      <c r="J732" s="25"/>
      <c r="K732" s="25"/>
      <c r="L732" s="25"/>
      <c r="M732" s="25"/>
      <c r="N732" s="25"/>
      <c r="O732" s="25"/>
      <c r="P732" s="25"/>
      <c r="Q732" s="25"/>
      <c r="R732" s="25"/>
      <c r="S732" s="25"/>
      <c r="T732" s="25"/>
      <c r="U732" s="25"/>
      <c r="V732" s="25"/>
      <c r="W732" s="25"/>
      <c r="X732" s="25"/>
    </row>
    <row r="733" spans="1:24" ht="15.75" customHeight="1" x14ac:dyDescent="0.3">
      <c r="A733" s="25"/>
      <c r="B733" s="25"/>
      <c r="C733" s="25"/>
      <c r="D733" s="25"/>
      <c r="E733" s="25"/>
      <c r="F733" s="25"/>
      <c r="G733" s="25"/>
      <c r="H733" s="25"/>
      <c r="I733" s="25"/>
      <c r="J733" s="25"/>
      <c r="K733" s="25"/>
      <c r="L733" s="25"/>
      <c r="M733" s="25"/>
      <c r="N733" s="25"/>
      <c r="O733" s="25"/>
      <c r="P733" s="25"/>
      <c r="Q733" s="25"/>
      <c r="R733" s="25"/>
      <c r="S733" s="25"/>
      <c r="T733" s="25"/>
      <c r="U733" s="25"/>
      <c r="V733" s="25"/>
      <c r="W733" s="25"/>
      <c r="X733" s="25"/>
    </row>
    <row r="734" spans="1:24" ht="15.75" customHeight="1" x14ac:dyDescent="0.3">
      <c r="A734" s="25"/>
      <c r="B734" s="25"/>
      <c r="C734" s="25"/>
      <c r="D734" s="25"/>
      <c r="E734" s="25"/>
      <c r="F734" s="25"/>
      <c r="G734" s="25"/>
      <c r="H734" s="25"/>
      <c r="I734" s="25"/>
      <c r="J734" s="25"/>
      <c r="K734" s="25"/>
      <c r="L734" s="25"/>
      <c r="M734" s="25"/>
      <c r="N734" s="25"/>
      <c r="O734" s="25"/>
      <c r="P734" s="25"/>
      <c r="Q734" s="25"/>
      <c r="R734" s="25"/>
      <c r="S734" s="25"/>
      <c r="T734" s="25"/>
      <c r="U734" s="25"/>
      <c r="V734" s="25"/>
      <c r="W734" s="25"/>
      <c r="X734" s="25"/>
    </row>
    <row r="735" spans="1:24" ht="15.75" customHeight="1" x14ac:dyDescent="0.3">
      <c r="A735" s="25"/>
      <c r="B735" s="25"/>
      <c r="C735" s="25"/>
      <c r="D735" s="25"/>
      <c r="E735" s="25"/>
      <c r="F735" s="25"/>
      <c r="G735" s="25"/>
      <c r="H735" s="25"/>
      <c r="I735" s="25"/>
      <c r="J735" s="25"/>
      <c r="K735" s="25"/>
      <c r="L735" s="25"/>
      <c r="M735" s="25"/>
      <c r="N735" s="25"/>
      <c r="O735" s="25"/>
      <c r="P735" s="25"/>
      <c r="Q735" s="25"/>
      <c r="R735" s="25"/>
      <c r="S735" s="25"/>
      <c r="T735" s="25"/>
      <c r="U735" s="25"/>
      <c r="V735" s="25"/>
      <c r="W735" s="25"/>
      <c r="X735" s="25"/>
    </row>
    <row r="736" spans="1:24" ht="15.75" customHeight="1" x14ac:dyDescent="0.3">
      <c r="A736" s="25"/>
      <c r="B736" s="25"/>
      <c r="C736" s="25"/>
      <c r="D736" s="25"/>
      <c r="E736" s="25"/>
      <c r="F736" s="25"/>
      <c r="G736" s="25"/>
      <c r="H736" s="25"/>
      <c r="I736" s="25"/>
      <c r="J736" s="25"/>
      <c r="K736" s="25"/>
      <c r="L736" s="25"/>
      <c r="M736" s="25"/>
      <c r="N736" s="25"/>
      <c r="O736" s="25"/>
      <c r="P736" s="25"/>
      <c r="Q736" s="25"/>
      <c r="R736" s="25"/>
      <c r="S736" s="25"/>
      <c r="T736" s="25"/>
      <c r="U736" s="25"/>
      <c r="V736" s="25"/>
      <c r="W736" s="25"/>
      <c r="X736" s="25"/>
    </row>
    <row r="737" spans="1:24" ht="15.75" customHeight="1" x14ac:dyDescent="0.3">
      <c r="A737" s="25"/>
      <c r="B737" s="25"/>
      <c r="C737" s="25"/>
      <c r="D737" s="25"/>
      <c r="E737" s="25"/>
      <c r="F737" s="25"/>
      <c r="G737" s="25"/>
      <c r="H737" s="25"/>
      <c r="I737" s="25"/>
      <c r="J737" s="25"/>
      <c r="K737" s="25"/>
      <c r="L737" s="25"/>
      <c r="M737" s="25"/>
      <c r="N737" s="25"/>
      <c r="O737" s="25"/>
      <c r="P737" s="25"/>
      <c r="Q737" s="25"/>
      <c r="R737" s="25"/>
      <c r="S737" s="25"/>
      <c r="T737" s="25"/>
      <c r="U737" s="25"/>
      <c r="V737" s="25"/>
      <c r="W737" s="25"/>
      <c r="X737" s="25"/>
    </row>
    <row r="738" spans="1:24" ht="15.75" customHeight="1" x14ac:dyDescent="0.3">
      <c r="A738" s="25"/>
      <c r="B738" s="25"/>
      <c r="C738" s="25"/>
      <c r="D738" s="25"/>
      <c r="E738" s="25"/>
      <c r="F738" s="25"/>
      <c r="G738" s="25"/>
      <c r="H738" s="25"/>
      <c r="I738" s="25"/>
      <c r="J738" s="25"/>
      <c r="K738" s="25"/>
      <c r="L738" s="25"/>
      <c r="M738" s="25"/>
      <c r="N738" s="25"/>
      <c r="O738" s="25"/>
      <c r="P738" s="25"/>
      <c r="Q738" s="25"/>
      <c r="R738" s="25"/>
      <c r="S738" s="25"/>
      <c r="T738" s="25"/>
      <c r="U738" s="25"/>
      <c r="V738" s="25"/>
      <c r="W738" s="25"/>
      <c r="X738" s="25"/>
    </row>
    <row r="739" spans="1:24" ht="15.75" customHeight="1" x14ac:dyDescent="0.3">
      <c r="A739" s="25"/>
      <c r="B739" s="25"/>
      <c r="C739" s="25"/>
      <c r="D739" s="25"/>
      <c r="E739" s="25"/>
      <c r="F739" s="25"/>
      <c r="G739" s="25"/>
      <c r="H739" s="25"/>
      <c r="I739" s="25"/>
      <c r="J739" s="25"/>
      <c r="K739" s="25"/>
      <c r="L739" s="25"/>
      <c r="M739" s="25"/>
      <c r="N739" s="25"/>
      <c r="O739" s="25"/>
      <c r="P739" s="25"/>
      <c r="Q739" s="25"/>
      <c r="R739" s="25"/>
      <c r="S739" s="25"/>
      <c r="T739" s="25"/>
      <c r="U739" s="25"/>
      <c r="V739" s="25"/>
      <c r="W739" s="25"/>
      <c r="X739" s="25"/>
    </row>
    <row r="740" spans="1:24" ht="15.75" customHeight="1" x14ac:dyDescent="0.3">
      <c r="A740" s="25"/>
      <c r="B740" s="25"/>
      <c r="C740" s="25"/>
      <c r="D740" s="25"/>
      <c r="E740" s="25"/>
      <c r="F740" s="25"/>
      <c r="G740" s="25"/>
      <c r="H740" s="25"/>
      <c r="I740" s="25"/>
      <c r="J740" s="25"/>
      <c r="K740" s="25"/>
      <c r="L740" s="25"/>
      <c r="M740" s="25"/>
      <c r="N740" s="25"/>
      <c r="O740" s="25"/>
      <c r="P740" s="25"/>
      <c r="Q740" s="25"/>
      <c r="R740" s="25"/>
      <c r="S740" s="25"/>
      <c r="T740" s="25"/>
      <c r="U740" s="25"/>
      <c r="V740" s="25"/>
      <c r="W740" s="25"/>
      <c r="X740" s="25"/>
    </row>
    <row r="741" spans="1:24" ht="15.75" customHeight="1" x14ac:dyDescent="0.3">
      <c r="A741" s="25"/>
      <c r="B741" s="25"/>
      <c r="C741" s="25"/>
      <c r="D741" s="25"/>
      <c r="E741" s="25"/>
      <c r="F741" s="25"/>
      <c r="G741" s="25"/>
      <c r="H741" s="25"/>
      <c r="I741" s="25"/>
      <c r="J741" s="25"/>
      <c r="K741" s="25"/>
      <c r="L741" s="25"/>
      <c r="M741" s="25"/>
      <c r="N741" s="25"/>
      <c r="O741" s="25"/>
      <c r="P741" s="25"/>
      <c r="Q741" s="25"/>
      <c r="R741" s="25"/>
      <c r="S741" s="25"/>
      <c r="T741" s="25"/>
      <c r="U741" s="25"/>
      <c r="V741" s="25"/>
      <c r="W741" s="25"/>
      <c r="X741" s="25"/>
    </row>
    <row r="742" spans="1:24" ht="15.75" customHeight="1" x14ac:dyDescent="0.3">
      <c r="A742" s="25"/>
      <c r="B742" s="25"/>
      <c r="C742" s="25"/>
      <c r="D742" s="25"/>
      <c r="E742" s="25"/>
      <c r="F742" s="25"/>
      <c r="G742" s="25"/>
      <c r="H742" s="25"/>
      <c r="I742" s="25"/>
      <c r="J742" s="25"/>
      <c r="K742" s="25"/>
      <c r="L742" s="25"/>
      <c r="M742" s="25"/>
      <c r="N742" s="25"/>
      <c r="O742" s="25"/>
      <c r="P742" s="25"/>
      <c r="Q742" s="25"/>
      <c r="R742" s="25"/>
      <c r="S742" s="25"/>
      <c r="T742" s="25"/>
      <c r="U742" s="25"/>
      <c r="V742" s="25"/>
      <c r="W742" s="25"/>
      <c r="X742" s="25"/>
    </row>
    <row r="743" spans="1:24" ht="15.75" customHeight="1" x14ac:dyDescent="0.3">
      <c r="A743" s="25"/>
      <c r="B743" s="25"/>
      <c r="C743" s="25"/>
      <c r="D743" s="25"/>
      <c r="E743" s="25"/>
      <c r="F743" s="25"/>
      <c r="G743" s="25"/>
      <c r="H743" s="25"/>
      <c r="I743" s="25"/>
      <c r="J743" s="25"/>
      <c r="K743" s="25"/>
      <c r="L743" s="25"/>
      <c r="M743" s="25"/>
      <c r="N743" s="25"/>
      <c r="O743" s="25"/>
      <c r="P743" s="25"/>
      <c r="Q743" s="25"/>
      <c r="R743" s="25"/>
      <c r="S743" s="25"/>
      <c r="T743" s="25"/>
      <c r="U743" s="25"/>
      <c r="V743" s="25"/>
      <c r="W743" s="25"/>
      <c r="X743" s="25"/>
    </row>
    <row r="744" spans="1:24" ht="15.75" customHeight="1" x14ac:dyDescent="0.3">
      <c r="A744" s="25"/>
      <c r="B744" s="25"/>
      <c r="C744" s="25"/>
      <c r="D744" s="25"/>
      <c r="E744" s="25"/>
      <c r="F744" s="25"/>
      <c r="G744" s="25"/>
      <c r="H744" s="25"/>
      <c r="I744" s="25"/>
      <c r="J744" s="25"/>
      <c r="K744" s="25"/>
      <c r="L744" s="25"/>
      <c r="M744" s="25"/>
      <c r="N744" s="25"/>
      <c r="O744" s="25"/>
      <c r="P744" s="25"/>
      <c r="Q744" s="25"/>
      <c r="R744" s="25"/>
      <c r="S744" s="25"/>
      <c r="T744" s="25"/>
      <c r="U744" s="25"/>
      <c r="V744" s="25"/>
      <c r="W744" s="25"/>
      <c r="X744" s="25"/>
    </row>
    <row r="745" spans="1:24" ht="15.75" customHeight="1" x14ac:dyDescent="0.3">
      <c r="A745" s="25"/>
      <c r="B745" s="25"/>
      <c r="C745" s="25"/>
      <c r="D745" s="25"/>
      <c r="E745" s="25"/>
      <c r="F745" s="25"/>
      <c r="G745" s="25"/>
      <c r="H745" s="25"/>
      <c r="I745" s="25"/>
      <c r="J745" s="25"/>
      <c r="K745" s="25"/>
      <c r="L745" s="25"/>
      <c r="M745" s="25"/>
      <c r="N745" s="25"/>
      <c r="O745" s="25"/>
      <c r="P745" s="25"/>
      <c r="Q745" s="25"/>
      <c r="R745" s="25"/>
      <c r="S745" s="25"/>
      <c r="T745" s="25"/>
      <c r="U745" s="25"/>
      <c r="V745" s="25"/>
      <c r="W745" s="25"/>
      <c r="X745" s="25"/>
    </row>
    <row r="746" spans="1:24" ht="15.75" customHeight="1" x14ac:dyDescent="0.3">
      <c r="A746" s="25"/>
      <c r="B746" s="25"/>
      <c r="C746" s="25"/>
      <c r="D746" s="25"/>
      <c r="E746" s="25"/>
      <c r="F746" s="25"/>
      <c r="G746" s="25"/>
      <c r="H746" s="25"/>
      <c r="I746" s="25"/>
      <c r="J746" s="25"/>
      <c r="K746" s="25"/>
      <c r="L746" s="25"/>
      <c r="M746" s="25"/>
      <c r="N746" s="25"/>
      <c r="O746" s="25"/>
      <c r="P746" s="25"/>
      <c r="Q746" s="25"/>
      <c r="R746" s="25"/>
      <c r="S746" s="25"/>
      <c r="T746" s="25"/>
      <c r="U746" s="25"/>
      <c r="V746" s="25"/>
      <c r="W746" s="25"/>
      <c r="X746" s="25"/>
    </row>
    <row r="747" spans="1:24" ht="15.75" customHeight="1" x14ac:dyDescent="0.3">
      <c r="A747" s="25"/>
      <c r="B747" s="25"/>
      <c r="C747" s="25"/>
      <c r="D747" s="25"/>
      <c r="E747" s="25"/>
      <c r="F747" s="25"/>
      <c r="G747" s="25"/>
      <c r="H747" s="25"/>
      <c r="I747" s="25"/>
      <c r="J747" s="25"/>
      <c r="K747" s="25"/>
      <c r="L747" s="25"/>
      <c r="M747" s="25"/>
      <c r="N747" s="25"/>
      <c r="O747" s="25"/>
      <c r="P747" s="25"/>
      <c r="Q747" s="25"/>
      <c r="R747" s="25"/>
      <c r="S747" s="25"/>
      <c r="T747" s="25"/>
      <c r="U747" s="25"/>
      <c r="V747" s="25"/>
      <c r="W747" s="25"/>
      <c r="X747" s="25"/>
    </row>
    <row r="748" spans="1:24" ht="15.75" customHeight="1" x14ac:dyDescent="0.3">
      <c r="A748" s="25"/>
      <c r="B748" s="25"/>
      <c r="C748" s="25"/>
      <c r="D748" s="25"/>
      <c r="E748" s="25"/>
      <c r="F748" s="25"/>
      <c r="G748" s="25"/>
      <c r="H748" s="25"/>
      <c r="I748" s="25"/>
      <c r="J748" s="25"/>
      <c r="K748" s="25"/>
      <c r="L748" s="25"/>
      <c r="M748" s="25"/>
      <c r="N748" s="25"/>
      <c r="O748" s="25"/>
      <c r="P748" s="25"/>
      <c r="Q748" s="25"/>
      <c r="R748" s="25"/>
      <c r="S748" s="25"/>
      <c r="T748" s="25"/>
      <c r="U748" s="25"/>
      <c r="V748" s="25"/>
      <c r="W748" s="25"/>
      <c r="X748" s="25"/>
    </row>
    <row r="749" spans="1:24" ht="15.75" customHeight="1" x14ac:dyDescent="0.3">
      <c r="A749" s="25"/>
      <c r="B749" s="25"/>
      <c r="C749" s="25"/>
      <c r="D749" s="25"/>
      <c r="E749" s="25"/>
      <c r="F749" s="25"/>
      <c r="G749" s="25"/>
      <c r="H749" s="25"/>
      <c r="I749" s="25"/>
      <c r="J749" s="25"/>
      <c r="K749" s="25"/>
      <c r="L749" s="25"/>
      <c r="M749" s="25"/>
      <c r="N749" s="25"/>
      <c r="O749" s="25"/>
      <c r="P749" s="25"/>
      <c r="Q749" s="25"/>
      <c r="R749" s="25"/>
      <c r="S749" s="25"/>
      <c r="T749" s="25"/>
      <c r="U749" s="25"/>
      <c r="V749" s="25"/>
      <c r="W749" s="25"/>
      <c r="X749" s="25"/>
    </row>
    <row r="750" spans="1:24" ht="15.75" customHeight="1" x14ac:dyDescent="0.3">
      <c r="A750" s="25"/>
      <c r="B750" s="25"/>
      <c r="C750" s="25"/>
      <c r="D750" s="25"/>
      <c r="E750" s="25"/>
      <c r="F750" s="25"/>
      <c r="G750" s="25"/>
      <c r="H750" s="25"/>
      <c r="I750" s="25"/>
      <c r="J750" s="25"/>
      <c r="K750" s="25"/>
      <c r="L750" s="25"/>
      <c r="M750" s="25"/>
      <c r="N750" s="25"/>
      <c r="O750" s="25"/>
      <c r="P750" s="25"/>
      <c r="Q750" s="25"/>
      <c r="R750" s="25"/>
      <c r="S750" s="25"/>
      <c r="T750" s="25"/>
      <c r="U750" s="25"/>
      <c r="V750" s="25"/>
      <c r="W750" s="25"/>
      <c r="X750" s="25"/>
    </row>
    <row r="751" spans="1:24" ht="15.75" customHeight="1" x14ac:dyDescent="0.3">
      <c r="A751" s="25"/>
      <c r="B751" s="25"/>
      <c r="C751" s="25"/>
      <c r="D751" s="25"/>
      <c r="E751" s="25"/>
      <c r="F751" s="25"/>
      <c r="G751" s="25"/>
      <c r="H751" s="25"/>
      <c r="I751" s="25"/>
      <c r="J751" s="25"/>
      <c r="K751" s="25"/>
      <c r="L751" s="25"/>
      <c r="M751" s="25"/>
      <c r="N751" s="25"/>
      <c r="O751" s="25"/>
      <c r="P751" s="25"/>
      <c r="Q751" s="25"/>
      <c r="R751" s="25"/>
      <c r="S751" s="25"/>
      <c r="T751" s="25"/>
      <c r="U751" s="25"/>
      <c r="V751" s="25"/>
      <c r="W751" s="25"/>
      <c r="X751" s="25"/>
    </row>
    <row r="752" spans="1:24" ht="15.75" customHeight="1" x14ac:dyDescent="0.3">
      <c r="A752" s="25"/>
      <c r="B752" s="25"/>
      <c r="C752" s="25"/>
      <c r="D752" s="25"/>
      <c r="E752" s="25"/>
      <c r="F752" s="25"/>
      <c r="G752" s="25"/>
      <c r="H752" s="25"/>
      <c r="I752" s="25"/>
      <c r="J752" s="25"/>
      <c r="K752" s="25"/>
      <c r="L752" s="25"/>
      <c r="M752" s="25"/>
      <c r="N752" s="25"/>
      <c r="O752" s="25"/>
      <c r="P752" s="25"/>
      <c r="Q752" s="25"/>
      <c r="R752" s="25"/>
      <c r="S752" s="25"/>
      <c r="T752" s="25"/>
      <c r="U752" s="25"/>
      <c r="V752" s="25"/>
      <c r="W752" s="25"/>
      <c r="X752" s="25"/>
    </row>
    <row r="753" spans="1:24" ht="15.75" customHeight="1" x14ac:dyDescent="0.3">
      <c r="A753" s="25"/>
      <c r="B753" s="25"/>
      <c r="C753" s="25"/>
      <c r="D753" s="25"/>
      <c r="E753" s="25"/>
      <c r="F753" s="25"/>
      <c r="G753" s="25"/>
      <c r="H753" s="25"/>
      <c r="I753" s="25"/>
      <c r="J753" s="25"/>
      <c r="K753" s="25"/>
      <c r="L753" s="25"/>
      <c r="M753" s="25"/>
      <c r="N753" s="25"/>
      <c r="O753" s="25"/>
      <c r="P753" s="25"/>
      <c r="Q753" s="25"/>
      <c r="R753" s="25"/>
      <c r="S753" s="25"/>
      <c r="T753" s="25"/>
      <c r="U753" s="25"/>
      <c r="V753" s="25"/>
      <c r="W753" s="25"/>
      <c r="X753" s="25"/>
    </row>
    <row r="754" spans="1:24" ht="15.75" customHeight="1" x14ac:dyDescent="0.3">
      <c r="A754" s="25"/>
      <c r="B754" s="25"/>
      <c r="C754" s="25"/>
      <c r="D754" s="25"/>
      <c r="E754" s="25"/>
      <c r="F754" s="25"/>
      <c r="G754" s="25"/>
      <c r="H754" s="25"/>
      <c r="I754" s="25"/>
      <c r="J754" s="25"/>
      <c r="K754" s="25"/>
      <c r="L754" s="25"/>
      <c r="M754" s="25"/>
      <c r="N754" s="25"/>
      <c r="O754" s="25"/>
      <c r="P754" s="25"/>
      <c r="Q754" s="25"/>
      <c r="R754" s="25"/>
      <c r="S754" s="25"/>
      <c r="T754" s="25"/>
      <c r="U754" s="25"/>
      <c r="V754" s="25"/>
      <c r="W754" s="25"/>
      <c r="X754" s="25"/>
    </row>
    <row r="755" spans="1:24" ht="15.75" customHeight="1" x14ac:dyDescent="0.3">
      <c r="A755" s="25"/>
      <c r="B755" s="25"/>
      <c r="C755" s="25"/>
      <c r="D755" s="25"/>
      <c r="E755" s="25"/>
      <c r="F755" s="25"/>
      <c r="G755" s="25"/>
      <c r="H755" s="25"/>
      <c r="I755" s="25"/>
      <c r="J755" s="25"/>
      <c r="K755" s="25"/>
      <c r="L755" s="25"/>
      <c r="M755" s="25"/>
      <c r="N755" s="25"/>
      <c r="O755" s="25"/>
      <c r="P755" s="25"/>
      <c r="Q755" s="25"/>
      <c r="R755" s="25"/>
      <c r="S755" s="25"/>
      <c r="T755" s="25"/>
      <c r="U755" s="25"/>
      <c r="V755" s="25"/>
      <c r="W755" s="25"/>
      <c r="X755" s="25"/>
    </row>
    <row r="756" spans="1:24" ht="15.75" customHeight="1" x14ac:dyDescent="0.3">
      <c r="A756" s="25"/>
      <c r="B756" s="25"/>
      <c r="C756" s="25"/>
      <c r="D756" s="25"/>
      <c r="E756" s="25"/>
      <c r="F756" s="25"/>
      <c r="G756" s="25"/>
      <c r="H756" s="25"/>
      <c r="I756" s="25"/>
      <c r="J756" s="25"/>
      <c r="K756" s="25"/>
      <c r="L756" s="25"/>
      <c r="M756" s="25"/>
      <c r="N756" s="25"/>
      <c r="O756" s="25"/>
      <c r="P756" s="25"/>
      <c r="Q756" s="25"/>
      <c r="R756" s="25"/>
      <c r="S756" s="25"/>
      <c r="T756" s="25"/>
      <c r="U756" s="25"/>
      <c r="V756" s="25"/>
      <c r="W756" s="25"/>
      <c r="X756" s="25"/>
    </row>
    <row r="757" spans="1:24" ht="15.75" customHeight="1" x14ac:dyDescent="0.3">
      <c r="A757" s="25"/>
      <c r="B757" s="25"/>
      <c r="C757" s="25"/>
      <c r="D757" s="25"/>
      <c r="E757" s="25"/>
      <c r="F757" s="25"/>
      <c r="G757" s="25"/>
      <c r="H757" s="25"/>
      <c r="I757" s="25"/>
      <c r="J757" s="25"/>
      <c r="K757" s="25"/>
      <c r="L757" s="25"/>
      <c r="M757" s="25"/>
      <c r="N757" s="25"/>
      <c r="O757" s="25"/>
      <c r="P757" s="25"/>
      <c r="Q757" s="25"/>
      <c r="R757" s="25"/>
      <c r="S757" s="25"/>
      <c r="T757" s="25"/>
      <c r="U757" s="25"/>
      <c r="V757" s="25"/>
      <c r="W757" s="25"/>
      <c r="X757" s="25"/>
    </row>
    <row r="758" spans="1:24" ht="15.75" customHeight="1" x14ac:dyDescent="0.3">
      <c r="A758" s="25"/>
      <c r="B758" s="25"/>
      <c r="C758" s="25"/>
      <c r="D758" s="25"/>
      <c r="E758" s="25"/>
      <c r="F758" s="25"/>
      <c r="G758" s="25"/>
      <c r="H758" s="25"/>
      <c r="I758" s="25"/>
      <c r="J758" s="25"/>
      <c r="K758" s="25"/>
      <c r="L758" s="25"/>
      <c r="M758" s="25"/>
      <c r="N758" s="25"/>
      <c r="O758" s="25"/>
      <c r="P758" s="25"/>
      <c r="Q758" s="25"/>
      <c r="R758" s="25"/>
      <c r="S758" s="25"/>
      <c r="T758" s="25"/>
      <c r="U758" s="25"/>
      <c r="V758" s="25"/>
      <c r="W758" s="25"/>
      <c r="X758" s="25"/>
    </row>
    <row r="759" spans="1:24" ht="15.75" customHeight="1" x14ac:dyDescent="0.3">
      <c r="A759" s="25"/>
      <c r="B759" s="25"/>
      <c r="C759" s="25"/>
      <c r="D759" s="25"/>
      <c r="E759" s="25"/>
      <c r="F759" s="25"/>
      <c r="G759" s="25"/>
      <c r="H759" s="25"/>
      <c r="I759" s="25"/>
      <c r="J759" s="25"/>
      <c r="K759" s="25"/>
      <c r="L759" s="25"/>
      <c r="M759" s="25"/>
      <c r="N759" s="25"/>
      <c r="O759" s="25"/>
      <c r="P759" s="25"/>
      <c r="Q759" s="25"/>
      <c r="R759" s="25"/>
      <c r="S759" s="25"/>
      <c r="T759" s="25"/>
      <c r="U759" s="25"/>
      <c r="V759" s="25"/>
      <c r="W759" s="25"/>
      <c r="X759" s="25"/>
    </row>
    <row r="760" spans="1:24" ht="15.75" customHeight="1" x14ac:dyDescent="0.3">
      <c r="A760" s="25"/>
      <c r="B760" s="25"/>
      <c r="C760" s="25"/>
      <c r="D760" s="25"/>
      <c r="E760" s="25"/>
      <c r="F760" s="25"/>
      <c r="G760" s="25"/>
      <c r="H760" s="25"/>
      <c r="I760" s="25"/>
      <c r="J760" s="25"/>
      <c r="K760" s="25"/>
      <c r="L760" s="25"/>
      <c r="M760" s="25"/>
      <c r="N760" s="25"/>
      <c r="O760" s="25"/>
      <c r="P760" s="25"/>
      <c r="Q760" s="25"/>
      <c r="R760" s="25"/>
      <c r="S760" s="25"/>
      <c r="T760" s="25"/>
      <c r="U760" s="25"/>
      <c r="V760" s="25"/>
      <c r="W760" s="25"/>
      <c r="X760" s="25"/>
    </row>
    <row r="761" spans="1:24" ht="15.75" customHeight="1" x14ac:dyDescent="0.3">
      <c r="A761" s="25"/>
      <c r="B761" s="25"/>
      <c r="C761" s="25"/>
      <c r="D761" s="25"/>
      <c r="E761" s="25"/>
      <c r="F761" s="25"/>
      <c r="G761" s="25"/>
      <c r="H761" s="25"/>
      <c r="I761" s="25"/>
      <c r="J761" s="25"/>
      <c r="K761" s="25"/>
      <c r="L761" s="25"/>
      <c r="M761" s="25"/>
      <c r="N761" s="25"/>
      <c r="O761" s="25"/>
      <c r="P761" s="25"/>
      <c r="Q761" s="25"/>
      <c r="R761" s="25"/>
      <c r="S761" s="25"/>
      <c r="T761" s="25"/>
      <c r="U761" s="25"/>
      <c r="V761" s="25"/>
      <c r="W761" s="25"/>
      <c r="X761" s="25"/>
    </row>
    <row r="762" spans="1:24" ht="15.75" customHeight="1" x14ac:dyDescent="0.3">
      <c r="A762" s="25"/>
      <c r="B762" s="25"/>
      <c r="C762" s="25"/>
      <c r="D762" s="25"/>
      <c r="E762" s="25"/>
      <c r="F762" s="25"/>
      <c r="G762" s="25"/>
      <c r="H762" s="25"/>
      <c r="I762" s="25"/>
      <c r="J762" s="25"/>
      <c r="K762" s="25"/>
      <c r="L762" s="25"/>
      <c r="M762" s="25"/>
      <c r="N762" s="25"/>
      <c r="O762" s="25"/>
      <c r="P762" s="25"/>
      <c r="Q762" s="25"/>
      <c r="R762" s="25"/>
      <c r="S762" s="25"/>
      <c r="T762" s="25"/>
      <c r="U762" s="25"/>
      <c r="V762" s="25"/>
      <c r="W762" s="25"/>
      <c r="X762" s="25"/>
    </row>
    <row r="763" spans="1:24" ht="15.75" customHeight="1" x14ac:dyDescent="0.3">
      <c r="A763" s="25"/>
      <c r="B763" s="25"/>
      <c r="C763" s="25"/>
      <c r="D763" s="25"/>
      <c r="E763" s="25"/>
      <c r="F763" s="25"/>
      <c r="G763" s="25"/>
      <c r="H763" s="25"/>
      <c r="I763" s="25"/>
      <c r="J763" s="25"/>
      <c r="K763" s="25"/>
      <c r="L763" s="25"/>
      <c r="M763" s="25"/>
      <c r="N763" s="25"/>
      <c r="O763" s="25"/>
      <c r="P763" s="25"/>
      <c r="Q763" s="25"/>
      <c r="R763" s="25"/>
      <c r="S763" s="25"/>
      <c r="T763" s="25"/>
      <c r="U763" s="25"/>
      <c r="V763" s="25"/>
      <c r="W763" s="25"/>
      <c r="X763" s="25"/>
    </row>
    <row r="764" spans="1:24" ht="15.75" customHeight="1" x14ac:dyDescent="0.3">
      <c r="A764" s="25"/>
      <c r="B764" s="25"/>
      <c r="C764" s="25"/>
      <c r="D764" s="25"/>
      <c r="E764" s="25"/>
      <c r="F764" s="25"/>
      <c r="G764" s="25"/>
      <c r="H764" s="25"/>
      <c r="I764" s="25"/>
      <c r="J764" s="25"/>
      <c r="K764" s="25"/>
      <c r="L764" s="25"/>
      <c r="M764" s="25"/>
      <c r="N764" s="25"/>
      <c r="O764" s="25"/>
      <c r="P764" s="25"/>
      <c r="Q764" s="25"/>
      <c r="R764" s="25"/>
      <c r="S764" s="25"/>
      <c r="T764" s="25"/>
      <c r="U764" s="25"/>
      <c r="V764" s="25"/>
      <c r="W764" s="25"/>
      <c r="X764" s="25"/>
    </row>
    <row r="765" spans="1:24" ht="15.75" customHeight="1" x14ac:dyDescent="0.3">
      <c r="A765" s="25"/>
      <c r="B765" s="25"/>
      <c r="C765" s="25"/>
      <c r="D765" s="25"/>
      <c r="E765" s="25"/>
      <c r="F765" s="25"/>
      <c r="G765" s="25"/>
      <c r="H765" s="25"/>
      <c r="I765" s="25"/>
      <c r="J765" s="25"/>
      <c r="K765" s="25"/>
      <c r="L765" s="25"/>
      <c r="M765" s="25"/>
      <c r="N765" s="25"/>
      <c r="O765" s="25"/>
      <c r="P765" s="25"/>
      <c r="Q765" s="25"/>
      <c r="R765" s="25"/>
      <c r="S765" s="25"/>
      <c r="T765" s="25"/>
      <c r="U765" s="25"/>
      <c r="V765" s="25"/>
      <c r="W765" s="25"/>
      <c r="X765" s="25"/>
    </row>
    <row r="766" spans="1:24" ht="15.75" customHeight="1" x14ac:dyDescent="0.3">
      <c r="A766" s="25"/>
      <c r="B766" s="25"/>
      <c r="C766" s="25"/>
      <c r="D766" s="25"/>
      <c r="E766" s="25"/>
      <c r="F766" s="25"/>
      <c r="G766" s="25"/>
      <c r="H766" s="25"/>
      <c r="I766" s="25"/>
      <c r="J766" s="25"/>
      <c r="K766" s="25"/>
      <c r="L766" s="25"/>
      <c r="M766" s="25"/>
      <c r="N766" s="25"/>
      <c r="O766" s="25"/>
      <c r="P766" s="25"/>
      <c r="Q766" s="25"/>
      <c r="R766" s="25"/>
      <c r="S766" s="25"/>
      <c r="T766" s="25"/>
      <c r="U766" s="25"/>
      <c r="V766" s="25"/>
      <c r="W766" s="25"/>
      <c r="X766" s="25"/>
    </row>
    <row r="767" spans="1:24" ht="15.75" customHeight="1" x14ac:dyDescent="0.3">
      <c r="A767" s="25"/>
      <c r="B767" s="25"/>
      <c r="C767" s="25"/>
      <c r="D767" s="25"/>
      <c r="E767" s="25"/>
      <c r="F767" s="25"/>
      <c r="G767" s="25"/>
      <c r="H767" s="25"/>
      <c r="I767" s="25"/>
      <c r="J767" s="25"/>
      <c r="K767" s="25"/>
      <c r="L767" s="25"/>
      <c r="M767" s="25"/>
      <c r="N767" s="25"/>
      <c r="O767" s="25"/>
      <c r="P767" s="25"/>
      <c r="Q767" s="25"/>
      <c r="R767" s="25"/>
      <c r="S767" s="25"/>
      <c r="T767" s="25"/>
      <c r="U767" s="25"/>
      <c r="V767" s="25"/>
      <c r="W767" s="25"/>
      <c r="X767" s="25"/>
    </row>
    <row r="768" spans="1:24" ht="15.75" customHeight="1" x14ac:dyDescent="0.3">
      <c r="A768" s="25"/>
      <c r="B768" s="25"/>
      <c r="C768" s="25"/>
      <c r="D768" s="25"/>
      <c r="E768" s="25"/>
      <c r="F768" s="25"/>
      <c r="G768" s="25"/>
      <c r="H768" s="25"/>
      <c r="I768" s="25"/>
      <c r="J768" s="25"/>
      <c r="K768" s="25"/>
      <c r="L768" s="25"/>
      <c r="M768" s="25"/>
      <c r="N768" s="25"/>
      <c r="O768" s="25"/>
      <c r="P768" s="25"/>
      <c r="Q768" s="25"/>
      <c r="R768" s="25"/>
      <c r="S768" s="25"/>
      <c r="T768" s="25"/>
      <c r="U768" s="25"/>
      <c r="V768" s="25"/>
      <c r="W768" s="25"/>
      <c r="X768" s="25"/>
    </row>
    <row r="769" spans="1:24" ht="15.75" customHeight="1" x14ac:dyDescent="0.3">
      <c r="A769" s="25"/>
      <c r="B769" s="25"/>
      <c r="C769" s="25"/>
      <c r="D769" s="25"/>
      <c r="E769" s="25"/>
      <c r="F769" s="25"/>
      <c r="G769" s="25"/>
      <c r="H769" s="25"/>
      <c r="I769" s="25"/>
      <c r="J769" s="25"/>
      <c r="K769" s="25"/>
      <c r="L769" s="25"/>
      <c r="M769" s="25"/>
      <c r="N769" s="25"/>
      <c r="O769" s="25"/>
      <c r="P769" s="25"/>
      <c r="Q769" s="25"/>
      <c r="R769" s="25"/>
      <c r="S769" s="25"/>
      <c r="T769" s="25"/>
      <c r="U769" s="25"/>
      <c r="V769" s="25"/>
      <c r="W769" s="25"/>
      <c r="X769" s="25"/>
    </row>
    <row r="770" spans="1:24" ht="15.75" customHeight="1" x14ac:dyDescent="0.3">
      <c r="A770" s="25"/>
      <c r="B770" s="25"/>
      <c r="C770" s="25"/>
      <c r="D770" s="25"/>
      <c r="E770" s="25"/>
      <c r="F770" s="25"/>
      <c r="G770" s="25"/>
      <c r="H770" s="25"/>
      <c r="I770" s="25"/>
      <c r="J770" s="25"/>
      <c r="K770" s="25"/>
      <c r="L770" s="25"/>
      <c r="M770" s="25"/>
      <c r="N770" s="25"/>
      <c r="O770" s="25"/>
      <c r="P770" s="25"/>
      <c r="Q770" s="25"/>
      <c r="R770" s="25"/>
      <c r="S770" s="25"/>
      <c r="T770" s="25"/>
      <c r="U770" s="25"/>
      <c r="V770" s="25"/>
      <c r="W770" s="25"/>
      <c r="X770" s="25"/>
    </row>
    <row r="771" spans="1:24" ht="15.75" customHeight="1" x14ac:dyDescent="0.3">
      <c r="A771" s="25"/>
      <c r="B771" s="25"/>
      <c r="C771" s="25"/>
      <c r="D771" s="25"/>
      <c r="E771" s="25"/>
      <c r="F771" s="25"/>
      <c r="G771" s="25"/>
      <c r="H771" s="25"/>
      <c r="I771" s="25"/>
      <c r="J771" s="25"/>
      <c r="K771" s="25"/>
      <c r="L771" s="25"/>
      <c r="M771" s="25"/>
      <c r="N771" s="25"/>
      <c r="O771" s="25"/>
      <c r="P771" s="25"/>
      <c r="Q771" s="25"/>
      <c r="R771" s="25"/>
      <c r="S771" s="25"/>
      <c r="T771" s="25"/>
      <c r="U771" s="25"/>
      <c r="V771" s="25"/>
      <c r="W771" s="25"/>
      <c r="X771" s="25"/>
    </row>
    <row r="772" spans="1:24" ht="15.75" customHeight="1" x14ac:dyDescent="0.3">
      <c r="A772" s="25"/>
      <c r="B772" s="25"/>
      <c r="C772" s="25"/>
      <c r="D772" s="25"/>
      <c r="E772" s="25"/>
      <c r="F772" s="25"/>
      <c r="G772" s="25"/>
      <c r="H772" s="25"/>
      <c r="I772" s="25"/>
      <c r="J772" s="25"/>
      <c r="K772" s="25"/>
      <c r="L772" s="25"/>
      <c r="M772" s="25"/>
      <c r="N772" s="25"/>
      <c r="O772" s="25"/>
      <c r="P772" s="25"/>
      <c r="Q772" s="25"/>
      <c r="R772" s="25"/>
      <c r="S772" s="25"/>
      <c r="T772" s="25"/>
      <c r="U772" s="25"/>
      <c r="V772" s="25"/>
      <c r="W772" s="25"/>
      <c r="X772" s="25"/>
    </row>
    <row r="773" spans="1:24" ht="15.75" customHeight="1" x14ac:dyDescent="0.3">
      <c r="A773" s="25"/>
      <c r="B773" s="25"/>
      <c r="C773" s="25"/>
      <c r="D773" s="25"/>
      <c r="E773" s="25"/>
      <c r="F773" s="25"/>
      <c r="G773" s="25"/>
      <c r="H773" s="25"/>
      <c r="I773" s="25"/>
      <c r="J773" s="25"/>
      <c r="K773" s="25"/>
      <c r="L773" s="25"/>
      <c r="M773" s="25"/>
      <c r="N773" s="25"/>
      <c r="O773" s="25"/>
      <c r="P773" s="25"/>
      <c r="Q773" s="25"/>
      <c r="R773" s="25"/>
      <c r="S773" s="25"/>
      <c r="T773" s="25"/>
      <c r="U773" s="25"/>
      <c r="V773" s="25"/>
      <c r="W773" s="25"/>
      <c r="X773" s="25"/>
    </row>
    <row r="774" spans="1:24" ht="15.75" customHeight="1" x14ac:dyDescent="0.3">
      <c r="A774" s="25"/>
      <c r="B774" s="25"/>
      <c r="C774" s="25"/>
      <c r="D774" s="25"/>
      <c r="E774" s="25"/>
      <c r="F774" s="25"/>
      <c r="G774" s="25"/>
      <c r="H774" s="25"/>
      <c r="I774" s="25"/>
      <c r="J774" s="25"/>
      <c r="K774" s="25"/>
      <c r="L774" s="25"/>
      <c r="M774" s="25"/>
      <c r="N774" s="25"/>
      <c r="O774" s="25"/>
      <c r="P774" s="25"/>
      <c r="Q774" s="25"/>
      <c r="R774" s="25"/>
      <c r="S774" s="25"/>
      <c r="T774" s="25"/>
      <c r="U774" s="25"/>
      <c r="V774" s="25"/>
      <c r="W774" s="25"/>
      <c r="X774" s="25"/>
    </row>
    <row r="775" spans="1:24" ht="15.75" customHeight="1" x14ac:dyDescent="0.3">
      <c r="A775" s="25"/>
      <c r="B775" s="25"/>
      <c r="C775" s="25"/>
      <c r="D775" s="25"/>
      <c r="E775" s="25"/>
      <c r="F775" s="25"/>
      <c r="G775" s="25"/>
      <c r="H775" s="25"/>
      <c r="I775" s="25"/>
      <c r="J775" s="25"/>
      <c r="K775" s="25"/>
      <c r="L775" s="25"/>
      <c r="M775" s="25"/>
      <c r="N775" s="25"/>
      <c r="O775" s="25"/>
      <c r="P775" s="25"/>
      <c r="Q775" s="25"/>
      <c r="R775" s="25"/>
      <c r="S775" s="25"/>
      <c r="T775" s="25"/>
      <c r="U775" s="25"/>
      <c r="V775" s="25"/>
      <c r="W775" s="25"/>
      <c r="X775" s="25"/>
    </row>
    <row r="776" spans="1:24" ht="15.75" customHeight="1" x14ac:dyDescent="0.3">
      <c r="A776" s="25"/>
      <c r="B776" s="25"/>
      <c r="C776" s="25"/>
      <c r="D776" s="25"/>
      <c r="E776" s="25"/>
      <c r="F776" s="25"/>
      <c r="G776" s="25"/>
      <c r="H776" s="25"/>
      <c r="I776" s="25"/>
      <c r="J776" s="25"/>
      <c r="K776" s="25"/>
      <c r="L776" s="25"/>
      <c r="M776" s="25"/>
      <c r="N776" s="25"/>
      <c r="O776" s="25"/>
      <c r="P776" s="25"/>
      <c r="Q776" s="25"/>
      <c r="R776" s="25"/>
      <c r="S776" s="25"/>
      <c r="T776" s="25"/>
      <c r="U776" s="25"/>
      <c r="V776" s="25"/>
      <c r="W776" s="25"/>
      <c r="X776" s="25"/>
    </row>
    <row r="777" spans="1:24" ht="15.75" customHeight="1" x14ac:dyDescent="0.3">
      <c r="A777" s="25"/>
      <c r="B777" s="25"/>
      <c r="C777" s="25"/>
      <c r="D777" s="25"/>
      <c r="E777" s="25"/>
      <c r="F777" s="25"/>
      <c r="G777" s="25"/>
      <c r="H777" s="25"/>
      <c r="I777" s="25"/>
      <c r="J777" s="25"/>
      <c r="K777" s="25"/>
      <c r="L777" s="25"/>
      <c r="M777" s="25"/>
      <c r="N777" s="25"/>
      <c r="O777" s="25"/>
      <c r="P777" s="25"/>
      <c r="Q777" s="25"/>
      <c r="R777" s="25"/>
      <c r="S777" s="25"/>
      <c r="T777" s="25"/>
      <c r="U777" s="25"/>
      <c r="V777" s="25"/>
      <c r="W777" s="25"/>
      <c r="X777" s="25"/>
    </row>
    <row r="778" spans="1:24" ht="15.75" customHeight="1" x14ac:dyDescent="0.3">
      <c r="A778" s="25"/>
      <c r="B778" s="25"/>
      <c r="C778" s="25"/>
      <c r="D778" s="25"/>
      <c r="E778" s="25"/>
      <c r="F778" s="25"/>
      <c r="G778" s="25"/>
      <c r="H778" s="25"/>
      <c r="I778" s="25"/>
      <c r="J778" s="25"/>
      <c r="K778" s="25"/>
      <c r="L778" s="25"/>
      <c r="M778" s="25"/>
      <c r="N778" s="25"/>
      <c r="O778" s="25"/>
      <c r="P778" s="25"/>
      <c r="Q778" s="25"/>
      <c r="R778" s="25"/>
      <c r="S778" s="25"/>
      <c r="T778" s="25"/>
      <c r="U778" s="25"/>
      <c r="V778" s="25"/>
      <c r="W778" s="25"/>
      <c r="X778" s="25"/>
    </row>
    <row r="779" spans="1:24" ht="15.75" customHeight="1" x14ac:dyDescent="0.3">
      <c r="A779" s="25"/>
      <c r="B779" s="25"/>
      <c r="C779" s="25"/>
      <c r="D779" s="25"/>
      <c r="E779" s="25"/>
      <c r="F779" s="25"/>
      <c r="G779" s="25"/>
      <c r="H779" s="25"/>
      <c r="I779" s="25"/>
      <c r="J779" s="25"/>
      <c r="K779" s="25"/>
      <c r="L779" s="25"/>
      <c r="M779" s="25"/>
      <c r="N779" s="25"/>
      <c r="O779" s="25"/>
      <c r="P779" s="25"/>
      <c r="Q779" s="25"/>
      <c r="R779" s="25"/>
      <c r="S779" s="25"/>
      <c r="T779" s="25"/>
      <c r="U779" s="25"/>
      <c r="V779" s="25"/>
      <c r="W779" s="25"/>
      <c r="X779" s="25"/>
    </row>
    <row r="780" spans="1:24" ht="15.75" customHeight="1" x14ac:dyDescent="0.3">
      <c r="A780" s="25"/>
      <c r="B780" s="25"/>
      <c r="C780" s="25"/>
      <c r="D780" s="25"/>
      <c r="E780" s="25"/>
      <c r="F780" s="25"/>
      <c r="G780" s="25"/>
      <c r="H780" s="25"/>
      <c r="I780" s="25"/>
      <c r="J780" s="25"/>
      <c r="K780" s="25"/>
      <c r="L780" s="25"/>
      <c r="M780" s="25"/>
      <c r="N780" s="25"/>
      <c r="O780" s="25"/>
      <c r="P780" s="25"/>
      <c r="Q780" s="25"/>
      <c r="R780" s="25"/>
      <c r="S780" s="25"/>
      <c r="T780" s="25"/>
      <c r="U780" s="25"/>
      <c r="V780" s="25"/>
      <c r="W780" s="25"/>
      <c r="X780" s="25"/>
    </row>
    <row r="781" spans="1:24" ht="15.75" customHeight="1" x14ac:dyDescent="0.3">
      <c r="A781" s="25"/>
      <c r="B781" s="25"/>
      <c r="C781" s="25"/>
      <c r="D781" s="25"/>
      <c r="E781" s="25"/>
      <c r="F781" s="25"/>
      <c r="G781" s="25"/>
      <c r="H781" s="25"/>
      <c r="I781" s="25"/>
      <c r="J781" s="25"/>
      <c r="K781" s="25"/>
      <c r="L781" s="25"/>
      <c r="M781" s="25"/>
      <c r="N781" s="25"/>
      <c r="O781" s="25"/>
      <c r="P781" s="25"/>
      <c r="Q781" s="25"/>
      <c r="R781" s="25"/>
      <c r="S781" s="25"/>
      <c r="T781" s="25"/>
      <c r="U781" s="25"/>
      <c r="V781" s="25"/>
      <c r="W781" s="25"/>
      <c r="X781" s="25"/>
    </row>
    <row r="782" spans="1:24" ht="15.75" customHeight="1" x14ac:dyDescent="0.3">
      <c r="A782" s="25"/>
      <c r="B782" s="25"/>
      <c r="C782" s="25"/>
      <c r="D782" s="25"/>
      <c r="E782" s="25"/>
      <c r="F782" s="25"/>
      <c r="G782" s="25"/>
      <c r="H782" s="25"/>
      <c r="I782" s="25"/>
      <c r="J782" s="25"/>
      <c r="K782" s="25"/>
      <c r="L782" s="25"/>
      <c r="M782" s="25"/>
      <c r="N782" s="25"/>
      <c r="O782" s="25"/>
      <c r="P782" s="25"/>
      <c r="Q782" s="25"/>
      <c r="R782" s="25"/>
      <c r="S782" s="25"/>
      <c r="T782" s="25"/>
      <c r="U782" s="25"/>
      <c r="V782" s="25"/>
      <c r="W782" s="25"/>
      <c r="X782" s="25"/>
    </row>
    <row r="783" spans="1:24" ht="15.75" customHeight="1" x14ac:dyDescent="0.3">
      <c r="A783" s="25"/>
      <c r="B783" s="25"/>
      <c r="C783" s="25"/>
      <c r="D783" s="25"/>
      <c r="E783" s="25"/>
      <c r="F783" s="25"/>
      <c r="G783" s="25"/>
      <c r="H783" s="25"/>
      <c r="I783" s="25"/>
      <c r="J783" s="25"/>
      <c r="K783" s="25"/>
      <c r="L783" s="25"/>
      <c r="M783" s="25"/>
      <c r="N783" s="25"/>
      <c r="O783" s="25"/>
      <c r="P783" s="25"/>
      <c r="Q783" s="25"/>
      <c r="R783" s="25"/>
      <c r="S783" s="25"/>
      <c r="T783" s="25"/>
      <c r="U783" s="25"/>
      <c r="V783" s="25"/>
      <c r="W783" s="25"/>
      <c r="X783" s="25"/>
    </row>
    <row r="784" spans="1:24" ht="15.75" customHeight="1" x14ac:dyDescent="0.3">
      <c r="A784" s="25"/>
      <c r="B784" s="25"/>
      <c r="C784" s="25"/>
      <c r="D784" s="25"/>
      <c r="E784" s="25"/>
      <c r="F784" s="25"/>
      <c r="G784" s="25"/>
      <c r="H784" s="25"/>
      <c r="I784" s="25"/>
      <c r="J784" s="25"/>
      <c r="K784" s="25"/>
      <c r="L784" s="25"/>
      <c r="M784" s="25"/>
      <c r="N784" s="25"/>
      <c r="O784" s="25"/>
      <c r="P784" s="25"/>
      <c r="Q784" s="25"/>
      <c r="R784" s="25"/>
      <c r="S784" s="25"/>
      <c r="T784" s="25"/>
      <c r="U784" s="25"/>
      <c r="V784" s="25"/>
      <c r="W784" s="25"/>
      <c r="X784" s="25"/>
    </row>
    <row r="785" spans="1:24" ht="15.75" customHeight="1" x14ac:dyDescent="0.3">
      <c r="A785" s="25"/>
      <c r="B785" s="25"/>
      <c r="C785" s="25"/>
      <c r="D785" s="25"/>
      <c r="E785" s="25"/>
      <c r="F785" s="25"/>
      <c r="G785" s="25"/>
      <c r="H785" s="25"/>
      <c r="I785" s="25"/>
      <c r="J785" s="25"/>
      <c r="K785" s="25"/>
      <c r="L785" s="25"/>
      <c r="M785" s="25"/>
      <c r="N785" s="25"/>
      <c r="O785" s="25"/>
      <c r="P785" s="25"/>
      <c r="Q785" s="25"/>
      <c r="R785" s="25"/>
      <c r="S785" s="25"/>
      <c r="T785" s="25"/>
      <c r="U785" s="25"/>
      <c r="V785" s="25"/>
      <c r="W785" s="25"/>
      <c r="X785" s="25"/>
    </row>
    <row r="786" spans="1:24" ht="15.75" customHeight="1" x14ac:dyDescent="0.3">
      <c r="A786" s="25"/>
      <c r="B786" s="25"/>
      <c r="C786" s="25"/>
      <c r="D786" s="25"/>
      <c r="E786" s="25"/>
      <c r="F786" s="25"/>
      <c r="G786" s="25"/>
      <c r="H786" s="25"/>
      <c r="I786" s="25"/>
      <c r="J786" s="25"/>
      <c r="K786" s="25"/>
      <c r="L786" s="25"/>
      <c r="M786" s="25"/>
      <c r="N786" s="25"/>
      <c r="O786" s="25"/>
      <c r="P786" s="25"/>
      <c r="Q786" s="25"/>
      <c r="R786" s="25"/>
      <c r="S786" s="25"/>
      <c r="T786" s="25"/>
      <c r="U786" s="25"/>
      <c r="V786" s="25"/>
      <c r="W786" s="25"/>
      <c r="X786" s="25"/>
    </row>
    <row r="787" spans="1:24" ht="15.75" customHeight="1" x14ac:dyDescent="0.3">
      <c r="A787" s="25"/>
      <c r="B787" s="25"/>
      <c r="C787" s="25"/>
      <c r="D787" s="25"/>
      <c r="E787" s="25"/>
      <c r="F787" s="25"/>
      <c r="G787" s="25"/>
      <c r="H787" s="25"/>
      <c r="I787" s="25"/>
      <c r="J787" s="25"/>
      <c r="K787" s="25"/>
      <c r="L787" s="25"/>
      <c r="M787" s="25"/>
      <c r="N787" s="25"/>
      <c r="O787" s="25"/>
      <c r="P787" s="25"/>
      <c r="Q787" s="25"/>
      <c r="R787" s="25"/>
      <c r="S787" s="25"/>
      <c r="T787" s="25"/>
      <c r="U787" s="25"/>
      <c r="V787" s="25"/>
      <c r="W787" s="25"/>
      <c r="X787" s="25"/>
    </row>
    <row r="788" spans="1:24" ht="15.75" customHeight="1" x14ac:dyDescent="0.3">
      <c r="A788" s="25"/>
      <c r="B788" s="25"/>
      <c r="C788" s="25"/>
      <c r="D788" s="25"/>
      <c r="E788" s="25"/>
      <c r="F788" s="25"/>
      <c r="G788" s="25"/>
      <c r="H788" s="25"/>
      <c r="I788" s="25"/>
      <c r="J788" s="25"/>
      <c r="K788" s="25"/>
      <c r="L788" s="25"/>
      <c r="M788" s="25"/>
      <c r="N788" s="25"/>
      <c r="O788" s="25"/>
      <c r="P788" s="25"/>
      <c r="Q788" s="25"/>
      <c r="R788" s="25"/>
      <c r="S788" s="25"/>
      <c r="T788" s="25"/>
      <c r="U788" s="25"/>
      <c r="V788" s="25"/>
      <c r="W788" s="25"/>
      <c r="X788" s="25"/>
    </row>
    <row r="789" spans="1:24" ht="15.75" customHeight="1" x14ac:dyDescent="0.3">
      <c r="A789" s="25"/>
      <c r="B789" s="25"/>
      <c r="C789" s="25"/>
      <c r="D789" s="25"/>
      <c r="E789" s="25"/>
      <c r="F789" s="25"/>
      <c r="G789" s="25"/>
      <c r="H789" s="25"/>
      <c r="I789" s="25"/>
      <c r="J789" s="25"/>
      <c r="K789" s="25"/>
      <c r="L789" s="25"/>
      <c r="M789" s="25"/>
      <c r="N789" s="25"/>
      <c r="O789" s="25"/>
      <c r="P789" s="25"/>
      <c r="Q789" s="25"/>
      <c r="R789" s="25"/>
      <c r="S789" s="25"/>
      <c r="T789" s="25"/>
      <c r="U789" s="25"/>
      <c r="V789" s="25"/>
      <c r="W789" s="25"/>
      <c r="X789" s="25"/>
    </row>
    <row r="790" spans="1:24" ht="15.75" customHeight="1" x14ac:dyDescent="0.3">
      <c r="A790" s="25"/>
      <c r="B790" s="25"/>
      <c r="C790" s="25"/>
      <c r="D790" s="25"/>
      <c r="E790" s="25"/>
      <c r="F790" s="25"/>
      <c r="G790" s="25"/>
      <c r="H790" s="25"/>
      <c r="I790" s="25"/>
      <c r="J790" s="25"/>
      <c r="K790" s="25"/>
      <c r="L790" s="25"/>
      <c r="M790" s="25"/>
      <c r="N790" s="25"/>
      <c r="O790" s="25"/>
      <c r="P790" s="25"/>
      <c r="Q790" s="25"/>
      <c r="R790" s="25"/>
      <c r="S790" s="25"/>
      <c r="T790" s="25"/>
      <c r="U790" s="25"/>
      <c r="V790" s="25"/>
      <c r="W790" s="25"/>
      <c r="X790" s="25"/>
    </row>
    <row r="791" spans="1:24" ht="15.75" customHeight="1" x14ac:dyDescent="0.3">
      <c r="A791" s="25"/>
      <c r="B791" s="25"/>
      <c r="C791" s="25"/>
      <c r="D791" s="25"/>
      <c r="E791" s="25"/>
      <c r="F791" s="25"/>
      <c r="G791" s="25"/>
      <c r="H791" s="25"/>
      <c r="I791" s="25"/>
      <c r="J791" s="25"/>
      <c r="K791" s="25"/>
      <c r="L791" s="25"/>
      <c r="M791" s="25"/>
      <c r="N791" s="25"/>
      <c r="O791" s="25"/>
      <c r="P791" s="25"/>
      <c r="Q791" s="25"/>
      <c r="R791" s="25"/>
      <c r="S791" s="25"/>
      <c r="T791" s="25"/>
      <c r="U791" s="25"/>
      <c r="V791" s="25"/>
      <c r="W791" s="25"/>
      <c r="X791" s="25"/>
    </row>
    <row r="792" spans="1:24" ht="15.75" customHeight="1" x14ac:dyDescent="0.3">
      <c r="A792" s="25"/>
      <c r="B792" s="25"/>
      <c r="C792" s="25"/>
      <c r="D792" s="25"/>
      <c r="E792" s="25"/>
      <c r="F792" s="25"/>
      <c r="G792" s="25"/>
      <c r="H792" s="25"/>
      <c r="I792" s="25"/>
      <c r="J792" s="25"/>
      <c r="K792" s="25"/>
      <c r="L792" s="25"/>
      <c r="M792" s="25"/>
      <c r="N792" s="25"/>
      <c r="O792" s="25"/>
      <c r="P792" s="25"/>
      <c r="Q792" s="25"/>
      <c r="R792" s="25"/>
      <c r="S792" s="25"/>
      <c r="T792" s="25"/>
      <c r="U792" s="25"/>
      <c r="V792" s="25"/>
      <c r="W792" s="25"/>
      <c r="X792" s="25"/>
    </row>
    <row r="793" spans="1:24" ht="15.75" customHeight="1" x14ac:dyDescent="0.3">
      <c r="A793" s="25"/>
      <c r="B793" s="25"/>
      <c r="C793" s="25"/>
      <c r="D793" s="25"/>
      <c r="E793" s="25"/>
      <c r="F793" s="25"/>
      <c r="G793" s="25"/>
      <c r="H793" s="25"/>
      <c r="I793" s="25"/>
      <c r="J793" s="25"/>
      <c r="K793" s="25"/>
      <c r="L793" s="25"/>
      <c r="M793" s="25"/>
      <c r="N793" s="25"/>
      <c r="O793" s="25"/>
      <c r="P793" s="25"/>
      <c r="Q793" s="25"/>
      <c r="R793" s="25"/>
      <c r="S793" s="25"/>
      <c r="T793" s="25"/>
      <c r="U793" s="25"/>
      <c r="V793" s="25"/>
      <c r="W793" s="25"/>
      <c r="X793" s="25"/>
    </row>
    <row r="794" spans="1:24" ht="15.75" customHeight="1" x14ac:dyDescent="0.3">
      <c r="A794" s="25"/>
      <c r="B794" s="25"/>
      <c r="C794" s="25"/>
      <c r="D794" s="25"/>
      <c r="E794" s="25"/>
      <c r="F794" s="25"/>
      <c r="G794" s="25"/>
      <c r="H794" s="25"/>
      <c r="I794" s="25"/>
      <c r="J794" s="25"/>
      <c r="K794" s="25"/>
      <c r="L794" s="25"/>
      <c r="M794" s="25"/>
      <c r="N794" s="25"/>
      <c r="O794" s="25"/>
      <c r="P794" s="25"/>
      <c r="Q794" s="25"/>
      <c r="R794" s="25"/>
      <c r="S794" s="25"/>
      <c r="T794" s="25"/>
      <c r="U794" s="25"/>
      <c r="V794" s="25"/>
      <c r="W794" s="25"/>
      <c r="X794" s="25"/>
    </row>
    <row r="795" spans="1:24" ht="15.75" customHeight="1" x14ac:dyDescent="0.3">
      <c r="A795" s="25"/>
      <c r="B795" s="25"/>
      <c r="C795" s="25"/>
      <c r="D795" s="25"/>
      <c r="E795" s="25"/>
      <c r="F795" s="25"/>
      <c r="G795" s="25"/>
      <c r="H795" s="25"/>
      <c r="I795" s="25"/>
      <c r="J795" s="25"/>
      <c r="K795" s="25"/>
      <c r="L795" s="25"/>
      <c r="M795" s="25"/>
      <c r="N795" s="25"/>
      <c r="O795" s="25"/>
      <c r="P795" s="25"/>
      <c r="Q795" s="25"/>
      <c r="R795" s="25"/>
      <c r="S795" s="25"/>
      <c r="T795" s="25"/>
      <c r="U795" s="25"/>
      <c r="V795" s="25"/>
      <c r="W795" s="25"/>
      <c r="X795" s="25"/>
    </row>
    <row r="796" spans="1:24" ht="15.75" customHeight="1" x14ac:dyDescent="0.3">
      <c r="A796" s="25"/>
      <c r="B796" s="25"/>
      <c r="C796" s="25"/>
      <c r="D796" s="25"/>
      <c r="E796" s="25"/>
      <c r="F796" s="25"/>
      <c r="G796" s="25"/>
      <c r="H796" s="25"/>
      <c r="I796" s="25"/>
      <c r="J796" s="25"/>
      <c r="K796" s="25"/>
      <c r="L796" s="25"/>
      <c r="M796" s="25"/>
      <c r="N796" s="25"/>
      <c r="O796" s="25"/>
      <c r="P796" s="25"/>
      <c r="Q796" s="25"/>
      <c r="R796" s="25"/>
      <c r="S796" s="25"/>
      <c r="T796" s="25"/>
      <c r="U796" s="25"/>
      <c r="V796" s="25"/>
      <c r="W796" s="25"/>
      <c r="X796" s="25"/>
    </row>
    <row r="797" spans="1:24" ht="15.75" customHeight="1" x14ac:dyDescent="0.3">
      <c r="A797" s="25"/>
      <c r="B797" s="25"/>
      <c r="C797" s="25"/>
      <c r="D797" s="25"/>
      <c r="E797" s="25"/>
      <c r="F797" s="25"/>
      <c r="G797" s="25"/>
      <c r="H797" s="25"/>
      <c r="I797" s="25"/>
      <c r="J797" s="25"/>
      <c r="K797" s="25"/>
      <c r="L797" s="25"/>
      <c r="M797" s="25"/>
      <c r="N797" s="25"/>
      <c r="O797" s="25"/>
      <c r="P797" s="25"/>
      <c r="Q797" s="25"/>
      <c r="R797" s="25"/>
      <c r="S797" s="25"/>
      <c r="T797" s="25"/>
      <c r="U797" s="25"/>
      <c r="V797" s="25"/>
      <c r="W797" s="25"/>
      <c r="X797" s="25"/>
    </row>
    <row r="798" spans="1:24" ht="15.75" customHeight="1" x14ac:dyDescent="0.3">
      <c r="A798" s="25"/>
      <c r="B798" s="25"/>
      <c r="C798" s="25"/>
      <c r="D798" s="25"/>
      <c r="E798" s="25"/>
      <c r="F798" s="25"/>
      <c r="G798" s="25"/>
      <c r="H798" s="25"/>
      <c r="I798" s="25"/>
      <c r="J798" s="25"/>
      <c r="K798" s="25"/>
      <c r="L798" s="25"/>
      <c r="M798" s="25"/>
      <c r="N798" s="25"/>
      <c r="O798" s="25"/>
      <c r="P798" s="25"/>
      <c r="Q798" s="25"/>
      <c r="R798" s="25"/>
      <c r="S798" s="25"/>
      <c r="T798" s="25"/>
      <c r="U798" s="25"/>
      <c r="V798" s="25"/>
      <c r="W798" s="25"/>
      <c r="X798" s="25"/>
    </row>
    <row r="799" spans="1:24" ht="15.75" customHeight="1" x14ac:dyDescent="0.3">
      <c r="A799" s="25"/>
      <c r="B799" s="25"/>
      <c r="C799" s="25"/>
      <c r="D799" s="25"/>
      <c r="E799" s="25"/>
      <c r="F799" s="25"/>
      <c r="G799" s="25"/>
      <c r="H799" s="25"/>
      <c r="I799" s="25"/>
      <c r="J799" s="25"/>
      <c r="K799" s="25"/>
      <c r="L799" s="25"/>
      <c r="M799" s="25"/>
      <c r="N799" s="25"/>
      <c r="O799" s="25"/>
      <c r="P799" s="25"/>
      <c r="Q799" s="25"/>
      <c r="R799" s="25"/>
      <c r="S799" s="25"/>
      <c r="T799" s="25"/>
      <c r="U799" s="25"/>
      <c r="V799" s="25"/>
      <c r="W799" s="25"/>
      <c r="X799" s="25"/>
    </row>
    <row r="800" spans="1:24" ht="15.75" customHeight="1" x14ac:dyDescent="0.3">
      <c r="A800" s="25"/>
      <c r="B800" s="25"/>
      <c r="C800" s="25"/>
      <c r="D800" s="25"/>
      <c r="E800" s="25"/>
      <c r="F800" s="25"/>
      <c r="G800" s="25"/>
      <c r="H800" s="25"/>
      <c r="I800" s="25"/>
      <c r="J800" s="25"/>
      <c r="K800" s="25"/>
      <c r="L800" s="25"/>
      <c r="M800" s="25"/>
      <c r="N800" s="25"/>
      <c r="O800" s="25"/>
      <c r="P800" s="25"/>
      <c r="Q800" s="25"/>
      <c r="R800" s="25"/>
      <c r="S800" s="25"/>
      <c r="T800" s="25"/>
      <c r="U800" s="25"/>
      <c r="V800" s="25"/>
      <c r="W800" s="25"/>
      <c r="X800" s="25"/>
    </row>
    <row r="801" spans="1:24" ht="15.75" customHeight="1" x14ac:dyDescent="0.3">
      <c r="A801" s="25"/>
      <c r="B801" s="25"/>
      <c r="C801" s="25"/>
      <c r="D801" s="25"/>
      <c r="E801" s="25"/>
      <c r="F801" s="25"/>
      <c r="G801" s="25"/>
      <c r="H801" s="25"/>
      <c r="I801" s="25"/>
      <c r="J801" s="25"/>
      <c r="K801" s="25"/>
      <c r="L801" s="25"/>
      <c r="M801" s="25"/>
      <c r="N801" s="25"/>
      <c r="O801" s="25"/>
      <c r="P801" s="25"/>
      <c r="Q801" s="25"/>
      <c r="R801" s="25"/>
      <c r="S801" s="25"/>
      <c r="T801" s="25"/>
      <c r="U801" s="25"/>
      <c r="V801" s="25"/>
      <c r="W801" s="25"/>
      <c r="X801" s="25"/>
    </row>
    <row r="802" spans="1:24" ht="15.75" customHeight="1" x14ac:dyDescent="0.3">
      <c r="A802" s="25"/>
      <c r="B802" s="25"/>
      <c r="C802" s="25"/>
      <c r="D802" s="25"/>
      <c r="E802" s="25"/>
      <c r="F802" s="25"/>
      <c r="G802" s="25"/>
      <c r="H802" s="25"/>
      <c r="I802" s="25"/>
      <c r="J802" s="25"/>
      <c r="K802" s="25"/>
      <c r="L802" s="25"/>
      <c r="M802" s="25"/>
      <c r="N802" s="25"/>
      <c r="O802" s="25"/>
      <c r="P802" s="25"/>
      <c r="Q802" s="25"/>
      <c r="R802" s="25"/>
      <c r="S802" s="25"/>
      <c r="T802" s="25"/>
      <c r="U802" s="25"/>
      <c r="V802" s="25"/>
      <c r="W802" s="25"/>
      <c r="X802" s="25"/>
    </row>
    <row r="803" spans="1:24" ht="15.75" customHeight="1" x14ac:dyDescent="0.3">
      <c r="A803" s="25"/>
      <c r="B803" s="25"/>
      <c r="C803" s="25"/>
      <c r="D803" s="25"/>
      <c r="E803" s="25"/>
      <c r="F803" s="25"/>
      <c r="G803" s="25"/>
      <c r="H803" s="25"/>
      <c r="I803" s="25"/>
      <c r="J803" s="25"/>
      <c r="K803" s="25"/>
      <c r="L803" s="25"/>
      <c r="M803" s="25"/>
      <c r="N803" s="25"/>
      <c r="O803" s="25"/>
      <c r="P803" s="25"/>
      <c r="Q803" s="25"/>
      <c r="R803" s="25"/>
      <c r="S803" s="25"/>
      <c r="T803" s="25"/>
      <c r="U803" s="25"/>
      <c r="V803" s="25"/>
      <c r="W803" s="25"/>
      <c r="X803" s="25"/>
    </row>
    <row r="804" spans="1:24" ht="15.75" customHeight="1" x14ac:dyDescent="0.3">
      <c r="A804" s="25"/>
      <c r="B804" s="25"/>
      <c r="C804" s="25"/>
      <c r="D804" s="25"/>
      <c r="E804" s="25"/>
      <c r="F804" s="25"/>
      <c r="G804" s="25"/>
      <c r="H804" s="25"/>
      <c r="I804" s="25"/>
      <c r="J804" s="25"/>
      <c r="K804" s="25"/>
      <c r="L804" s="25"/>
      <c r="M804" s="25"/>
      <c r="N804" s="25"/>
      <c r="O804" s="25"/>
      <c r="P804" s="25"/>
      <c r="Q804" s="25"/>
      <c r="R804" s="25"/>
      <c r="S804" s="25"/>
      <c r="T804" s="25"/>
      <c r="U804" s="25"/>
      <c r="V804" s="25"/>
      <c r="W804" s="25"/>
      <c r="X804" s="25"/>
    </row>
    <row r="805" spans="1:24" ht="15.75" customHeight="1" x14ac:dyDescent="0.3">
      <c r="A805" s="25"/>
      <c r="B805" s="25"/>
      <c r="C805" s="25"/>
      <c r="D805" s="25"/>
      <c r="E805" s="25"/>
      <c r="F805" s="25"/>
      <c r="G805" s="25"/>
      <c r="H805" s="25"/>
      <c r="I805" s="25"/>
      <c r="J805" s="25"/>
      <c r="K805" s="25"/>
      <c r="L805" s="25"/>
      <c r="M805" s="25"/>
      <c r="N805" s="25"/>
      <c r="O805" s="25"/>
      <c r="P805" s="25"/>
      <c r="Q805" s="25"/>
      <c r="R805" s="25"/>
      <c r="S805" s="25"/>
      <c r="T805" s="25"/>
      <c r="U805" s="25"/>
      <c r="V805" s="25"/>
      <c r="W805" s="25"/>
      <c r="X805" s="25"/>
    </row>
    <row r="806" spans="1:24" ht="15.75" customHeight="1" x14ac:dyDescent="0.3">
      <c r="A806" s="25"/>
      <c r="B806" s="25"/>
      <c r="C806" s="25"/>
      <c r="D806" s="25"/>
      <c r="E806" s="25"/>
      <c r="F806" s="25"/>
      <c r="G806" s="25"/>
      <c r="H806" s="25"/>
      <c r="I806" s="25"/>
      <c r="J806" s="25"/>
      <c r="K806" s="25"/>
      <c r="L806" s="25"/>
      <c r="M806" s="25"/>
      <c r="N806" s="25"/>
      <c r="O806" s="25"/>
      <c r="P806" s="25"/>
      <c r="Q806" s="25"/>
      <c r="R806" s="25"/>
      <c r="S806" s="25"/>
      <c r="T806" s="25"/>
      <c r="U806" s="25"/>
      <c r="V806" s="25"/>
      <c r="W806" s="25"/>
      <c r="X806" s="25"/>
    </row>
    <row r="807" spans="1:24" ht="15.75" customHeight="1" x14ac:dyDescent="0.3">
      <c r="A807" s="25"/>
      <c r="B807" s="25"/>
      <c r="C807" s="25"/>
      <c r="D807" s="25"/>
      <c r="E807" s="25"/>
      <c r="F807" s="25"/>
      <c r="G807" s="25"/>
      <c r="H807" s="25"/>
      <c r="I807" s="25"/>
      <c r="J807" s="25"/>
      <c r="K807" s="25"/>
      <c r="L807" s="25"/>
      <c r="M807" s="25"/>
      <c r="N807" s="25"/>
      <c r="O807" s="25"/>
      <c r="P807" s="25"/>
      <c r="Q807" s="25"/>
      <c r="R807" s="25"/>
      <c r="S807" s="25"/>
      <c r="T807" s="25"/>
      <c r="U807" s="25"/>
      <c r="V807" s="25"/>
      <c r="W807" s="25"/>
      <c r="X807" s="25"/>
    </row>
    <row r="808" spans="1:24" ht="15.75" customHeight="1" x14ac:dyDescent="0.3">
      <c r="A808" s="25"/>
      <c r="B808" s="25"/>
      <c r="C808" s="25"/>
      <c r="D808" s="25"/>
      <c r="E808" s="25"/>
      <c r="F808" s="25"/>
      <c r="G808" s="25"/>
      <c r="H808" s="25"/>
      <c r="I808" s="25"/>
      <c r="J808" s="25"/>
      <c r="K808" s="25"/>
      <c r="L808" s="25"/>
      <c r="M808" s="25"/>
      <c r="N808" s="25"/>
      <c r="O808" s="25"/>
      <c r="P808" s="25"/>
      <c r="Q808" s="25"/>
      <c r="R808" s="25"/>
      <c r="S808" s="25"/>
      <c r="T808" s="25"/>
      <c r="U808" s="25"/>
      <c r="V808" s="25"/>
      <c r="W808" s="25"/>
      <c r="X808" s="25"/>
    </row>
    <row r="809" spans="1:24" ht="15.75" customHeight="1" x14ac:dyDescent="0.3">
      <c r="A809" s="25"/>
      <c r="B809" s="25"/>
      <c r="C809" s="25"/>
      <c r="D809" s="25"/>
      <c r="E809" s="25"/>
      <c r="F809" s="25"/>
      <c r="G809" s="25"/>
      <c r="H809" s="25"/>
      <c r="I809" s="25"/>
      <c r="J809" s="25"/>
      <c r="K809" s="25"/>
      <c r="L809" s="25"/>
      <c r="M809" s="25"/>
      <c r="N809" s="25"/>
      <c r="O809" s="25"/>
      <c r="P809" s="25"/>
      <c r="Q809" s="25"/>
      <c r="R809" s="25"/>
      <c r="S809" s="25"/>
      <c r="T809" s="25"/>
      <c r="U809" s="25"/>
      <c r="V809" s="25"/>
      <c r="W809" s="25"/>
      <c r="X809" s="25"/>
    </row>
    <row r="810" spans="1:24" ht="15.75" customHeight="1" x14ac:dyDescent="0.3">
      <c r="A810" s="25"/>
      <c r="B810" s="25"/>
      <c r="C810" s="25"/>
      <c r="D810" s="25"/>
      <c r="E810" s="25"/>
      <c r="F810" s="25"/>
      <c r="G810" s="25"/>
      <c r="H810" s="25"/>
      <c r="I810" s="25"/>
      <c r="J810" s="25"/>
      <c r="K810" s="25"/>
      <c r="L810" s="25"/>
      <c r="M810" s="25"/>
      <c r="N810" s="25"/>
      <c r="O810" s="25"/>
      <c r="P810" s="25"/>
      <c r="Q810" s="25"/>
      <c r="R810" s="25"/>
      <c r="S810" s="25"/>
      <c r="T810" s="25"/>
      <c r="U810" s="25"/>
      <c r="V810" s="25"/>
      <c r="W810" s="25"/>
      <c r="X810" s="25"/>
    </row>
    <row r="811" spans="1:24" ht="15.75" customHeight="1" x14ac:dyDescent="0.3">
      <c r="A811" s="25"/>
      <c r="B811" s="25"/>
      <c r="C811" s="25"/>
      <c r="D811" s="25"/>
      <c r="E811" s="25"/>
      <c r="F811" s="25"/>
      <c r="G811" s="25"/>
      <c r="H811" s="25"/>
      <c r="I811" s="25"/>
      <c r="J811" s="25"/>
      <c r="K811" s="25"/>
      <c r="L811" s="25"/>
      <c r="M811" s="25"/>
      <c r="N811" s="25"/>
      <c r="O811" s="25"/>
      <c r="P811" s="25"/>
      <c r="Q811" s="25"/>
      <c r="R811" s="25"/>
      <c r="S811" s="25"/>
      <c r="T811" s="25"/>
      <c r="U811" s="25"/>
      <c r="V811" s="25"/>
      <c r="W811" s="25"/>
      <c r="X811" s="25"/>
    </row>
    <row r="812" spans="1:24" ht="15.75" customHeight="1" x14ac:dyDescent="0.3">
      <c r="A812" s="25"/>
      <c r="B812" s="25"/>
      <c r="C812" s="25"/>
      <c r="D812" s="25"/>
      <c r="E812" s="25"/>
      <c r="F812" s="25"/>
      <c r="G812" s="25"/>
      <c r="H812" s="25"/>
      <c r="I812" s="25"/>
      <c r="J812" s="25"/>
      <c r="K812" s="25"/>
      <c r="L812" s="25"/>
      <c r="M812" s="25"/>
      <c r="N812" s="25"/>
      <c r="O812" s="25"/>
      <c r="P812" s="25"/>
      <c r="Q812" s="25"/>
      <c r="R812" s="25"/>
      <c r="S812" s="25"/>
      <c r="T812" s="25"/>
      <c r="U812" s="25"/>
      <c r="V812" s="25"/>
      <c r="W812" s="25"/>
      <c r="X812" s="25"/>
    </row>
    <row r="813" spans="1:24" ht="15.75" customHeight="1" x14ac:dyDescent="0.3">
      <c r="A813" s="25"/>
      <c r="B813" s="25"/>
      <c r="C813" s="25"/>
      <c r="D813" s="25"/>
      <c r="E813" s="25"/>
      <c r="F813" s="25"/>
      <c r="G813" s="25"/>
      <c r="H813" s="25"/>
      <c r="I813" s="25"/>
      <c r="J813" s="25"/>
      <c r="K813" s="25"/>
      <c r="L813" s="25"/>
      <c r="M813" s="25"/>
      <c r="N813" s="25"/>
      <c r="O813" s="25"/>
      <c r="P813" s="25"/>
      <c r="Q813" s="25"/>
      <c r="R813" s="25"/>
      <c r="S813" s="25"/>
      <c r="T813" s="25"/>
      <c r="U813" s="25"/>
      <c r="V813" s="25"/>
      <c r="W813" s="25"/>
      <c r="X813" s="25"/>
    </row>
    <row r="814" spans="1:24" ht="15.75" customHeight="1" x14ac:dyDescent="0.3">
      <c r="A814" s="25"/>
      <c r="B814" s="25"/>
      <c r="C814" s="25"/>
      <c r="D814" s="25"/>
      <c r="E814" s="25"/>
      <c r="F814" s="25"/>
      <c r="G814" s="25"/>
      <c r="H814" s="25"/>
      <c r="I814" s="25"/>
      <c r="J814" s="25"/>
      <c r="K814" s="25"/>
      <c r="L814" s="25"/>
      <c r="M814" s="25"/>
      <c r="N814" s="25"/>
      <c r="O814" s="25"/>
      <c r="P814" s="25"/>
      <c r="Q814" s="25"/>
      <c r="R814" s="25"/>
      <c r="S814" s="25"/>
      <c r="T814" s="25"/>
      <c r="U814" s="25"/>
      <c r="V814" s="25"/>
      <c r="W814" s="25"/>
      <c r="X814" s="25"/>
    </row>
    <row r="815" spans="1:24" ht="15.75" customHeight="1" x14ac:dyDescent="0.3">
      <c r="A815" s="25"/>
      <c r="B815" s="25"/>
      <c r="C815" s="25"/>
      <c r="D815" s="25"/>
      <c r="E815" s="25"/>
      <c r="F815" s="25"/>
      <c r="G815" s="25"/>
      <c r="H815" s="25"/>
      <c r="I815" s="25"/>
      <c r="J815" s="25"/>
      <c r="K815" s="25"/>
      <c r="L815" s="25"/>
      <c r="M815" s="25"/>
      <c r="N815" s="25"/>
      <c r="O815" s="25"/>
      <c r="P815" s="25"/>
      <c r="Q815" s="25"/>
      <c r="R815" s="25"/>
      <c r="S815" s="25"/>
      <c r="T815" s="25"/>
      <c r="U815" s="25"/>
      <c r="V815" s="25"/>
      <c r="W815" s="25"/>
      <c r="X815" s="25"/>
    </row>
    <row r="816" spans="1:24" ht="15.75" customHeight="1" x14ac:dyDescent="0.3">
      <c r="A816" s="25"/>
      <c r="B816" s="25"/>
      <c r="C816" s="25"/>
      <c r="D816" s="25"/>
      <c r="E816" s="25"/>
      <c r="F816" s="25"/>
      <c r="G816" s="25"/>
      <c r="H816" s="25"/>
      <c r="I816" s="25"/>
      <c r="J816" s="25"/>
      <c r="K816" s="25"/>
      <c r="L816" s="25"/>
      <c r="M816" s="25"/>
      <c r="N816" s="25"/>
      <c r="O816" s="25"/>
      <c r="P816" s="25"/>
      <c r="Q816" s="25"/>
      <c r="R816" s="25"/>
      <c r="S816" s="25"/>
      <c r="T816" s="25"/>
      <c r="U816" s="25"/>
      <c r="V816" s="25"/>
      <c r="W816" s="25"/>
      <c r="X816" s="25"/>
    </row>
    <row r="817" spans="1:24" ht="15.75" customHeight="1" x14ac:dyDescent="0.3">
      <c r="A817" s="25"/>
      <c r="B817" s="25"/>
      <c r="C817" s="25"/>
      <c r="D817" s="25"/>
      <c r="E817" s="25"/>
      <c r="F817" s="25"/>
      <c r="G817" s="25"/>
      <c r="H817" s="25"/>
      <c r="I817" s="25"/>
      <c r="J817" s="25"/>
      <c r="K817" s="25"/>
      <c r="L817" s="25"/>
      <c r="M817" s="25"/>
      <c r="N817" s="25"/>
      <c r="O817" s="25"/>
      <c r="P817" s="25"/>
      <c r="Q817" s="25"/>
      <c r="R817" s="25"/>
      <c r="S817" s="25"/>
      <c r="T817" s="25"/>
      <c r="U817" s="25"/>
      <c r="V817" s="25"/>
      <c r="W817" s="25"/>
      <c r="X817" s="25"/>
    </row>
    <row r="818" spans="1:24" ht="15.75" customHeight="1" x14ac:dyDescent="0.3">
      <c r="A818" s="25"/>
      <c r="B818" s="25"/>
      <c r="C818" s="25"/>
      <c r="D818" s="25"/>
      <c r="E818" s="25"/>
      <c r="F818" s="25"/>
      <c r="G818" s="25"/>
      <c r="H818" s="25"/>
      <c r="I818" s="25"/>
      <c r="J818" s="25"/>
      <c r="K818" s="25"/>
      <c r="L818" s="25"/>
      <c r="M818" s="25"/>
      <c r="N818" s="25"/>
      <c r="O818" s="25"/>
      <c r="P818" s="25"/>
      <c r="Q818" s="25"/>
      <c r="R818" s="25"/>
      <c r="S818" s="25"/>
      <c r="T818" s="25"/>
      <c r="U818" s="25"/>
      <c r="V818" s="25"/>
      <c r="W818" s="25"/>
      <c r="X818" s="25"/>
    </row>
    <row r="819" spans="1:24" ht="15.75" customHeight="1" x14ac:dyDescent="0.3">
      <c r="A819" s="25"/>
      <c r="B819" s="25"/>
      <c r="C819" s="25"/>
      <c r="D819" s="25"/>
      <c r="E819" s="25"/>
      <c r="F819" s="25"/>
      <c r="G819" s="25"/>
      <c r="H819" s="25"/>
      <c r="I819" s="25"/>
      <c r="J819" s="25"/>
      <c r="K819" s="25"/>
      <c r="L819" s="25"/>
      <c r="M819" s="25"/>
      <c r="N819" s="25"/>
      <c r="O819" s="25"/>
      <c r="P819" s="25"/>
      <c r="Q819" s="25"/>
      <c r="R819" s="25"/>
      <c r="S819" s="25"/>
      <c r="T819" s="25"/>
      <c r="U819" s="25"/>
      <c r="V819" s="25"/>
      <c r="W819" s="25"/>
      <c r="X819" s="25"/>
    </row>
    <row r="820" spans="1:24" ht="15.75" customHeight="1" x14ac:dyDescent="0.3">
      <c r="A820" s="25"/>
      <c r="B820" s="25"/>
      <c r="C820" s="25"/>
      <c r="D820" s="25"/>
      <c r="E820" s="25"/>
      <c r="F820" s="25"/>
      <c r="G820" s="25"/>
      <c r="H820" s="25"/>
      <c r="I820" s="25"/>
      <c r="J820" s="25"/>
      <c r="K820" s="25"/>
      <c r="L820" s="25"/>
      <c r="M820" s="25"/>
      <c r="N820" s="25"/>
      <c r="O820" s="25"/>
      <c r="P820" s="25"/>
      <c r="Q820" s="25"/>
      <c r="R820" s="25"/>
      <c r="S820" s="25"/>
      <c r="T820" s="25"/>
      <c r="U820" s="25"/>
      <c r="V820" s="25"/>
      <c r="W820" s="25"/>
      <c r="X820" s="25"/>
    </row>
    <row r="821" spans="1:24" ht="15.75" customHeight="1" x14ac:dyDescent="0.3">
      <c r="A821" s="25"/>
      <c r="B821" s="25"/>
      <c r="C821" s="25"/>
      <c r="D821" s="25"/>
      <c r="E821" s="25"/>
      <c r="F821" s="25"/>
      <c r="G821" s="25"/>
      <c r="H821" s="25"/>
      <c r="I821" s="25"/>
      <c r="J821" s="25"/>
      <c r="K821" s="25"/>
      <c r="L821" s="25"/>
      <c r="M821" s="25"/>
      <c r="N821" s="25"/>
      <c r="O821" s="25"/>
      <c r="P821" s="25"/>
      <c r="Q821" s="25"/>
      <c r="R821" s="25"/>
      <c r="S821" s="25"/>
      <c r="T821" s="25"/>
      <c r="U821" s="25"/>
      <c r="V821" s="25"/>
      <c r="W821" s="25"/>
      <c r="X821" s="25"/>
    </row>
    <row r="822" spans="1:24" ht="15.75" customHeight="1" x14ac:dyDescent="0.3">
      <c r="A822" s="25"/>
      <c r="B822" s="25"/>
      <c r="C822" s="25"/>
      <c r="D822" s="25"/>
      <c r="E822" s="25"/>
      <c r="F822" s="25"/>
      <c r="G822" s="25"/>
      <c r="H822" s="25"/>
      <c r="I822" s="25"/>
      <c r="J822" s="25"/>
      <c r="K822" s="25"/>
      <c r="L822" s="25"/>
      <c r="M822" s="25"/>
      <c r="N822" s="25"/>
      <c r="O822" s="25"/>
      <c r="P822" s="25"/>
      <c r="Q822" s="25"/>
      <c r="R822" s="25"/>
      <c r="S822" s="25"/>
      <c r="T822" s="25"/>
      <c r="U822" s="25"/>
      <c r="V822" s="25"/>
      <c r="W822" s="25"/>
      <c r="X822" s="25"/>
    </row>
    <row r="823" spans="1:24" ht="15.75" customHeight="1" x14ac:dyDescent="0.3">
      <c r="A823" s="25"/>
      <c r="B823" s="25"/>
      <c r="C823" s="25"/>
      <c r="D823" s="25"/>
      <c r="E823" s="25"/>
      <c r="F823" s="25"/>
      <c r="G823" s="25"/>
      <c r="H823" s="25"/>
      <c r="I823" s="25"/>
      <c r="J823" s="25"/>
      <c r="K823" s="25"/>
      <c r="L823" s="25"/>
      <c r="M823" s="25"/>
      <c r="N823" s="25"/>
      <c r="O823" s="25"/>
      <c r="P823" s="25"/>
      <c r="Q823" s="25"/>
      <c r="R823" s="25"/>
      <c r="S823" s="25"/>
      <c r="T823" s="25"/>
      <c r="U823" s="25"/>
      <c r="V823" s="25"/>
      <c r="W823" s="25"/>
      <c r="X823" s="25"/>
    </row>
    <row r="824" spans="1:24" ht="15.75" customHeight="1" x14ac:dyDescent="0.3">
      <c r="A824" s="25"/>
      <c r="B824" s="25"/>
      <c r="C824" s="25"/>
      <c r="D824" s="25"/>
      <c r="E824" s="25"/>
      <c r="F824" s="25"/>
      <c r="G824" s="25"/>
      <c r="H824" s="25"/>
      <c r="I824" s="25"/>
      <c r="J824" s="25"/>
      <c r="K824" s="25"/>
      <c r="L824" s="25"/>
      <c r="M824" s="25"/>
      <c r="N824" s="25"/>
      <c r="O824" s="25"/>
      <c r="P824" s="25"/>
      <c r="Q824" s="25"/>
      <c r="R824" s="25"/>
      <c r="S824" s="25"/>
      <c r="T824" s="25"/>
      <c r="U824" s="25"/>
      <c r="V824" s="25"/>
      <c r="W824" s="25"/>
      <c r="X824" s="25"/>
    </row>
    <row r="825" spans="1:24" ht="15.75" customHeight="1" x14ac:dyDescent="0.3">
      <c r="A825" s="25"/>
      <c r="B825" s="25"/>
      <c r="C825" s="25"/>
      <c r="D825" s="25"/>
      <c r="E825" s="25"/>
      <c r="F825" s="25"/>
      <c r="G825" s="25"/>
      <c r="H825" s="25"/>
      <c r="I825" s="25"/>
      <c r="J825" s="25"/>
      <c r="K825" s="25"/>
      <c r="L825" s="25"/>
      <c r="M825" s="25"/>
      <c r="N825" s="25"/>
      <c r="O825" s="25"/>
      <c r="P825" s="25"/>
      <c r="Q825" s="25"/>
      <c r="R825" s="25"/>
      <c r="S825" s="25"/>
      <c r="T825" s="25"/>
      <c r="U825" s="25"/>
      <c r="V825" s="25"/>
      <c r="W825" s="25"/>
      <c r="X825" s="25"/>
    </row>
    <row r="826" spans="1:24" ht="15.75" customHeight="1" x14ac:dyDescent="0.3">
      <c r="A826" s="25"/>
      <c r="B826" s="25"/>
      <c r="C826" s="25"/>
      <c r="D826" s="25"/>
      <c r="E826" s="25"/>
      <c r="F826" s="25"/>
      <c r="G826" s="25"/>
      <c r="H826" s="25"/>
      <c r="I826" s="25"/>
      <c r="J826" s="25"/>
      <c r="K826" s="25"/>
      <c r="L826" s="25"/>
      <c r="M826" s="25"/>
      <c r="N826" s="25"/>
      <c r="O826" s="25"/>
      <c r="P826" s="25"/>
      <c r="Q826" s="25"/>
      <c r="R826" s="25"/>
      <c r="S826" s="25"/>
      <c r="T826" s="25"/>
      <c r="U826" s="25"/>
      <c r="V826" s="25"/>
      <c r="W826" s="25"/>
      <c r="X826" s="25"/>
    </row>
    <row r="827" spans="1:24" ht="15.75" customHeight="1" x14ac:dyDescent="0.3">
      <c r="A827" s="25"/>
      <c r="B827" s="25"/>
      <c r="C827" s="25"/>
      <c r="D827" s="25"/>
      <c r="E827" s="25"/>
      <c r="F827" s="25"/>
      <c r="G827" s="25"/>
      <c r="H827" s="25"/>
      <c r="I827" s="25"/>
      <c r="J827" s="25"/>
      <c r="K827" s="25"/>
      <c r="L827" s="25"/>
      <c r="M827" s="25"/>
      <c r="N827" s="25"/>
      <c r="O827" s="25"/>
      <c r="P827" s="25"/>
      <c r="Q827" s="25"/>
      <c r="R827" s="25"/>
      <c r="S827" s="25"/>
      <c r="T827" s="25"/>
      <c r="U827" s="25"/>
      <c r="V827" s="25"/>
      <c r="W827" s="25"/>
      <c r="X827" s="25"/>
    </row>
    <row r="828" spans="1:24" ht="15.75" customHeight="1" x14ac:dyDescent="0.3">
      <c r="A828" s="25"/>
      <c r="B828" s="25"/>
      <c r="C828" s="25"/>
      <c r="D828" s="25"/>
      <c r="E828" s="25"/>
      <c r="F828" s="25"/>
      <c r="G828" s="25"/>
      <c r="H828" s="25"/>
      <c r="I828" s="25"/>
      <c r="J828" s="25"/>
      <c r="K828" s="25"/>
      <c r="L828" s="25"/>
      <c r="M828" s="25"/>
      <c r="N828" s="25"/>
      <c r="O828" s="25"/>
      <c r="P828" s="25"/>
      <c r="Q828" s="25"/>
      <c r="R828" s="25"/>
      <c r="S828" s="25"/>
      <c r="T828" s="25"/>
      <c r="U828" s="25"/>
      <c r="V828" s="25"/>
      <c r="W828" s="25"/>
      <c r="X828" s="25"/>
    </row>
    <row r="829" spans="1:24" ht="15.75" customHeight="1" x14ac:dyDescent="0.3">
      <c r="A829" s="25"/>
      <c r="B829" s="25"/>
      <c r="C829" s="25"/>
      <c r="D829" s="25"/>
      <c r="E829" s="25"/>
      <c r="F829" s="25"/>
      <c r="G829" s="25"/>
      <c r="H829" s="25"/>
      <c r="I829" s="25"/>
      <c r="J829" s="25"/>
      <c r="K829" s="25"/>
      <c r="L829" s="25"/>
      <c r="M829" s="25"/>
      <c r="N829" s="25"/>
      <c r="O829" s="25"/>
      <c r="P829" s="25"/>
      <c r="Q829" s="25"/>
      <c r="R829" s="25"/>
      <c r="S829" s="25"/>
      <c r="T829" s="25"/>
      <c r="U829" s="25"/>
      <c r="V829" s="25"/>
      <c r="W829" s="25"/>
      <c r="X829" s="25"/>
    </row>
    <row r="830" spans="1:24" ht="15.75" customHeight="1" x14ac:dyDescent="0.3">
      <c r="A830" s="25"/>
      <c r="B830" s="25"/>
      <c r="C830" s="25"/>
      <c r="D830" s="25"/>
      <c r="E830" s="25"/>
      <c r="F830" s="25"/>
      <c r="G830" s="25"/>
      <c r="H830" s="25"/>
      <c r="I830" s="25"/>
      <c r="J830" s="25"/>
      <c r="K830" s="25"/>
      <c r="L830" s="25"/>
      <c r="M830" s="25"/>
      <c r="N830" s="25"/>
      <c r="O830" s="25"/>
      <c r="P830" s="25"/>
      <c r="Q830" s="25"/>
      <c r="R830" s="25"/>
      <c r="S830" s="25"/>
      <c r="T830" s="25"/>
      <c r="U830" s="25"/>
      <c r="V830" s="25"/>
      <c r="W830" s="25"/>
      <c r="X830" s="25"/>
    </row>
    <row r="831" spans="1:24" ht="15.75" customHeight="1" x14ac:dyDescent="0.3">
      <c r="A831" s="25"/>
      <c r="B831" s="25"/>
      <c r="C831" s="25"/>
      <c r="D831" s="25"/>
      <c r="E831" s="25"/>
      <c r="F831" s="25"/>
      <c r="G831" s="25"/>
      <c r="H831" s="25"/>
      <c r="I831" s="25"/>
      <c r="J831" s="25"/>
      <c r="K831" s="25"/>
      <c r="L831" s="25"/>
      <c r="M831" s="25"/>
      <c r="N831" s="25"/>
      <c r="O831" s="25"/>
      <c r="P831" s="25"/>
      <c r="Q831" s="25"/>
      <c r="R831" s="25"/>
      <c r="S831" s="25"/>
      <c r="T831" s="25"/>
      <c r="U831" s="25"/>
      <c r="V831" s="25"/>
      <c r="W831" s="25"/>
      <c r="X831" s="25"/>
    </row>
    <row r="832" spans="1:24" ht="15.75" customHeight="1" x14ac:dyDescent="0.3">
      <c r="A832" s="25"/>
      <c r="B832" s="25"/>
      <c r="C832" s="25"/>
      <c r="D832" s="25"/>
      <c r="E832" s="25"/>
      <c r="F832" s="25"/>
      <c r="G832" s="25"/>
      <c r="H832" s="25"/>
      <c r="I832" s="25"/>
      <c r="J832" s="25"/>
      <c r="K832" s="25"/>
      <c r="L832" s="25"/>
      <c r="M832" s="25"/>
      <c r="N832" s="25"/>
      <c r="O832" s="25"/>
      <c r="P832" s="25"/>
      <c r="Q832" s="25"/>
      <c r="R832" s="25"/>
      <c r="S832" s="25"/>
      <c r="T832" s="25"/>
      <c r="U832" s="25"/>
      <c r="V832" s="25"/>
      <c r="W832" s="25"/>
      <c r="X832" s="25"/>
    </row>
    <row r="833" spans="1:24" ht="15.75" customHeight="1" x14ac:dyDescent="0.3">
      <c r="A833" s="25"/>
      <c r="B833" s="25"/>
      <c r="C833" s="25"/>
      <c r="D833" s="25"/>
      <c r="E833" s="25"/>
      <c r="F833" s="25"/>
      <c r="G833" s="25"/>
      <c r="H833" s="25"/>
      <c r="I833" s="25"/>
      <c r="J833" s="25"/>
      <c r="K833" s="25"/>
      <c r="L833" s="25"/>
      <c r="M833" s="25"/>
      <c r="N833" s="25"/>
      <c r="O833" s="25"/>
      <c r="P833" s="25"/>
      <c r="Q833" s="25"/>
      <c r="R833" s="25"/>
      <c r="S833" s="25"/>
      <c r="T833" s="25"/>
      <c r="U833" s="25"/>
      <c r="V833" s="25"/>
      <c r="W833" s="25"/>
      <c r="X833" s="25"/>
    </row>
    <row r="834" spans="1:24" ht="15.75" customHeight="1" x14ac:dyDescent="0.3">
      <c r="A834" s="25"/>
      <c r="B834" s="25"/>
      <c r="C834" s="25"/>
      <c r="D834" s="25"/>
      <c r="E834" s="25"/>
      <c r="F834" s="25"/>
      <c r="G834" s="25"/>
      <c r="H834" s="25"/>
      <c r="I834" s="25"/>
      <c r="J834" s="25"/>
      <c r="K834" s="25"/>
      <c r="L834" s="25"/>
      <c r="M834" s="25"/>
      <c r="N834" s="25"/>
      <c r="O834" s="25"/>
      <c r="P834" s="25"/>
      <c r="Q834" s="25"/>
      <c r="R834" s="25"/>
      <c r="S834" s="25"/>
      <c r="T834" s="25"/>
      <c r="U834" s="25"/>
      <c r="V834" s="25"/>
      <c r="W834" s="25"/>
      <c r="X834" s="25"/>
    </row>
    <row r="835" spans="1:24" ht="15.75" customHeight="1" x14ac:dyDescent="0.3">
      <c r="A835" s="25"/>
      <c r="B835" s="25"/>
      <c r="C835" s="25"/>
      <c r="D835" s="25"/>
      <c r="E835" s="25"/>
      <c r="F835" s="25"/>
      <c r="G835" s="25"/>
      <c r="H835" s="25"/>
      <c r="I835" s="25"/>
      <c r="J835" s="25"/>
      <c r="K835" s="25"/>
      <c r="L835" s="25"/>
      <c r="M835" s="25"/>
      <c r="N835" s="25"/>
      <c r="O835" s="25"/>
      <c r="P835" s="25"/>
      <c r="Q835" s="25"/>
      <c r="R835" s="25"/>
      <c r="S835" s="25"/>
      <c r="T835" s="25"/>
      <c r="U835" s="25"/>
      <c r="V835" s="25"/>
      <c r="W835" s="25"/>
      <c r="X835" s="25"/>
    </row>
    <row r="836" spans="1:24" ht="15.75" customHeight="1" x14ac:dyDescent="0.3">
      <c r="A836" s="25"/>
      <c r="B836" s="25"/>
      <c r="C836" s="25"/>
      <c r="D836" s="25"/>
      <c r="E836" s="25"/>
      <c r="F836" s="25"/>
      <c r="G836" s="25"/>
      <c r="H836" s="25"/>
      <c r="I836" s="25"/>
      <c r="J836" s="25"/>
      <c r="K836" s="25"/>
      <c r="L836" s="25"/>
      <c r="M836" s="25"/>
      <c r="N836" s="25"/>
      <c r="O836" s="25"/>
      <c r="P836" s="25"/>
      <c r="Q836" s="25"/>
      <c r="R836" s="25"/>
      <c r="S836" s="25"/>
      <c r="T836" s="25"/>
      <c r="U836" s="25"/>
      <c r="V836" s="25"/>
      <c r="W836" s="25"/>
      <c r="X836" s="25"/>
    </row>
    <row r="837" spans="1:24" ht="15.75" customHeight="1" x14ac:dyDescent="0.3">
      <c r="A837" s="25"/>
      <c r="B837" s="25"/>
      <c r="C837" s="25"/>
      <c r="D837" s="25"/>
      <c r="E837" s="25"/>
      <c r="F837" s="25"/>
      <c r="G837" s="25"/>
      <c r="H837" s="25"/>
      <c r="I837" s="25"/>
      <c r="J837" s="25"/>
      <c r="K837" s="25"/>
      <c r="L837" s="25"/>
      <c r="M837" s="25"/>
      <c r="N837" s="25"/>
      <c r="O837" s="25"/>
      <c r="P837" s="25"/>
      <c r="Q837" s="25"/>
      <c r="R837" s="25"/>
      <c r="S837" s="25"/>
      <c r="T837" s="25"/>
      <c r="U837" s="25"/>
      <c r="V837" s="25"/>
      <c r="W837" s="25"/>
      <c r="X837" s="25"/>
    </row>
    <row r="838" spans="1:24" ht="15.75" customHeight="1" x14ac:dyDescent="0.3">
      <c r="A838" s="25"/>
      <c r="B838" s="25"/>
      <c r="C838" s="25"/>
      <c r="D838" s="25"/>
      <c r="E838" s="25"/>
      <c r="F838" s="25"/>
      <c r="G838" s="25"/>
      <c r="H838" s="25"/>
      <c r="I838" s="25"/>
      <c r="J838" s="25"/>
      <c r="K838" s="25"/>
      <c r="L838" s="25"/>
      <c r="M838" s="25"/>
      <c r="N838" s="25"/>
      <c r="O838" s="25"/>
      <c r="P838" s="25"/>
      <c r="Q838" s="25"/>
      <c r="R838" s="25"/>
      <c r="S838" s="25"/>
      <c r="T838" s="25"/>
      <c r="U838" s="25"/>
      <c r="V838" s="25"/>
      <c r="W838" s="25"/>
      <c r="X838" s="25"/>
    </row>
    <row r="839" spans="1:24" ht="15.75" customHeight="1" x14ac:dyDescent="0.3">
      <c r="A839" s="25"/>
      <c r="B839" s="25"/>
      <c r="C839" s="25"/>
      <c r="D839" s="25"/>
      <c r="E839" s="25"/>
      <c r="F839" s="25"/>
      <c r="G839" s="25"/>
      <c r="H839" s="25"/>
      <c r="I839" s="25"/>
      <c r="J839" s="25"/>
      <c r="K839" s="25"/>
      <c r="L839" s="25"/>
      <c r="M839" s="25"/>
      <c r="N839" s="25"/>
      <c r="O839" s="25"/>
      <c r="P839" s="25"/>
      <c r="Q839" s="25"/>
      <c r="R839" s="25"/>
      <c r="S839" s="25"/>
      <c r="T839" s="25"/>
      <c r="U839" s="25"/>
      <c r="V839" s="25"/>
      <c r="W839" s="25"/>
      <c r="X839" s="25"/>
    </row>
    <row r="840" spans="1:24" ht="15.75" customHeight="1" x14ac:dyDescent="0.3">
      <c r="A840" s="25"/>
      <c r="B840" s="25"/>
      <c r="C840" s="25"/>
      <c r="D840" s="25"/>
      <c r="E840" s="25"/>
      <c r="F840" s="25"/>
      <c r="G840" s="25"/>
      <c r="H840" s="25"/>
      <c r="I840" s="25"/>
      <c r="J840" s="25"/>
      <c r="K840" s="25"/>
      <c r="L840" s="25"/>
      <c r="M840" s="25"/>
      <c r="N840" s="25"/>
      <c r="O840" s="25"/>
      <c r="P840" s="25"/>
      <c r="Q840" s="25"/>
      <c r="R840" s="25"/>
      <c r="S840" s="25"/>
      <c r="T840" s="25"/>
      <c r="U840" s="25"/>
      <c r="V840" s="25"/>
      <c r="W840" s="25"/>
      <c r="X840" s="25"/>
    </row>
    <row r="841" spans="1:24" ht="15.75" customHeight="1" x14ac:dyDescent="0.3">
      <c r="A841" s="25"/>
      <c r="B841" s="25"/>
      <c r="C841" s="25"/>
      <c r="D841" s="25"/>
      <c r="E841" s="25"/>
      <c r="F841" s="25"/>
      <c r="G841" s="25"/>
      <c r="H841" s="25"/>
      <c r="I841" s="25"/>
      <c r="J841" s="25"/>
      <c r="K841" s="25"/>
      <c r="L841" s="25"/>
      <c r="M841" s="25"/>
      <c r="N841" s="25"/>
      <c r="O841" s="25"/>
      <c r="P841" s="25"/>
      <c r="Q841" s="25"/>
      <c r="R841" s="25"/>
      <c r="S841" s="25"/>
      <c r="T841" s="25"/>
      <c r="U841" s="25"/>
      <c r="V841" s="25"/>
      <c r="W841" s="25"/>
      <c r="X841" s="25"/>
    </row>
    <row r="842" spans="1:24" ht="15.75" customHeight="1" x14ac:dyDescent="0.3">
      <c r="A842" s="25"/>
      <c r="B842" s="25"/>
      <c r="C842" s="25"/>
      <c r="D842" s="25"/>
      <c r="E842" s="25"/>
      <c r="F842" s="25"/>
      <c r="G842" s="25"/>
      <c r="H842" s="25"/>
      <c r="I842" s="25"/>
      <c r="J842" s="25"/>
      <c r="K842" s="25"/>
      <c r="L842" s="25"/>
      <c r="M842" s="25"/>
      <c r="N842" s="25"/>
      <c r="O842" s="25"/>
      <c r="P842" s="25"/>
      <c r="Q842" s="25"/>
      <c r="R842" s="25"/>
      <c r="S842" s="25"/>
      <c r="T842" s="25"/>
      <c r="U842" s="25"/>
      <c r="V842" s="25"/>
      <c r="W842" s="25"/>
      <c r="X842" s="25"/>
    </row>
    <row r="843" spans="1:24" ht="15.75" customHeight="1" x14ac:dyDescent="0.3">
      <c r="A843" s="25"/>
      <c r="B843" s="25"/>
      <c r="C843" s="25"/>
      <c r="D843" s="25"/>
      <c r="E843" s="25"/>
      <c r="F843" s="25"/>
      <c r="G843" s="25"/>
      <c r="H843" s="25"/>
      <c r="I843" s="25"/>
      <c r="J843" s="25"/>
      <c r="K843" s="25"/>
      <c r="L843" s="25"/>
      <c r="M843" s="25"/>
      <c r="N843" s="25"/>
      <c r="O843" s="25"/>
      <c r="P843" s="25"/>
      <c r="Q843" s="25"/>
      <c r="R843" s="25"/>
      <c r="S843" s="25"/>
      <c r="T843" s="25"/>
      <c r="U843" s="25"/>
      <c r="V843" s="25"/>
      <c r="W843" s="25"/>
      <c r="X843" s="25"/>
    </row>
    <row r="844" spans="1:24" ht="15.75" customHeight="1" x14ac:dyDescent="0.3">
      <c r="A844" s="25"/>
      <c r="B844" s="25"/>
      <c r="C844" s="25"/>
      <c r="D844" s="25"/>
      <c r="E844" s="25"/>
      <c r="F844" s="25"/>
      <c r="G844" s="25"/>
      <c r="H844" s="25"/>
      <c r="I844" s="25"/>
      <c r="J844" s="25"/>
      <c r="K844" s="25"/>
      <c r="L844" s="25"/>
      <c r="M844" s="25"/>
      <c r="N844" s="25"/>
      <c r="O844" s="25"/>
      <c r="P844" s="25"/>
      <c r="Q844" s="25"/>
      <c r="R844" s="25"/>
      <c r="S844" s="25"/>
      <c r="T844" s="25"/>
      <c r="U844" s="25"/>
      <c r="V844" s="25"/>
      <c r="W844" s="25"/>
      <c r="X844" s="25"/>
    </row>
    <row r="845" spans="1:24" ht="15.75" customHeight="1" x14ac:dyDescent="0.3">
      <c r="A845" s="25"/>
      <c r="B845" s="25"/>
      <c r="C845" s="25"/>
      <c r="D845" s="25"/>
      <c r="E845" s="25"/>
      <c r="F845" s="25"/>
      <c r="G845" s="25"/>
      <c r="H845" s="25"/>
      <c r="I845" s="25"/>
      <c r="J845" s="25"/>
      <c r="K845" s="25"/>
      <c r="L845" s="25"/>
      <c r="M845" s="25"/>
      <c r="N845" s="25"/>
      <c r="O845" s="25"/>
      <c r="P845" s="25"/>
      <c r="Q845" s="25"/>
      <c r="R845" s="25"/>
      <c r="S845" s="25"/>
      <c r="T845" s="25"/>
      <c r="U845" s="25"/>
      <c r="V845" s="25"/>
      <c r="W845" s="25"/>
      <c r="X845" s="25"/>
    </row>
    <row r="846" spans="1:24" ht="15.75" customHeight="1" x14ac:dyDescent="0.3">
      <c r="A846" s="25"/>
      <c r="B846" s="25"/>
      <c r="C846" s="25"/>
      <c r="D846" s="25"/>
      <c r="E846" s="25"/>
      <c r="F846" s="25"/>
      <c r="G846" s="25"/>
      <c r="H846" s="25"/>
      <c r="I846" s="25"/>
      <c r="J846" s="25"/>
      <c r="K846" s="25"/>
      <c r="L846" s="25"/>
      <c r="M846" s="25"/>
      <c r="N846" s="25"/>
      <c r="O846" s="25"/>
      <c r="P846" s="25"/>
      <c r="Q846" s="25"/>
      <c r="R846" s="25"/>
      <c r="S846" s="25"/>
      <c r="T846" s="25"/>
      <c r="U846" s="25"/>
      <c r="V846" s="25"/>
      <c r="W846" s="25"/>
      <c r="X846" s="25"/>
    </row>
    <row r="847" spans="1:24" ht="15.75" customHeight="1" x14ac:dyDescent="0.3">
      <c r="A847" s="25"/>
      <c r="B847" s="25"/>
      <c r="C847" s="25"/>
      <c r="D847" s="25"/>
      <c r="E847" s="25"/>
      <c r="F847" s="25"/>
      <c r="G847" s="25"/>
      <c r="H847" s="25"/>
      <c r="I847" s="25"/>
      <c r="J847" s="25"/>
      <c r="K847" s="25"/>
      <c r="L847" s="25"/>
      <c r="M847" s="25"/>
      <c r="N847" s="25"/>
      <c r="O847" s="25"/>
      <c r="P847" s="25"/>
      <c r="Q847" s="25"/>
      <c r="R847" s="25"/>
      <c r="S847" s="25"/>
      <c r="T847" s="25"/>
      <c r="U847" s="25"/>
      <c r="V847" s="25"/>
      <c r="W847" s="25"/>
      <c r="X847" s="25"/>
    </row>
    <row r="848" spans="1:24" ht="15.75" customHeight="1" x14ac:dyDescent="0.3">
      <c r="A848" s="25"/>
      <c r="B848" s="25"/>
      <c r="C848" s="25"/>
      <c r="D848" s="25"/>
      <c r="E848" s="25"/>
      <c r="F848" s="25"/>
      <c r="G848" s="25"/>
      <c r="H848" s="25"/>
      <c r="I848" s="25"/>
      <c r="J848" s="25"/>
      <c r="K848" s="25"/>
      <c r="L848" s="25"/>
      <c r="M848" s="25"/>
      <c r="N848" s="25"/>
      <c r="O848" s="25"/>
      <c r="P848" s="25"/>
      <c r="Q848" s="25"/>
      <c r="R848" s="25"/>
      <c r="S848" s="25"/>
      <c r="T848" s="25"/>
      <c r="U848" s="25"/>
      <c r="V848" s="25"/>
      <c r="W848" s="25"/>
      <c r="X848" s="25"/>
    </row>
    <row r="849" spans="1:24" ht="15.75" customHeight="1" x14ac:dyDescent="0.3">
      <c r="A849" s="25"/>
      <c r="B849" s="25"/>
      <c r="C849" s="25"/>
      <c r="D849" s="25"/>
      <c r="E849" s="25"/>
      <c r="F849" s="25"/>
      <c r="G849" s="25"/>
      <c r="H849" s="25"/>
      <c r="I849" s="25"/>
      <c r="J849" s="25"/>
      <c r="K849" s="25"/>
      <c r="L849" s="25"/>
      <c r="M849" s="25"/>
      <c r="N849" s="25"/>
      <c r="O849" s="25"/>
      <c r="P849" s="25"/>
      <c r="Q849" s="25"/>
      <c r="R849" s="25"/>
      <c r="S849" s="25"/>
      <c r="T849" s="25"/>
      <c r="U849" s="25"/>
      <c r="V849" s="25"/>
      <c r="W849" s="25"/>
      <c r="X849" s="25"/>
    </row>
    <row r="850" spans="1:24" ht="15.75" customHeight="1" x14ac:dyDescent="0.3">
      <c r="A850" s="25"/>
      <c r="B850" s="25"/>
      <c r="C850" s="25"/>
      <c r="D850" s="25"/>
      <c r="E850" s="25"/>
      <c r="F850" s="25"/>
      <c r="G850" s="25"/>
      <c r="H850" s="25"/>
      <c r="I850" s="25"/>
      <c r="J850" s="25"/>
      <c r="K850" s="25"/>
      <c r="L850" s="25"/>
      <c r="M850" s="25"/>
      <c r="N850" s="25"/>
      <c r="O850" s="25"/>
      <c r="P850" s="25"/>
      <c r="Q850" s="25"/>
      <c r="R850" s="25"/>
      <c r="S850" s="25"/>
      <c r="T850" s="25"/>
      <c r="U850" s="25"/>
      <c r="V850" s="25"/>
      <c r="W850" s="25"/>
      <c r="X850" s="25"/>
    </row>
    <row r="851" spans="1:24" ht="15.75" customHeight="1" x14ac:dyDescent="0.3">
      <c r="A851" s="25"/>
      <c r="B851" s="25"/>
      <c r="C851" s="25"/>
      <c r="D851" s="25"/>
      <c r="E851" s="25"/>
      <c r="F851" s="25"/>
      <c r="G851" s="25"/>
      <c r="H851" s="25"/>
      <c r="I851" s="25"/>
      <c r="J851" s="25"/>
      <c r="K851" s="25"/>
      <c r="L851" s="25"/>
      <c r="M851" s="25"/>
      <c r="N851" s="25"/>
      <c r="O851" s="25"/>
      <c r="P851" s="25"/>
      <c r="Q851" s="25"/>
      <c r="R851" s="25"/>
      <c r="S851" s="25"/>
      <c r="T851" s="25"/>
      <c r="U851" s="25"/>
      <c r="V851" s="25"/>
      <c r="W851" s="25"/>
      <c r="X851" s="25"/>
    </row>
    <row r="852" spans="1:24" ht="15.75" customHeight="1" x14ac:dyDescent="0.3">
      <c r="A852" s="25"/>
      <c r="B852" s="25"/>
      <c r="C852" s="25"/>
      <c r="D852" s="25"/>
      <c r="E852" s="25"/>
      <c r="F852" s="25"/>
      <c r="G852" s="25"/>
      <c r="H852" s="25"/>
      <c r="I852" s="25"/>
      <c r="J852" s="25"/>
      <c r="K852" s="25"/>
      <c r="L852" s="25"/>
      <c r="M852" s="25"/>
      <c r="N852" s="25"/>
      <c r="O852" s="25"/>
      <c r="P852" s="25"/>
      <c r="Q852" s="25"/>
      <c r="R852" s="25"/>
      <c r="S852" s="25"/>
      <c r="T852" s="25"/>
      <c r="U852" s="25"/>
      <c r="V852" s="25"/>
      <c r="W852" s="25"/>
      <c r="X852" s="25"/>
    </row>
    <row r="853" spans="1:24" ht="15.75" customHeight="1" x14ac:dyDescent="0.3">
      <c r="A853" s="25"/>
      <c r="B853" s="25"/>
      <c r="C853" s="25"/>
      <c r="D853" s="25"/>
      <c r="E853" s="25"/>
      <c r="F853" s="25"/>
      <c r="G853" s="25"/>
      <c r="H853" s="25"/>
      <c r="I853" s="25"/>
      <c r="J853" s="25"/>
      <c r="K853" s="25"/>
      <c r="L853" s="25"/>
      <c r="M853" s="25"/>
      <c r="N853" s="25"/>
      <c r="O853" s="25"/>
      <c r="P853" s="25"/>
      <c r="Q853" s="25"/>
      <c r="R853" s="25"/>
      <c r="S853" s="25"/>
      <c r="T853" s="25"/>
      <c r="U853" s="25"/>
      <c r="V853" s="25"/>
      <c r="W853" s="25"/>
      <c r="X853" s="25"/>
    </row>
    <row r="854" spans="1:24" ht="15.75" customHeight="1" x14ac:dyDescent="0.3">
      <c r="A854" s="25"/>
      <c r="B854" s="25"/>
      <c r="C854" s="25"/>
      <c r="D854" s="25"/>
      <c r="E854" s="25"/>
      <c r="F854" s="25"/>
      <c r="G854" s="25"/>
      <c r="H854" s="25"/>
      <c r="I854" s="25"/>
      <c r="J854" s="25"/>
      <c r="K854" s="25"/>
      <c r="L854" s="25"/>
      <c r="M854" s="25"/>
      <c r="N854" s="25"/>
      <c r="O854" s="25"/>
      <c r="P854" s="25"/>
      <c r="Q854" s="25"/>
      <c r="R854" s="25"/>
      <c r="S854" s="25"/>
      <c r="T854" s="25"/>
      <c r="U854" s="25"/>
      <c r="V854" s="25"/>
      <c r="W854" s="25"/>
      <c r="X854" s="25"/>
    </row>
    <row r="855" spans="1:24" ht="15.75" customHeight="1" x14ac:dyDescent="0.3">
      <c r="A855" s="25"/>
      <c r="B855" s="25"/>
      <c r="C855" s="25"/>
      <c r="D855" s="25"/>
      <c r="E855" s="25"/>
      <c r="F855" s="25"/>
      <c r="G855" s="25"/>
      <c r="H855" s="25"/>
      <c r="I855" s="25"/>
      <c r="J855" s="25"/>
      <c r="K855" s="25"/>
      <c r="L855" s="25"/>
      <c r="M855" s="25"/>
      <c r="N855" s="25"/>
      <c r="O855" s="25"/>
      <c r="P855" s="25"/>
      <c r="Q855" s="25"/>
      <c r="R855" s="25"/>
      <c r="S855" s="25"/>
      <c r="T855" s="25"/>
      <c r="U855" s="25"/>
      <c r="V855" s="25"/>
      <c r="W855" s="25"/>
      <c r="X855" s="25"/>
    </row>
    <row r="856" spans="1:24" ht="15.75" customHeight="1" x14ac:dyDescent="0.3">
      <c r="A856" s="25"/>
      <c r="B856" s="25"/>
      <c r="C856" s="25"/>
      <c r="D856" s="25"/>
      <c r="E856" s="25"/>
      <c r="F856" s="25"/>
      <c r="G856" s="25"/>
      <c r="H856" s="25"/>
      <c r="I856" s="25"/>
      <c r="J856" s="25"/>
      <c r="K856" s="25"/>
      <c r="L856" s="25"/>
      <c r="M856" s="25"/>
      <c r="N856" s="25"/>
      <c r="O856" s="25"/>
      <c r="P856" s="25"/>
      <c r="Q856" s="25"/>
      <c r="R856" s="25"/>
      <c r="S856" s="25"/>
      <c r="T856" s="25"/>
      <c r="U856" s="25"/>
      <c r="V856" s="25"/>
      <c r="W856" s="25"/>
      <c r="X856" s="25"/>
    </row>
    <row r="857" spans="1:24" ht="15.75" customHeight="1" x14ac:dyDescent="0.3">
      <c r="A857" s="25"/>
      <c r="B857" s="25"/>
      <c r="C857" s="25"/>
      <c r="D857" s="25"/>
      <c r="E857" s="25"/>
      <c r="F857" s="25"/>
      <c r="G857" s="25"/>
      <c r="H857" s="25"/>
      <c r="I857" s="25"/>
      <c r="J857" s="25"/>
      <c r="K857" s="25"/>
      <c r="L857" s="25"/>
      <c r="M857" s="25"/>
      <c r="N857" s="25"/>
      <c r="O857" s="25"/>
      <c r="P857" s="25"/>
      <c r="Q857" s="25"/>
      <c r="R857" s="25"/>
      <c r="S857" s="25"/>
      <c r="T857" s="25"/>
      <c r="U857" s="25"/>
      <c r="V857" s="25"/>
      <c r="W857" s="25"/>
      <c r="X857" s="25"/>
    </row>
    <row r="858" spans="1:24" ht="15.75" customHeight="1" x14ac:dyDescent="0.3">
      <c r="A858" s="25"/>
      <c r="B858" s="25"/>
      <c r="C858" s="25"/>
      <c r="D858" s="25"/>
      <c r="E858" s="25"/>
      <c r="F858" s="25"/>
      <c r="G858" s="25"/>
      <c r="H858" s="25"/>
      <c r="I858" s="25"/>
      <c r="J858" s="25"/>
      <c r="K858" s="25"/>
      <c r="L858" s="25"/>
      <c r="M858" s="25"/>
      <c r="N858" s="25"/>
      <c r="O858" s="25"/>
      <c r="P858" s="25"/>
      <c r="Q858" s="25"/>
      <c r="R858" s="25"/>
      <c r="S858" s="25"/>
      <c r="T858" s="25"/>
      <c r="U858" s="25"/>
      <c r="V858" s="25"/>
      <c r="W858" s="25"/>
      <c r="X858" s="25"/>
    </row>
    <row r="859" spans="1:24" ht="15.75" customHeight="1" x14ac:dyDescent="0.3">
      <c r="A859" s="25"/>
      <c r="B859" s="25"/>
      <c r="C859" s="25"/>
      <c r="D859" s="25"/>
      <c r="E859" s="25"/>
      <c r="F859" s="25"/>
      <c r="G859" s="25"/>
      <c r="H859" s="25"/>
      <c r="I859" s="25"/>
      <c r="J859" s="25"/>
      <c r="K859" s="25"/>
      <c r="L859" s="25"/>
      <c r="M859" s="25"/>
      <c r="N859" s="25"/>
      <c r="O859" s="25"/>
      <c r="P859" s="25"/>
      <c r="Q859" s="25"/>
      <c r="R859" s="25"/>
      <c r="S859" s="25"/>
      <c r="T859" s="25"/>
      <c r="U859" s="25"/>
      <c r="V859" s="25"/>
      <c r="W859" s="25"/>
      <c r="X859" s="25"/>
    </row>
    <row r="860" spans="1:24" ht="15.75" customHeight="1" x14ac:dyDescent="0.3">
      <c r="A860" s="25"/>
      <c r="B860" s="25"/>
      <c r="C860" s="25"/>
      <c r="D860" s="25"/>
      <c r="E860" s="25"/>
      <c r="F860" s="25"/>
      <c r="G860" s="25"/>
      <c r="H860" s="25"/>
      <c r="I860" s="25"/>
      <c r="J860" s="25"/>
      <c r="K860" s="25"/>
      <c r="L860" s="25"/>
      <c r="M860" s="25"/>
      <c r="N860" s="25"/>
      <c r="O860" s="25"/>
      <c r="P860" s="25"/>
      <c r="Q860" s="25"/>
      <c r="R860" s="25"/>
      <c r="S860" s="25"/>
      <c r="T860" s="25"/>
      <c r="U860" s="25"/>
      <c r="V860" s="25"/>
      <c r="W860" s="25"/>
      <c r="X860" s="25"/>
    </row>
    <row r="861" spans="1:24" ht="15.75" customHeight="1" x14ac:dyDescent="0.3">
      <c r="A861" s="25"/>
      <c r="B861" s="25"/>
      <c r="C861" s="25"/>
      <c r="D861" s="25"/>
      <c r="E861" s="25"/>
      <c r="F861" s="25"/>
      <c r="G861" s="25"/>
      <c r="H861" s="25"/>
      <c r="I861" s="25"/>
      <c r="J861" s="25"/>
      <c r="K861" s="25"/>
      <c r="L861" s="25"/>
      <c r="M861" s="25"/>
      <c r="N861" s="25"/>
      <c r="O861" s="25"/>
      <c r="P861" s="25"/>
      <c r="Q861" s="25"/>
      <c r="R861" s="25"/>
      <c r="S861" s="25"/>
      <c r="T861" s="25"/>
      <c r="U861" s="25"/>
      <c r="V861" s="25"/>
      <c r="W861" s="25"/>
      <c r="X861" s="25"/>
    </row>
    <row r="862" spans="1:24" ht="15.75" customHeight="1" x14ac:dyDescent="0.3">
      <c r="A862" s="25"/>
      <c r="B862" s="25"/>
      <c r="C862" s="25"/>
      <c r="D862" s="25"/>
      <c r="E862" s="25"/>
      <c r="F862" s="25"/>
      <c r="G862" s="25"/>
      <c r="H862" s="25"/>
      <c r="I862" s="25"/>
      <c r="J862" s="25"/>
      <c r="K862" s="25"/>
      <c r="L862" s="25"/>
      <c r="M862" s="25"/>
      <c r="N862" s="25"/>
      <c r="O862" s="25"/>
      <c r="P862" s="25"/>
      <c r="Q862" s="25"/>
      <c r="R862" s="25"/>
      <c r="S862" s="25"/>
      <c r="T862" s="25"/>
      <c r="U862" s="25"/>
      <c r="V862" s="25"/>
      <c r="W862" s="25"/>
      <c r="X862" s="25"/>
    </row>
    <row r="863" spans="1:24" ht="15.75" customHeight="1" x14ac:dyDescent="0.3">
      <c r="A863" s="25"/>
      <c r="B863" s="25"/>
      <c r="C863" s="25"/>
      <c r="D863" s="25"/>
      <c r="E863" s="25"/>
      <c r="F863" s="25"/>
      <c r="G863" s="25"/>
      <c r="H863" s="25"/>
      <c r="I863" s="25"/>
      <c r="J863" s="25"/>
      <c r="K863" s="25"/>
      <c r="L863" s="25"/>
      <c r="M863" s="25"/>
      <c r="N863" s="25"/>
      <c r="O863" s="25"/>
      <c r="P863" s="25"/>
      <c r="Q863" s="25"/>
      <c r="R863" s="25"/>
      <c r="S863" s="25"/>
      <c r="T863" s="25"/>
      <c r="U863" s="25"/>
      <c r="V863" s="25"/>
      <c r="W863" s="25"/>
      <c r="X863" s="25"/>
    </row>
    <row r="864" spans="1:24" ht="15.75" customHeight="1" x14ac:dyDescent="0.3">
      <c r="A864" s="25"/>
      <c r="B864" s="25"/>
      <c r="C864" s="25"/>
      <c r="D864" s="25"/>
      <c r="E864" s="25"/>
      <c r="F864" s="25"/>
      <c r="G864" s="25"/>
      <c r="H864" s="25"/>
      <c r="I864" s="25"/>
      <c r="J864" s="25"/>
      <c r="K864" s="25"/>
      <c r="L864" s="25"/>
      <c r="M864" s="25"/>
      <c r="N864" s="25"/>
      <c r="O864" s="25"/>
      <c r="P864" s="25"/>
      <c r="Q864" s="25"/>
      <c r="R864" s="25"/>
      <c r="S864" s="25"/>
      <c r="T864" s="25"/>
      <c r="U864" s="25"/>
      <c r="V864" s="25"/>
      <c r="W864" s="25"/>
      <c r="X864" s="25"/>
    </row>
    <row r="865" spans="1:24" ht="15.75" customHeight="1" x14ac:dyDescent="0.3">
      <c r="A865" s="25"/>
      <c r="B865" s="25"/>
      <c r="C865" s="25"/>
      <c r="D865" s="25"/>
      <c r="E865" s="25"/>
      <c r="F865" s="25"/>
      <c r="G865" s="25"/>
      <c r="H865" s="25"/>
      <c r="I865" s="25"/>
      <c r="J865" s="25"/>
      <c r="K865" s="25"/>
      <c r="L865" s="25"/>
      <c r="M865" s="25"/>
      <c r="N865" s="25"/>
      <c r="O865" s="25"/>
      <c r="P865" s="25"/>
      <c r="Q865" s="25"/>
      <c r="R865" s="25"/>
      <c r="S865" s="25"/>
      <c r="T865" s="25"/>
      <c r="U865" s="25"/>
      <c r="V865" s="25"/>
      <c r="W865" s="25"/>
      <c r="X865" s="25"/>
    </row>
    <row r="866" spans="1:24" ht="15.75" customHeight="1" x14ac:dyDescent="0.3">
      <c r="A866" s="25"/>
      <c r="B866" s="25"/>
      <c r="C866" s="25"/>
      <c r="D866" s="25"/>
      <c r="E866" s="25"/>
      <c r="F866" s="25"/>
      <c r="G866" s="25"/>
      <c r="H866" s="25"/>
      <c r="I866" s="25"/>
      <c r="J866" s="25"/>
      <c r="K866" s="25"/>
      <c r="L866" s="25"/>
      <c r="M866" s="25"/>
      <c r="N866" s="25"/>
      <c r="O866" s="25"/>
      <c r="P866" s="25"/>
      <c r="Q866" s="25"/>
      <c r="R866" s="25"/>
      <c r="S866" s="25"/>
      <c r="T866" s="25"/>
      <c r="U866" s="25"/>
      <c r="V866" s="25"/>
      <c r="W866" s="25"/>
      <c r="X866" s="25"/>
    </row>
    <row r="867" spans="1:24" ht="15.75" customHeight="1" x14ac:dyDescent="0.3">
      <c r="A867" s="25"/>
      <c r="B867" s="25"/>
      <c r="C867" s="25"/>
      <c r="D867" s="25"/>
      <c r="E867" s="25"/>
      <c r="F867" s="25"/>
      <c r="G867" s="25"/>
      <c r="H867" s="25"/>
      <c r="I867" s="25"/>
      <c r="J867" s="25"/>
      <c r="K867" s="25"/>
      <c r="L867" s="25"/>
      <c r="M867" s="25"/>
      <c r="N867" s="25"/>
      <c r="O867" s="25"/>
      <c r="P867" s="25"/>
      <c r="Q867" s="25"/>
      <c r="R867" s="25"/>
      <c r="S867" s="25"/>
      <c r="T867" s="25"/>
      <c r="U867" s="25"/>
      <c r="V867" s="25"/>
      <c r="W867" s="25"/>
      <c r="X867" s="25"/>
    </row>
    <row r="868" spans="1:24" ht="15.75" customHeight="1" x14ac:dyDescent="0.3">
      <c r="A868" s="25"/>
      <c r="B868" s="25"/>
      <c r="C868" s="25"/>
      <c r="D868" s="25"/>
      <c r="E868" s="25"/>
      <c r="F868" s="25"/>
      <c r="G868" s="25"/>
      <c r="H868" s="25"/>
      <c r="I868" s="25"/>
      <c r="J868" s="25"/>
      <c r="K868" s="25"/>
      <c r="L868" s="25"/>
      <c r="M868" s="25"/>
      <c r="N868" s="25"/>
      <c r="O868" s="25"/>
      <c r="P868" s="25"/>
      <c r="Q868" s="25"/>
      <c r="R868" s="25"/>
      <c r="S868" s="25"/>
      <c r="T868" s="25"/>
      <c r="U868" s="25"/>
      <c r="V868" s="25"/>
      <c r="W868" s="25"/>
      <c r="X868" s="25"/>
    </row>
    <row r="869" spans="1:24" ht="15.75" customHeight="1" x14ac:dyDescent="0.3">
      <c r="A869" s="25"/>
      <c r="B869" s="25"/>
      <c r="C869" s="25"/>
      <c r="D869" s="25"/>
      <c r="E869" s="25"/>
      <c r="F869" s="25"/>
      <c r="G869" s="25"/>
      <c r="H869" s="25"/>
      <c r="I869" s="25"/>
      <c r="J869" s="25"/>
      <c r="K869" s="25"/>
      <c r="L869" s="25"/>
      <c r="M869" s="25"/>
      <c r="N869" s="25"/>
      <c r="O869" s="25"/>
      <c r="P869" s="25"/>
      <c r="Q869" s="25"/>
      <c r="R869" s="25"/>
      <c r="S869" s="25"/>
      <c r="T869" s="25"/>
      <c r="U869" s="25"/>
      <c r="V869" s="25"/>
      <c r="W869" s="25"/>
      <c r="X869" s="25"/>
    </row>
    <row r="870" spans="1:24" ht="15.75" customHeight="1" x14ac:dyDescent="0.3">
      <c r="A870" s="25"/>
      <c r="B870" s="25"/>
      <c r="C870" s="25"/>
      <c r="D870" s="25"/>
      <c r="E870" s="25"/>
      <c r="F870" s="25"/>
      <c r="G870" s="25"/>
      <c r="H870" s="25"/>
      <c r="I870" s="25"/>
      <c r="J870" s="25"/>
      <c r="K870" s="25"/>
      <c r="L870" s="25"/>
      <c r="M870" s="25"/>
      <c r="N870" s="25"/>
      <c r="O870" s="25"/>
      <c r="P870" s="25"/>
      <c r="Q870" s="25"/>
      <c r="R870" s="25"/>
      <c r="S870" s="25"/>
      <c r="T870" s="25"/>
      <c r="U870" s="25"/>
      <c r="V870" s="25"/>
      <c r="W870" s="25"/>
      <c r="X870" s="25"/>
    </row>
    <row r="871" spans="1:24" ht="15.75" customHeight="1" x14ac:dyDescent="0.3">
      <c r="A871" s="25"/>
      <c r="B871" s="25"/>
      <c r="C871" s="25"/>
      <c r="D871" s="25"/>
      <c r="E871" s="25"/>
      <c r="F871" s="25"/>
      <c r="G871" s="25"/>
      <c r="H871" s="25"/>
      <c r="I871" s="25"/>
      <c r="J871" s="25"/>
      <c r="K871" s="25"/>
      <c r="L871" s="25"/>
      <c r="M871" s="25"/>
      <c r="N871" s="25"/>
      <c r="O871" s="25"/>
      <c r="P871" s="25"/>
      <c r="Q871" s="25"/>
      <c r="R871" s="25"/>
      <c r="S871" s="25"/>
      <c r="T871" s="25"/>
      <c r="U871" s="25"/>
      <c r="V871" s="25"/>
      <c r="W871" s="25"/>
      <c r="X871" s="25"/>
    </row>
    <row r="872" spans="1:24" ht="15.75" customHeight="1" x14ac:dyDescent="0.3">
      <c r="A872" s="25"/>
      <c r="B872" s="25"/>
      <c r="C872" s="25"/>
      <c r="D872" s="25"/>
      <c r="E872" s="25"/>
      <c r="F872" s="25"/>
      <c r="G872" s="25"/>
      <c r="H872" s="25"/>
      <c r="I872" s="25"/>
      <c r="J872" s="25"/>
      <c r="K872" s="25"/>
      <c r="L872" s="25"/>
      <c r="M872" s="25"/>
      <c r="N872" s="25"/>
      <c r="O872" s="25"/>
      <c r="P872" s="25"/>
      <c r="Q872" s="25"/>
      <c r="R872" s="25"/>
      <c r="S872" s="25"/>
      <c r="T872" s="25"/>
      <c r="U872" s="25"/>
      <c r="V872" s="25"/>
      <c r="W872" s="25"/>
      <c r="X872" s="25"/>
    </row>
    <row r="873" spans="1:24" ht="15.75" customHeight="1" x14ac:dyDescent="0.3">
      <c r="A873" s="25"/>
      <c r="B873" s="25"/>
      <c r="C873" s="25"/>
      <c r="D873" s="25"/>
      <c r="E873" s="25"/>
      <c r="F873" s="25"/>
      <c r="G873" s="25"/>
      <c r="H873" s="25"/>
      <c r="I873" s="25"/>
      <c r="J873" s="25"/>
      <c r="K873" s="25"/>
      <c r="L873" s="25"/>
      <c r="M873" s="25"/>
      <c r="N873" s="25"/>
      <c r="O873" s="25"/>
      <c r="P873" s="25"/>
      <c r="Q873" s="25"/>
      <c r="R873" s="25"/>
      <c r="S873" s="25"/>
      <c r="T873" s="25"/>
      <c r="U873" s="25"/>
      <c r="V873" s="25"/>
      <c r="W873" s="25"/>
      <c r="X873" s="25"/>
    </row>
    <row r="874" spans="1:24" ht="15.75" customHeight="1" x14ac:dyDescent="0.3">
      <c r="A874" s="25"/>
      <c r="B874" s="25"/>
      <c r="C874" s="25"/>
      <c r="D874" s="25"/>
      <c r="E874" s="25"/>
      <c r="F874" s="25"/>
      <c r="G874" s="25"/>
      <c r="H874" s="25"/>
      <c r="I874" s="25"/>
      <c r="J874" s="25"/>
      <c r="K874" s="25"/>
      <c r="L874" s="25"/>
      <c r="M874" s="25"/>
      <c r="N874" s="25"/>
      <c r="O874" s="25"/>
      <c r="P874" s="25"/>
      <c r="Q874" s="25"/>
      <c r="R874" s="25"/>
      <c r="S874" s="25"/>
      <c r="T874" s="25"/>
      <c r="U874" s="25"/>
      <c r="V874" s="25"/>
      <c r="W874" s="25"/>
      <c r="X874" s="25"/>
    </row>
    <row r="875" spans="1:24" ht="15.75" customHeight="1" x14ac:dyDescent="0.3">
      <c r="A875" s="25"/>
      <c r="B875" s="25"/>
      <c r="C875" s="25"/>
      <c r="D875" s="25"/>
      <c r="E875" s="25"/>
      <c r="F875" s="25"/>
      <c r="G875" s="25"/>
      <c r="H875" s="25"/>
      <c r="I875" s="25"/>
      <c r="J875" s="25"/>
      <c r="K875" s="25"/>
      <c r="L875" s="25"/>
      <c r="M875" s="25"/>
      <c r="N875" s="25"/>
      <c r="O875" s="25"/>
      <c r="P875" s="25"/>
      <c r="Q875" s="25"/>
      <c r="R875" s="25"/>
      <c r="S875" s="25"/>
      <c r="T875" s="25"/>
      <c r="U875" s="25"/>
      <c r="V875" s="25"/>
      <c r="W875" s="25"/>
      <c r="X875" s="25"/>
    </row>
    <row r="876" spans="1:24" ht="15.75" customHeight="1" x14ac:dyDescent="0.3">
      <c r="A876" s="25"/>
      <c r="B876" s="25"/>
      <c r="C876" s="25"/>
      <c r="D876" s="25"/>
      <c r="E876" s="25"/>
      <c r="F876" s="25"/>
      <c r="G876" s="25"/>
      <c r="H876" s="25"/>
      <c r="I876" s="25"/>
      <c r="J876" s="25"/>
      <c r="K876" s="25"/>
      <c r="L876" s="25"/>
      <c r="M876" s="25"/>
      <c r="N876" s="25"/>
      <c r="O876" s="25"/>
      <c r="P876" s="25"/>
      <c r="Q876" s="25"/>
      <c r="R876" s="25"/>
      <c r="S876" s="25"/>
      <c r="T876" s="25"/>
      <c r="U876" s="25"/>
      <c r="V876" s="25"/>
      <c r="W876" s="25"/>
      <c r="X876" s="25"/>
    </row>
    <row r="877" spans="1:24" ht="15.75" customHeight="1" x14ac:dyDescent="0.3">
      <c r="A877" s="25"/>
      <c r="B877" s="25"/>
      <c r="C877" s="25"/>
      <c r="D877" s="25"/>
      <c r="E877" s="25"/>
      <c r="F877" s="25"/>
      <c r="G877" s="25"/>
      <c r="H877" s="25"/>
      <c r="I877" s="25"/>
      <c r="J877" s="25"/>
      <c r="K877" s="25"/>
      <c r="L877" s="25"/>
      <c r="M877" s="25"/>
      <c r="N877" s="25"/>
      <c r="O877" s="25"/>
      <c r="P877" s="25"/>
      <c r="Q877" s="25"/>
      <c r="R877" s="25"/>
      <c r="S877" s="25"/>
      <c r="T877" s="25"/>
      <c r="U877" s="25"/>
      <c r="V877" s="25"/>
      <c r="W877" s="25"/>
      <c r="X877" s="25"/>
    </row>
    <row r="878" spans="1:24" ht="15.75" customHeight="1" x14ac:dyDescent="0.3">
      <c r="A878" s="25"/>
      <c r="B878" s="25"/>
      <c r="C878" s="25"/>
      <c r="D878" s="25"/>
      <c r="E878" s="25"/>
      <c r="F878" s="25"/>
      <c r="G878" s="25"/>
      <c r="H878" s="25"/>
      <c r="I878" s="25"/>
      <c r="J878" s="25"/>
      <c r="K878" s="25"/>
      <c r="L878" s="25"/>
      <c r="M878" s="25"/>
      <c r="N878" s="25"/>
      <c r="O878" s="25"/>
      <c r="P878" s="25"/>
      <c r="Q878" s="25"/>
      <c r="R878" s="25"/>
      <c r="S878" s="25"/>
      <c r="T878" s="25"/>
      <c r="U878" s="25"/>
      <c r="V878" s="25"/>
      <c r="W878" s="25"/>
      <c r="X878" s="25"/>
    </row>
    <row r="879" spans="1:24" ht="15.75" customHeight="1" x14ac:dyDescent="0.3">
      <c r="A879" s="25"/>
      <c r="B879" s="25"/>
      <c r="C879" s="25"/>
      <c r="D879" s="25"/>
      <c r="E879" s="25"/>
      <c r="F879" s="25"/>
      <c r="G879" s="25"/>
      <c r="H879" s="25"/>
      <c r="I879" s="25"/>
      <c r="J879" s="25"/>
      <c r="K879" s="25"/>
      <c r="L879" s="25"/>
      <c r="M879" s="25"/>
      <c r="N879" s="25"/>
      <c r="O879" s="25"/>
      <c r="P879" s="25"/>
      <c r="Q879" s="25"/>
      <c r="R879" s="25"/>
      <c r="S879" s="25"/>
      <c r="T879" s="25"/>
      <c r="U879" s="25"/>
      <c r="V879" s="25"/>
      <c r="W879" s="25"/>
      <c r="X879" s="25"/>
    </row>
    <row r="880" spans="1:24" ht="15.75" customHeight="1" x14ac:dyDescent="0.3">
      <c r="A880" s="25"/>
      <c r="B880" s="25"/>
      <c r="C880" s="25"/>
      <c r="D880" s="25"/>
      <c r="E880" s="25"/>
      <c r="F880" s="25"/>
      <c r="G880" s="25"/>
      <c r="H880" s="25"/>
      <c r="I880" s="25"/>
      <c r="J880" s="25"/>
      <c r="K880" s="25"/>
      <c r="L880" s="25"/>
      <c r="M880" s="25"/>
      <c r="N880" s="25"/>
      <c r="O880" s="25"/>
      <c r="P880" s="25"/>
      <c r="Q880" s="25"/>
      <c r="R880" s="25"/>
      <c r="S880" s="25"/>
      <c r="T880" s="25"/>
      <c r="U880" s="25"/>
      <c r="V880" s="25"/>
      <c r="W880" s="25"/>
      <c r="X880" s="25"/>
    </row>
    <row r="881" spans="1:24" ht="15.75" customHeight="1" x14ac:dyDescent="0.3">
      <c r="A881" s="25"/>
      <c r="B881" s="25"/>
      <c r="C881" s="25"/>
      <c r="D881" s="25"/>
      <c r="E881" s="25"/>
      <c r="F881" s="25"/>
      <c r="G881" s="25"/>
      <c r="H881" s="25"/>
      <c r="I881" s="25"/>
      <c r="J881" s="25"/>
      <c r="K881" s="25"/>
      <c r="L881" s="25"/>
      <c r="M881" s="25"/>
      <c r="N881" s="25"/>
      <c r="O881" s="25"/>
      <c r="P881" s="25"/>
      <c r="Q881" s="25"/>
      <c r="R881" s="25"/>
      <c r="S881" s="25"/>
      <c r="T881" s="25"/>
      <c r="U881" s="25"/>
      <c r="V881" s="25"/>
      <c r="W881" s="25"/>
      <c r="X881" s="25"/>
    </row>
    <row r="882" spans="1:24" ht="15.75" customHeight="1" x14ac:dyDescent="0.3">
      <c r="A882" s="25"/>
      <c r="B882" s="25"/>
      <c r="C882" s="25"/>
      <c r="D882" s="25"/>
      <c r="E882" s="25"/>
      <c r="F882" s="25"/>
      <c r="G882" s="25"/>
      <c r="H882" s="25"/>
      <c r="I882" s="25"/>
      <c r="J882" s="25"/>
      <c r="K882" s="25"/>
      <c r="L882" s="25"/>
      <c r="M882" s="25"/>
      <c r="N882" s="25"/>
      <c r="O882" s="25"/>
      <c r="P882" s="25"/>
      <c r="Q882" s="25"/>
      <c r="R882" s="25"/>
      <c r="S882" s="25"/>
      <c r="T882" s="25"/>
      <c r="U882" s="25"/>
      <c r="V882" s="25"/>
      <c r="W882" s="25"/>
      <c r="X882" s="25"/>
    </row>
    <row r="883" spans="1:24" ht="15.75" customHeight="1" x14ac:dyDescent="0.3">
      <c r="A883" s="25"/>
      <c r="B883" s="25"/>
      <c r="C883" s="25"/>
      <c r="D883" s="25"/>
      <c r="E883" s="25"/>
      <c r="F883" s="25"/>
      <c r="G883" s="25"/>
      <c r="H883" s="25"/>
      <c r="I883" s="25"/>
      <c r="J883" s="25"/>
      <c r="K883" s="25"/>
      <c r="L883" s="25"/>
      <c r="M883" s="25"/>
      <c r="N883" s="25"/>
      <c r="O883" s="25"/>
      <c r="P883" s="25"/>
      <c r="Q883" s="25"/>
      <c r="R883" s="25"/>
      <c r="S883" s="25"/>
      <c r="T883" s="25"/>
      <c r="U883" s="25"/>
      <c r="V883" s="25"/>
      <c r="W883" s="25"/>
      <c r="X883" s="25"/>
    </row>
    <row r="884" spans="1:24" ht="15.75" customHeight="1" x14ac:dyDescent="0.3">
      <c r="A884" s="25"/>
      <c r="B884" s="25"/>
      <c r="C884" s="25"/>
      <c r="D884" s="25"/>
      <c r="E884" s="25"/>
      <c r="F884" s="25"/>
      <c r="G884" s="25"/>
      <c r="H884" s="25"/>
      <c r="I884" s="25"/>
      <c r="J884" s="25"/>
      <c r="K884" s="25"/>
      <c r="L884" s="25"/>
      <c r="M884" s="25"/>
      <c r="N884" s="25"/>
      <c r="O884" s="25"/>
      <c r="P884" s="25"/>
      <c r="Q884" s="25"/>
      <c r="R884" s="25"/>
      <c r="S884" s="25"/>
      <c r="T884" s="25"/>
      <c r="U884" s="25"/>
      <c r="V884" s="25"/>
      <c r="W884" s="25"/>
      <c r="X884" s="25"/>
    </row>
    <row r="885" spans="1:24" ht="15.75" customHeight="1" x14ac:dyDescent="0.3">
      <c r="A885" s="25"/>
      <c r="B885" s="25"/>
      <c r="C885" s="25"/>
      <c r="D885" s="25"/>
      <c r="E885" s="25"/>
      <c r="F885" s="25"/>
      <c r="G885" s="25"/>
      <c r="H885" s="25"/>
      <c r="I885" s="25"/>
      <c r="J885" s="25"/>
      <c r="K885" s="25"/>
      <c r="L885" s="25"/>
      <c r="M885" s="25"/>
      <c r="N885" s="25"/>
      <c r="O885" s="25"/>
      <c r="P885" s="25"/>
      <c r="Q885" s="25"/>
      <c r="R885" s="25"/>
      <c r="S885" s="25"/>
      <c r="T885" s="25"/>
      <c r="U885" s="25"/>
      <c r="V885" s="25"/>
      <c r="W885" s="25"/>
      <c r="X885" s="25"/>
    </row>
    <row r="886" spans="1:24" ht="15.75" customHeight="1" x14ac:dyDescent="0.3">
      <c r="A886" s="25"/>
      <c r="B886" s="25"/>
      <c r="C886" s="25"/>
      <c r="D886" s="25"/>
      <c r="E886" s="25"/>
      <c r="F886" s="25"/>
      <c r="G886" s="25"/>
      <c r="H886" s="25"/>
      <c r="I886" s="25"/>
      <c r="J886" s="25"/>
      <c r="K886" s="25"/>
      <c r="L886" s="25"/>
      <c r="M886" s="25"/>
      <c r="N886" s="25"/>
      <c r="O886" s="25"/>
      <c r="P886" s="25"/>
      <c r="Q886" s="25"/>
      <c r="R886" s="25"/>
      <c r="S886" s="25"/>
      <c r="T886" s="25"/>
      <c r="U886" s="25"/>
      <c r="V886" s="25"/>
      <c r="W886" s="25"/>
      <c r="X886" s="25"/>
    </row>
    <row r="887" spans="1:24" ht="15.75" customHeight="1" x14ac:dyDescent="0.3">
      <c r="A887" s="25"/>
      <c r="B887" s="25"/>
      <c r="C887" s="25"/>
      <c r="D887" s="25"/>
      <c r="E887" s="25"/>
      <c r="F887" s="25"/>
      <c r="G887" s="25"/>
      <c r="H887" s="25"/>
      <c r="I887" s="25"/>
      <c r="J887" s="25"/>
      <c r="K887" s="25"/>
      <c r="L887" s="25"/>
      <c r="M887" s="25"/>
      <c r="N887" s="25"/>
      <c r="O887" s="25"/>
      <c r="P887" s="25"/>
      <c r="Q887" s="25"/>
      <c r="R887" s="25"/>
      <c r="S887" s="25"/>
      <c r="T887" s="25"/>
      <c r="U887" s="25"/>
      <c r="V887" s="25"/>
      <c r="W887" s="25"/>
      <c r="X887" s="25"/>
    </row>
    <row r="888" spans="1:24" ht="15.75" customHeight="1" x14ac:dyDescent="0.3">
      <c r="A888" s="25"/>
      <c r="B888" s="25"/>
      <c r="C888" s="25"/>
      <c r="D888" s="25"/>
      <c r="E888" s="25"/>
      <c r="F888" s="25"/>
      <c r="G888" s="25"/>
      <c r="H888" s="25"/>
      <c r="I888" s="25"/>
      <c r="J888" s="25"/>
      <c r="K888" s="25"/>
      <c r="L888" s="25"/>
      <c r="M888" s="25"/>
      <c r="N888" s="25"/>
      <c r="O888" s="25"/>
      <c r="P888" s="25"/>
      <c r="Q888" s="25"/>
      <c r="R888" s="25"/>
      <c r="S888" s="25"/>
      <c r="T888" s="25"/>
      <c r="U888" s="25"/>
      <c r="V888" s="25"/>
      <c r="W888" s="25"/>
      <c r="X888" s="25"/>
    </row>
    <row r="889" spans="1:24" ht="15.75" customHeight="1" x14ac:dyDescent="0.3">
      <c r="A889" s="25"/>
      <c r="B889" s="25"/>
      <c r="C889" s="25"/>
      <c r="D889" s="25"/>
      <c r="E889" s="25"/>
      <c r="F889" s="25"/>
      <c r="G889" s="25"/>
      <c r="H889" s="25"/>
      <c r="I889" s="25"/>
      <c r="J889" s="25"/>
      <c r="K889" s="25"/>
      <c r="L889" s="25"/>
      <c r="M889" s="25"/>
      <c r="N889" s="25"/>
      <c r="O889" s="25"/>
      <c r="P889" s="25"/>
      <c r="Q889" s="25"/>
      <c r="R889" s="25"/>
      <c r="S889" s="25"/>
      <c r="T889" s="25"/>
      <c r="U889" s="25"/>
      <c r="V889" s="25"/>
      <c r="W889" s="25"/>
      <c r="X889" s="25"/>
    </row>
    <row r="890" spans="1:24" ht="15.75" customHeight="1" x14ac:dyDescent="0.3">
      <c r="A890" s="25"/>
      <c r="B890" s="25"/>
      <c r="C890" s="25"/>
      <c r="D890" s="25"/>
      <c r="E890" s="25"/>
      <c r="F890" s="25"/>
      <c r="G890" s="25"/>
      <c r="H890" s="25"/>
      <c r="I890" s="25"/>
      <c r="J890" s="25"/>
      <c r="K890" s="25"/>
      <c r="L890" s="25"/>
      <c r="M890" s="25"/>
      <c r="N890" s="25"/>
      <c r="O890" s="25"/>
      <c r="P890" s="25"/>
      <c r="Q890" s="25"/>
      <c r="R890" s="25"/>
      <c r="S890" s="25"/>
      <c r="T890" s="25"/>
      <c r="U890" s="25"/>
      <c r="V890" s="25"/>
      <c r="W890" s="25"/>
      <c r="X890" s="25"/>
    </row>
    <row r="891" spans="1:24" ht="15.75" customHeight="1" x14ac:dyDescent="0.3">
      <c r="A891" s="25"/>
      <c r="B891" s="25"/>
      <c r="C891" s="25"/>
      <c r="D891" s="25"/>
      <c r="E891" s="25"/>
      <c r="F891" s="25"/>
      <c r="G891" s="25"/>
      <c r="H891" s="25"/>
      <c r="I891" s="25"/>
      <c r="J891" s="25"/>
      <c r="K891" s="25"/>
      <c r="L891" s="25"/>
      <c r="M891" s="25"/>
      <c r="N891" s="25"/>
      <c r="O891" s="25"/>
      <c r="P891" s="25"/>
      <c r="Q891" s="25"/>
      <c r="R891" s="25"/>
      <c r="S891" s="25"/>
      <c r="T891" s="25"/>
      <c r="U891" s="25"/>
      <c r="V891" s="25"/>
      <c r="W891" s="25"/>
      <c r="X891" s="25"/>
    </row>
    <row r="892" spans="1:24" ht="15.75" customHeight="1" x14ac:dyDescent="0.3">
      <c r="A892" s="25"/>
      <c r="B892" s="25"/>
      <c r="C892" s="25"/>
      <c r="D892" s="25"/>
      <c r="E892" s="25"/>
      <c r="F892" s="25"/>
      <c r="G892" s="25"/>
      <c r="H892" s="25"/>
      <c r="I892" s="25"/>
      <c r="J892" s="25"/>
      <c r="K892" s="25"/>
      <c r="L892" s="25"/>
      <c r="M892" s="25"/>
      <c r="N892" s="25"/>
      <c r="O892" s="25"/>
      <c r="P892" s="25"/>
      <c r="Q892" s="25"/>
      <c r="R892" s="25"/>
      <c r="S892" s="25"/>
      <c r="T892" s="25"/>
      <c r="U892" s="25"/>
      <c r="V892" s="25"/>
      <c r="W892" s="25"/>
      <c r="X892" s="25"/>
    </row>
    <row r="893" spans="1:24" ht="15.75" customHeight="1" x14ac:dyDescent="0.3">
      <c r="A893" s="25"/>
      <c r="B893" s="25"/>
      <c r="C893" s="25"/>
      <c r="D893" s="25"/>
      <c r="E893" s="25"/>
      <c r="F893" s="25"/>
      <c r="G893" s="25"/>
      <c r="H893" s="25"/>
      <c r="I893" s="25"/>
      <c r="J893" s="25"/>
      <c r="K893" s="25"/>
      <c r="L893" s="25"/>
      <c r="M893" s="25"/>
      <c r="N893" s="25"/>
      <c r="O893" s="25"/>
      <c r="P893" s="25"/>
      <c r="Q893" s="25"/>
      <c r="R893" s="25"/>
      <c r="S893" s="25"/>
      <c r="T893" s="25"/>
      <c r="U893" s="25"/>
      <c r="V893" s="25"/>
      <c r="W893" s="25"/>
      <c r="X893" s="25"/>
    </row>
    <row r="894" spans="1:24" ht="15.75" customHeight="1" x14ac:dyDescent="0.3">
      <c r="A894" s="25"/>
      <c r="B894" s="25"/>
      <c r="C894" s="25"/>
      <c r="D894" s="25"/>
      <c r="E894" s="25"/>
      <c r="F894" s="25"/>
      <c r="G894" s="25"/>
      <c r="H894" s="25"/>
      <c r="I894" s="25"/>
      <c r="J894" s="25"/>
      <c r="K894" s="25"/>
      <c r="L894" s="25"/>
      <c r="M894" s="25"/>
      <c r="N894" s="25"/>
      <c r="O894" s="25"/>
      <c r="P894" s="25"/>
      <c r="Q894" s="25"/>
      <c r="R894" s="25"/>
      <c r="S894" s="25"/>
      <c r="T894" s="25"/>
      <c r="U894" s="25"/>
      <c r="V894" s="25"/>
      <c r="W894" s="25"/>
      <c r="X894" s="25"/>
    </row>
    <row r="895" spans="1:24" ht="15.75" customHeight="1" x14ac:dyDescent="0.3">
      <c r="A895" s="25"/>
      <c r="B895" s="25"/>
      <c r="C895" s="25"/>
      <c r="D895" s="25"/>
      <c r="E895" s="25"/>
      <c r="F895" s="25"/>
      <c r="G895" s="25"/>
      <c r="H895" s="25"/>
      <c r="I895" s="25"/>
      <c r="J895" s="25"/>
      <c r="K895" s="25"/>
      <c r="L895" s="25"/>
      <c r="M895" s="25"/>
      <c r="N895" s="25"/>
      <c r="O895" s="25"/>
      <c r="P895" s="25"/>
      <c r="Q895" s="25"/>
      <c r="R895" s="25"/>
      <c r="S895" s="25"/>
      <c r="T895" s="25"/>
      <c r="U895" s="25"/>
      <c r="V895" s="25"/>
      <c r="W895" s="25"/>
      <c r="X895" s="25"/>
    </row>
    <row r="896" spans="1:24" ht="15.75" customHeight="1" x14ac:dyDescent="0.3">
      <c r="A896" s="25"/>
      <c r="B896" s="25"/>
      <c r="C896" s="25"/>
      <c r="D896" s="25"/>
      <c r="E896" s="25"/>
      <c r="F896" s="25"/>
      <c r="G896" s="25"/>
      <c r="H896" s="25"/>
      <c r="I896" s="25"/>
      <c r="J896" s="25"/>
      <c r="K896" s="25"/>
      <c r="L896" s="25"/>
      <c r="M896" s="25"/>
      <c r="N896" s="25"/>
      <c r="O896" s="25"/>
      <c r="P896" s="25"/>
      <c r="Q896" s="25"/>
      <c r="R896" s="25"/>
      <c r="S896" s="25"/>
      <c r="T896" s="25"/>
      <c r="U896" s="25"/>
      <c r="V896" s="25"/>
      <c r="W896" s="25"/>
      <c r="X896" s="25"/>
    </row>
    <row r="897" spans="1:24" ht="15.75" customHeight="1" x14ac:dyDescent="0.3">
      <c r="A897" s="25"/>
      <c r="B897" s="25"/>
      <c r="C897" s="25"/>
      <c r="D897" s="25"/>
      <c r="E897" s="25"/>
      <c r="F897" s="25"/>
      <c r="G897" s="25"/>
      <c r="H897" s="25"/>
      <c r="I897" s="25"/>
      <c r="J897" s="25"/>
      <c r="K897" s="25"/>
      <c r="L897" s="25"/>
      <c r="M897" s="25"/>
      <c r="N897" s="25"/>
      <c r="O897" s="25"/>
      <c r="P897" s="25"/>
      <c r="Q897" s="25"/>
      <c r="R897" s="25"/>
      <c r="S897" s="25"/>
      <c r="T897" s="25"/>
      <c r="U897" s="25"/>
      <c r="V897" s="25"/>
      <c r="W897" s="25"/>
      <c r="X897" s="25"/>
    </row>
    <row r="898" spans="1:24" ht="15.75" customHeight="1" x14ac:dyDescent="0.3">
      <c r="A898" s="25"/>
      <c r="B898" s="25"/>
      <c r="C898" s="25"/>
      <c r="D898" s="25"/>
      <c r="E898" s="25"/>
      <c r="F898" s="25"/>
      <c r="G898" s="25"/>
      <c r="H898" s="25"/>
      <c r="I898" s="25"/>
      <c r="J898" s="25"/>
      <c r="K898" s="25"/>
      <c r="L898" s="25"/>
      <c r="M898" s="25"/>
      <c r="N898" s="25"/>
      <c r="O898" s="25"/>
      <c r="P898" s="25"/>
      <c r="Q898" s="25"/>
      <c r="R898" s="25"/>
      <c r="S898" s="25"/>
      <c r="T898" s="25"/>
      <c r="U898" s="25"/>
      <c r="V898" s="25"/>
      <c r="W898" s="25"/>
      <c r="X898" s="25"/>
    </row>
    <row r="899" spans="1:24" ht="15.75" customHeight="1" x14ac:dyDescent="0.3">
      <c r="A899" s="25"/>
      <c r="B899" s="25"/>
      <c r="C899" s="25"/>
      <c r="D899" s="25"/>
      <c r="E899" s="25"/>
      <c r="F899" s="25"/>
      <c r="G899" s="25"/>
      <c r="H899" s="25"/>
      <c r="I899" s="25"/>
      <c r="J899" s="25"/>
      <c r="K899" s="25"/>
      <c r="L899" s="25"/>
      <c r="M899" s="25"/>
      <c r="N899" s="25"/>
      <c r="O899" s="25"/>
      <c r="P899" s="25"/>
      <c r="Q899" s="25"/>
      <c r="R899" s="25"/>
      <c r="S899" s="25"/>
      <c r="T899" s="25"/>
      <c r="U899" s="25"/>
      <c r="V899" s="25"/>
      <c r="W899" s="25"/>
      <c r="X899" s="25"/>
    </row>
    <row r="900" spans="1:24" ht="15.75" customHeight="1" x14ac:dyDescent="0.3">
      <c r="A900" s="25"/>
      <c r="B900" s="25"/>
      <c r="C900" s="25"/>
      <c r="D900" s="25"/>
      <c r="E900" s="25"/>
      <c r="F900" s="25"/>
      <c r="G900" s="25"/>
      <c r="H900" s="25"/>
      <c r="I900" s="25"/>
      <c r="J900" s="25"/>
      <c r="K900" s="25"/>
      <c r="L900" s="25"/>
      <c r="M900" s="25"/>
      <c r="N900" s="25"/>
      <c r="O900" s="25"/>
      <c r="P900" s="25"/>
      <c r="Q900" s="25"/>
      <c r="R900" s="25"/>
      <c r="S900" s="25"/>
      <c r="T900" s="25"/>
      <c r="U900" s="25"/>
      <c r="V900" s="25"/>
      <c r="W900" s="25"/>
      <c r="X900" s="25"/>
    </row>
    <row r="901" spans="1:24" ht="15.75" customHeight="1" x14ac:dyDescent="0.3">
      <c r="A901" s="25"/>
      <c r="B901" s="25"/>
      <c r="C901" s="25"/>
      <c r="D901" s="25"/>
      <c r="E901" s="25"/>
      <c r="F901" s="25"/>
      <c r="G901" s="25"/>
      <c r="H901" s="25"/>
      <c r="I901" s="25"/>
      <c r="J901" s="25"/>
      <c r="K901" s="25"/>
      <c r="L901" s="25"/>
      <c r="M901" s="25"/>
      <c r="N901" s="25"/>
      <c r="O901" s="25"/>
      <c r="P901" s="25"/>
      <c r="Q901" s="25"/>
      <c r="R901" s="25"/>
      <c r="S901" s="25"/>
      <c r="T901" s="25"/>
      <c r="U901" s="25"/>
      <c r="V901" s="25"/>
      <c r="W901" s="25"/>
      <c r="X901" s="25"/>
    </row>
    <row r="902" spans="1:24" ht="15.75" customHeight="1" x14ac:dyDescent="0.3">
      <c r="A902" s="25"/>
      <c r="B902" s="25"/>
      <c r="C902" s="25"/>
      <c r="D902" s="25"/>
      <c r="E902" s="25"/>
      <c r="F902" s="25"/>
      <c r="G902" s="25"/>
      <c r="H902" s="25"/>
      <c r="I902" s="25"/>
      <c r="J902" s="25"/>
      <c r="K902" s="25"/>
      <c r="L902" s="25"/>
      <c r="M902" s="25"/>
      <c r="N902" s="25"/>
      <c r="O902" s="25"/>
      <c r="P902" s="25"/>
      <c r="Q902" s="25"/>
      <c r="R902" s="25"/>
      <c r="S902" s="25"/>
      <c r="T902" s="25"/>
      <c r="U902" s="25"/>
      <c r="V902" s="25"/>
      <c r="W902" s="25"/>
      <c r="X902" s="25"/>
    </row>
    <row r="903" spans="1:24" ht="15.75" customHeight="1" x14ac:dyDescent="0.3">
      <c r="A903" s="25"/>
      <c r="B903" s="25"/>
      <c r="C903" s="25"/>
      <c r="D903" s="25"/>
      <c r="E903" s="25"/>
      <c r="F903" s="25"/>
      <c r="G903" s="25"/>
      <c r="H903" s="25"/>
      <c r="I903" s="25"/>
      <c r="J903" s="25"/>
      <c r="K903" s="25"/>
      <c r="L903" s="25"/>
      <c r="M903" s="25"/>
      <c r="N903" s="25"/>
      <c r="O903" s="25"/>
      <c r="P903" s="25"/>
      <c r="Q903" s="25"/>
      <c r="R903" s="25"/>
      <c r="S903" s="25"/>
      <c r="T903" s="25"/>
      <c r="U903" s="25"/>
      <c r="V903" s="25"/>
      <c r="W903" s="25"/>
      <c r="X903" s="25"/>
    </row>
    <row r="904" spans="1:24" ht="15.75" customHeight="1" x14ac:dyDescent="0.3">
      <c r="A904" s="25"/>
      <c r="B904" s="25"/>
      <c r="C904" s="25"/>
      <c r="D904" s="25"/>
      <c r="E904" s="25"/>
      <c r="F904" s="25"/>
      <c r="G904" s="25"/>
      <c r="H904" s="25"/>
      <c r="I904" s="25"/>
      <c r="J904" s="25"/>
      <c r="K904" s="25"/>
      <c r="L904" s="25"/>
      <c r="M904" s="25"/>
      <c r="N904" s="25"/>
      <c r="O904" s="25"/>
      <c r="P904" s="25"/>
      <c r="Q904" s="25"/>
      <c r="R904" s="25"/>
      <c r="S904" s="25"/>
      <c r="T904" s="25"/>
      <c r="U904" s="25"/>
      <c r="V904" s="25"/>
      <c r="W904" s="25"/>
      <c r="X904" s="25"/>
    </row>
    <row r="905" spans="1:24" ht="15.75" customHeight="1" x14ac:dyDescent="0.3">
      <c r="A905" s="25"/>
      <c r="B905" s="25"/>
      <c r="C905" s="25"/>
      <c r="D905" s="25"/>
      <c r="E905" s="25"/>
      <c r="F905" s="25"/>
      <c r="G905" s="25"/>
      <c r="H905" s="25"/>
      <c r="I905" s="25"/>
      <c r="J905" s="25"/>
      <c r="K905" s="25"/>
      <c r="L905" s="25"/>
      <c r="M905" s="25"/>
      <c r="N905" s="25"/>
      <c r="O905" s="25"/>
      <c r="P905" s="25"/>
      <c r="Q905" s="25"/>
      <c r="R905" s="25"/>
      <c r="S905" s="25"/>
      <c r="T905" s="25"/>
      <c r="U905" s="25"/>
      <c r="V905" s="25"/>
      <c r="W905" s="25"/>
      <c r="X905" s="25"/>
    </row>
    <row r="906" spans="1:24" ht="15.75" customHeight="1" x14ac:dyDescent="0.3">
      <c r="A906" s="25"/>
      <c r="B906" s="25"/>
      <c r="C906" s="25"/>
      <c r="D906" s="25"/>
      <c r="E906" s="25"/>
      <c r="F906" s="25"/>
      <c r="G906" s="25"/>
      <c r="H906" s="25"/>
      <c r="I906" s="25"/>
      <c r="J906" s="25"/>
      <c r="K906" s="25"/>
      <c r="L906" s="25"/>
      <c r="M906" s="25"/>
      <c r="N906" s="25"/>
      <c r="O906" s="25"/>
      <c r="P906" s="25"/>
      <c r="Q906" s="25"/>
      <c r="R906" s="25"/>
      <c r="S906" s="25"/>
      <c r="T906" s="25"/>
      <c r="U906" s="25"/>
      <c r="V906" s="25"/>
      <c r="W906" s="25"/>
      <c r="X906" s="25"/>
    </row>
    <row r="907" spans="1:24" ht="15.75" customHeight="1" x14ac:dyDescent="0.3">
      <c r="A907" s="25"/>
      <c r="B907" s="25"/>
      <c r="C907" s="25"/>
      <c r="D907" s="25"/>
      <c r="E907" s="25"/>
      <c r="F907" s="25"/>
      <c r="G907" s="25"/>
      <c r="H907" s="25"/>
      <c r="I907" s="25"/>
      <c r="J907" s="25"/>
      <c r="K907" s="25"/>
      <c r="L907" s="25"/>
      <c r="M907" s="25"/>
      <c r="N907" s="25"/>
      <c r="O907" s="25"/>
      <c r="P907" s="25"/>
      <c r="Q907" s="25"/>
      <c r="R907" s="25"/>
      <c r="S907" s="25"/>
      <c r="T907" s="25"/>
      <c r="U907" s="25"/>
      <c r="V907" s="25"/>
      <c r="W907" s="25"/>
      <c r="X907" s="25"/>
    </row>
    <row r="908" spans="1:24" ht="15.75" customHeight="1" x14ac:dyDescent="0.3">
      <c r="A908" s="25"/>
      <c r="B908" s="25"/>
      <c r="C908" s="25"/>
      <c r="D908" s="25"/>
      <c r="E908" s="25"/>
      <c r="F908" s="25"/>
      <c r="G908" s="25"/>
      <c r="H908" s="25"/>
      <c r="I908" s="25"/>
      <c r="J908" s="25"/>
      <c r="K908" s="25"/>
      <c r="L908" s="25"/>
      <c r="M908" s="25"/>
      <c r="N908" s="25"/>
      <c r="O908" s="25"/>
      <c r="P908" s="25"/>
      <c r="Q908" s="25"/>
      <c r="R908" s="25"/>
      <c r="S908" s="25"/>
      <c r="T908" s="25"/>
      <c r="U908" s="25"/>
      <c r="V908" s="25"/>
      <c r="W908" s="25"/>
      <c r="X908" s="25"/>
    </row>
    <row r="909" spans="1:24" ht="15.75" customHeight="1" x14ac:dyDescent="0.3">
      <c r="A909" s="25"/>
      <c r="B909" s="25"/>
      <c r="C909" s="25"/>
      <c r="D909" s="25"/>
      <c r="E909" s="25"/>
      <c r="F909" s="25"/>
      <c r="G909" s="25"/>
      <c r="H909" s="25"/>
      <c r="I909" s="25"/>
      <c r="J909" s="25"/>
      <c r="K909" s="25"/>
      <c r="L909" s="25"/>
      <c r="M909" s="25"/>
      <c r="N909" s="25"/>
      <c r="O909" s="25"/>
      <c r="P909" s="25"/>
      <c r="Q909" s="25"/>
      <c r="R909" s="25"/>
      <c r="S909" s="25"/>
      <c r="T909" s="25"/>
      <c r="U909" s="25"/>
      <c r="V909" s="25"/>
      <c r="W909" s="25"/>
      <c r="X909" s="25"/>
    </row>
    <row r="910" spans="1:24" ht="15.75" customHeight="1" x14ac:dyDescent="0.3">
      <c r="A910" s="25"/>
      <c r="B910" s="25"/>
      <c r="C910" s="25"/>
      <c r="D910" s="25"/>
      <c r="E910" s="25"/>
      <c r="F910" s="25"/>
      <c r="G910" s="25"/>
      <c r="H910" s="25"/>
      <c r="I910" s="25"/>
      <c r="J910" s="25"/>
      <c r="K910" s="25"/>
      <c r="L910" s="25"/>
      <c r="M910" s="25"/>
      <c r="N910" s="25"/>
      <c r="O910" s="25"/>
      <c r="P910" s="25"/>
      <c r="Q910" s="25"/>
      <c r="R910" s="25"/>
      <c r="S910" s="25"/>
      <c r="T910" s="25"/>
      <c r="U910" s="25"/>
      <c r="V910" s="25"/>
      <c r="W910" s="25"/>
      <c r="X910" s="25"/>
    </row>
    <row r="911" spans="1:24" ht="15.75" customHeight="1" x14ac:dyDescent="0.3">
      <c r="A911" s="25"/>
      <c r="B911" s="25"/>
      <c r="C911" s="25"/>
      <c r="D911" s="25"/>
      <c r="E911" s="25"/>
      <c r="F911" s="25"/>
      <c r="G911" s="25"/>
      <c r="H911" s="25"/>
      <c r="I911" s="25"/>
      <c r="J911" s="25"/>
      <c r="K911" s="25"/>
      <c r="L911" s="25"/>
      <c r="M911" s="25"/>
      <c r="N911" s="25"/>
      <c r="O911" s="25"/>
      <c r="P911" s="25"/>
      <c r="Q911" s="25"/>
      <c r="R911" s="25"/>
      <c r="S911" s="25"/>
      <c r="T911" s="25"/>
      <c r="U911" s="25"/>
      <c r="V911" s="25"/>
      <c r="W911" s="25"/>
      <c r="X911" s="25"/>
    </row>
    <row r="912" spans="1:24" ht="15.75" customHeight="1" x14ac:dyDescent="0.3">
      <c r="A912" s="25"/>
      <c r="B912" s="25"/>
      <c r="C912" s="25"/>
      <c r="D912" s="25"/>
      <c r="E912" s="25"/>
      <c r="F912" s="25"/>
      <c r="G912" s="25"/>
      <c r="H912" s="25"/>
      <c r="I912" s="25"/>
      <c r="J912" s="25"/>
      <c r="K912" s="25"/>
      <c r="L912" s="25"/>
      <c r="M912" s="25"/>
      <c r="N912" s="25"/>
      <c r="O912" s="25"/>
      <c r="P912" s="25"/>
      <c r="Q912" s="25"/>
      <c r="R912" s="25"/>
      <c r="S912" s="25"/>
      <c r="T912" s="25"/>
      <c r="U912" s="25"/>
      <c r="V912" s="25"/>
      <c r="W912" s="25"/>
      <c r="X912" s="25"/>
    </row>
    <row r="913" spans="1:24" ht="15.75" customHeight="1" x14ac:dyDescent="0.3">
      <c r="A913" s="25"/>
      <c r="B913" s="25"/>
      <c r="C913" s="25"/>
      <c r="D913" s="25"/>
      <c r="E913" s="25"/>
      <c r="F913" s="25"/>
      <c r="G913" s="25"/>
      <c r="H913" s="25"/>
      <c r="I913" s="25"/>
      <c r="J913" s="25"/>
      <c r="K913" s="25"/>
      <c r="L913" s="25"/>
      <c r="M913" s="25"/>
      <c r="N913" s="25"/>
      <c r="O913" s="25"/>
      <c r="P913" s="25"/>
      <c r="Q913" s="25"/>
      <c r="R913" s="25"/>
      <c r="S913" s="25"/>
      <c r="T913" s="25"/>
      <c r="U913" s="25"/>
      <c r="V913" s="25"/>
      <c r="W913" s="25"/>
      <c r="X913" s="25"/>
    </row>
    <row r="914" spans="1:24" ht="15.75" customHeight="1" x14ac:dyDescent="0.3">
      <c r="A914" s="25"/>
      <c r="B914" s="25"/>
      <c r="C914" s="25"/>
      <c r="D914" s="25"/>
      <c r="E914" s="25"/>
      <c r="F914" s="25"/>
      <c r="G914" s="25"/>
      <c r="H914" s="25"/>
      <c r="I914" s="25"/>
      <c r="J914" s="25"/>
      <c r="K914" s="25"/>
      <c r="L914" s="25"/>
      <c r="M914" s="25"/>
      <c r="N914" s="25"/>
      <c r="O914" s="25"/>
      <c r="P914" s="25"/>
      <c r="Q914" s="25"/>
      <c r="R914" s="25"/>
      <c r="S914" s="25"/>
      <c r="T914" s="25"/>
      <c r="U914" s="25"/>
      <c r="V914" s="25"/>
      <c r="W914" s="25"/>
      <c r="X914" s="25"/>
    </row>
    <row r="915" spans="1:24" ht="15.75" customHeight="1" x14ac:dyDescent="0.3">
      <c r="A915" s="25"/>
      <c r="B915" s="25"/>
      <c r="C915" s="25"/>
      <c r="D915" s="25"/>
      <c r="E915" s="25"/>
      <c r="F915" s="25"/>
      <c r="G915" s="25"/>
      <c r="H915" s="25"/>
      <c r="I915" s="25"/>
      <c r="J915" s="25"/>
      <c r="K915" s="25"/>
      <c r="L915" s="25"/>
      <c r="M915" s="25"/>
      <c r="N915" s="25"/>
      <c r="O915" s="25"/>
      <c r="P915" s="25"/>
      <c r="Q915" s="25"/>
      <c r="R915" s="25"/>
      <c r="S915" s="25"/>
      <c r="T915" s="25"/>
      <c r="U915" s="25"/>
      <c r="V915" s="25"/>
      <c r="W915" s="25"/>
      <c r="X915" s="25"/>
    </row>
    <row r="916" spans="1:24" ht="15.75" customHeight="1" x14ac:dyDescent="0.3">
      <c r="A916" s="25"/>
      <c r="B916" s="25"/>
      <c r="C916" s="25"/>
      <c r="D916" s="25"/>
      <c r="E916" s="25"/>
      <c r="F916" s="25"/>
      <c r="G916" s="25"/>
      <c r="H916" s="25"/>
      <c r="I916" s="25"/>
      <c r="J916" s="25"/>
      <c r="K916" s="25"/>
      <c r="L916" s="25"/>
      <c r="M916" s="25"/>
      <c r="N916" s="25"/>
      <c r="O916" s="25"/>
      <c r="P916" s="25"/>
      <c r="Q916" s="25"/>
      <c r="R916" s="25"/>
      <c r="S916" s="25"/>
      <c r="T916" s="25"/>
      <c r="U916" s="25"/>
      <c r="V916" s="25"/>
      <c r="W916" s="25"/>
      <c r="X916" s="25"/>
    </row>
    <row r="917" spans="1:24" ht="15.75" customHeight="1" x14ac:dyDescent="0.3">
      <c r="A917" s="25"/>
      <c r="B917" s="25"/>
      <c r="C917" s="25"/>
      <c r="D917" s="25"/>
      <c r="E917" s="25"/>
      <c r="F917" s="25"/>
      <c r="G917" s="25"/>
      <c r="H917" s="25"/>
      <c r="I917" s="25"/>
      <c r="J917" s="25"/>
      <c r="K917" s="25"/>
      <c r="L917" s="25"/>
      <c r="M917" s="25"/>
      <c r="N917" s="25"/>
      <c r="O917" s="25"/>
      <c r="P917" s="25"/>
      <c r="Q917" s="25"/>
      <c r="R917" s="25"/>
      <c r="S917" s="25"/>
      <c r="T917" s="25"/>
      <c r="U917" s="25"/>
      <c r="V917" s="25"/>
      <c r="W917" s="25"/>
      <c r="X917" s="25"/>
    </row>
    <row r="918" spans="1:24" ht="15.75" customHeight="1" x14ac:dyDescent="0.3">
      <c r="A918" s="25"/>
      <c r="B918" s="25"/>
      <c r="C918" s="25"/>
      <c r="D918" s="25"/>
      <c r="E918" s="25"/>
      <c r="F918" s="25"/>
      <c r="G918" s="25"/>
      <c r="H918" s="25"/>
      <c r="I918" s="25"/>
      <c r="J918" s="25"/>
      <c r="K918" s="25"/>
      <c r="L918" s="25"/>
      <c r="M918" s="25"/>
      <c r="N918" s="25"/>
      <c r="O918" s="25"/>
      <c r="P918" s="25"/>
      <c r="Q918" s="25"/>
      <c r="R918" s="25"/>
      <c r="S918" s="25"/>
      <c r="T918" s="25"/>
      <c r="U918" s="25"/>
      <c r="V918" s="25"/>
      <c r="W918" s="25"/>
      <c r="X918" s="25"/>
    </row>
    <row r="919" spans="1:24" ht="15.75" customHeight="1" x14ac:dyDescent="0.3">
      <c r="A919" s="25"/>
      <c r="B919" s="25"/>
      <c r="C919" s="25"/>
      <c r="D919" s="25"/>
      <c r="E919" s="25"/>
      <c r="F919" s="25"/>
      <c r="G919" s="25"/>
      <c r="H919" s="25"/>
      <c r="I919" s="25"/>
      <c r="J919" s="25"/>
      <c r="K919" s="25"/>
      <c r="L919" s="25"/>
      <c r="M919" s="25"/>
      <c r="N919" s="25"/>
      <c r="O919" s="25"/>
      <c r="P919" s="25"/>
      <c r="Q919" s="25"/>
      <c r="R919" s="25"/>
      <c r="S919" s="25"/>
      <c r="T919" s="25"/>
      <c r="U919" s="25"/>
      <c r="V919" s="25"/>
      <c r="W919" s="25"/>
      <c r="X919" s="25"/>
    </row>
    <row r="920" spans="1:24" ht="15.75" customHeight="1" x14ac:dyDescent="0.3">
      <c r="A920" s="25"/>
      <c r="B920" s="25"/>
      <c r="C920" s="25"/>
      <c r="D920" s="25"/>
      <c r="E920" s="25"/>
      <c r="F920" s="25"/>
      <c r="G920" s="25"/>
      <c r="H920" s="25"/>
      <c r="I920" s="25"/>
      <c r="J920" s="25"/>
      <c r="K920" s="25"/>
      <c r="L920" s="25"/>
      <c r="M920" s="25"/>
      <c r="N920" s="25"/>
      <c r="O920" s="25"/>
      <c r="P920" s="25"/>
      <c r="Q920" s="25"/>
      <c r="R920" s="25"/>
      <c r="S920" s="25"/>
      <c r="T920" s="25"/>
      <c r="U920" s="25"/>
      <c r="V920" s="25"/>
      <c r="W920" s="25"/>
      <c r="X920" s="25"/>
    </row>
    <row r="921" spans="1:24" ht="15.75" customHeight="1" x14ac:dyDescent="0.3">
      <c r="A921" s="25"/>
      <c r="B921" s="25"/>
      <c r="C921" s="25"/>
      <c r="D921" s="25"/>
      <c r="E921" s="25"/>
      <c r="F921" s="25"/>
      <c r="G921" s="25"/>
      <c r="H921" s="25"/>
      <c r="I921" s="25"/>
      <c r="J921" s="25"/>
      <c r="K921" s="25"/>
      <c r="L921" s="25"/>
      <c r="M921" s="25"/>
      <c r="N921" s="25"/>
      <c r="O921" s="25"/>
      <c r="P921" s="25"/>
      <c r="Q921" s="25"/>
      <c r="R921" s="25"/>
      <c r="S921" s="25"/>
      <c r="T921" s="25"/>
      <c r="U921" s="25"/>
      <c r="V921" s="25"/>
      <c r="W921" s="25"/>
      <c r="X921" s="25"/>
    </row>
    <row r="922" spans="1:24" ht="15.75" customHeight="1" x14ac:dyDescent="0.3">
      <c r="A922" s="25"/>
      <c r="B922" s="25"/>
      <c r="C922" s="25"/>
      <c r="D922" s="25"/>
      <c r="E922" s="25"/>
      <c r="F922" s="25"/>
      <c r="G922" s="25"/>
      <c r="H922" s="25"/>
      <c r="I922" s="25"/>
      <c r="J922" s="25"/>
      <c r="K922" s="25"/>
      <c r="L922" s="25"/>
      <c r="M922" s="25"/>
      <c r="N922" s="25"/>
      <c r="O922" s="25"/>
      <c r="P922" s="25"/>
      <c r="Q922" s="25"/>
      <c r="R922" s="25"/>
      <c r="S922" s="25"/>
      <c r="T922" s="25"/>
      <c r="U922" s="25"/>
      <c r="V922" s="25"/>
      <c r="W922" s="25"/>
      <c r="X922" s="25"/>
    </row>
    <row r="923" spans="1:24" ht="15.75" customHeight="1" x14ac:dyDescent="0.3">
      <c r="A923" s="25"/>
      <c r="B923" s="25"/>
      <c r="C923" s="25"/>
      <c r="D923" s="25"/>
      <c r="E923" s="25"/>
      <c r="F923" s="25"/>
      <c r="G923" s="25"/>
      <c r="H923" s="25"/>
      <c r="I923" s="25"/>
      <c r="J923" s="25"/>
      <c r="K923" s="25"/>
      <c r="L923" s="25"/>
      <c r="M923" s="25"/>
      <c r="N923" s="25"/>
      <c r="O923" s="25"/>
      <c r="P923" s="25"/>
      <c r="Q923" s="25"/>
      <c r="R923" s="25"/>
      <c r="S923" s="25"/>
      <c r="T923" s="25"/>
      <c r="U923" s="25"/>
      <c r="V923" s="25"/>
      <c r="W923" s="25"/>
      <c r="X923" s="25"/>
    </row>
    <row r="924" spans="1:24" ht="15.75" customHeight="1" x14ac:dyDescent="0.3">
      <c r="A924" s="25"/>
      <c r="B924" s="25"/>
      <c r="C924" s="25"/>
      <c r="D924" s="25"/>
      <c r="E924" s="25"/>
      <c r="F924" s="25"/>
      <c r="G924" s="25"/>
      <c r="H924" s="25"/>
      <c r="I924" s="25"/>
      <c r="J924" s="25"/>
      <c r="K924" s="25"/>
      <c r="L924" s="25"/>
      <c r="M924" s="25"/>
      <c r="N924" s="25"/>
      <c r="O924" s="25"/>
      <c r="P924" s="25"/>
      <c r="Q924" s="25"/>
      <c r="R924" s="25"/>
      <c r="S924" s="25"/>
      <c r="T924" s="25"/>
      <c r="U924" s="25"/>
      <c r="V924" s="25"/>
      <c r="W924" s="25"/>
      <c r="X924" s="25"/>
    </row>
    <row r="925" spans="1:24" ht="15.75" customHeight="1" x14ac:dyDescent="0.3">
      <c r="A925" s="25"/>
      <c r="B925" s="25"/>
      <c r="C925" s="25"/>
      <c r="D925" s="25"/>
      <c r="E925" s="25"/>
      <c r="F925" s="25"/>
      <c r="G925" s="25"/>
      <c r="H925" s="25"/>
      <c r="I925" s="25"/>
      <c r="J925" s="25"/>
      <c r="K925" s="25"/>
      <c r="L925" s="25"/>
      <c r="M925" s="25"/>
      <c r="N925" s="25"/>
      <c r="O925" s="25"/>
      <c r="P925" s="25"/>
      <c r="Q925" s="25"/>
      <c r="R925" s="25"/>
      <c r="S925" s="25"/>
      <c r="T925" s="25"/>
      <c r="U925" s="25"/>
      <c r="V925" s="25"/>
      <c r="W925" s="25"/>
      <c r="X925" s="25"/>
    </row>
    <row r="926" spans="1:24" ht="15.75" customHeight="1" x14ac:dyDescent="0.3">
      <c r="A926" s="25"/>
      <c r="B926" s="25"/>
      <c r="C926" s="25"/>
      <c r="D926" s="25"/>
      <c r="E926" s="25"/>
      <c r="F926" s="25"/>
      <c r="G926" s="25"/>
      <c r="H926" s="25"/>
      <c r="I926" s="25"/>
      <c r="J926" s="25"/>
      <c r="K926" s="25"/>
      <c r="L926" s="25"/>
      <c r="M926" s="25"/>
      <c r="N926" s="25"/>
      <c r="O926" s="25"/>
      <c r="P926" s="25"/>
      <c r="Q926" s="25"/>
      <c r="R926" s="25"/>
      <c r="S926" s="25"/>
      <c r="T926" s="25"/>
      <c r="U926" s="25"/>
      <c r="V926" s="25"/>
      <c r="W926" s="25"/>
      <c r="X926" s="25"/>
    </row>
    <row r="927" spans="1:24" ht="15.75" customHeight="1" x14ac:dyDescent="0.3">
      <c r="A927" s="25"/>
      <c r="B927" s="25"/>
      <c r="C927" s="25"/>
      <c r="D927" s="25"/>
      <c r="E927" s="25"/>
      <c r="F927" s="25"/>
      <c r="G927" s="25"/>
      <c r="H927" s="25"/>
      <c r="I927" s="25"/>
      <c r="J927" s="25"/>
      <c r="K927" s="25"/>
      <c r="L927" s="25"/>
      <c r="M927" s="25"/>
      <c r="N927" s="25"/>
      <c r="O927" s="25"/>
      <c r="P927" s="25"/>
      <c r="Q927" s="25"/>
      <c r="R927" s="25"/>
      <c r="S927" s="25"/>
      <c r="T927" s="25"/>
      <c r="U927" s="25"/>
      <c r="V927" s="25"/>
      <c r="W927" s="25"/>
      <c r="X927" s="25"/>
    </row>
    <row r="928" spans="1:24" ht="15.75" customHeight="1" x14ac:dyDescent="0.3">
      <c r="A928" s="25"/>
      <c r="B928" s="25"/>
      <c r="C928" s="25"/>
      <c r="D928" s="25"/>
      <c r="E928" s="25"/>
      <c r="F928" s="25"/>
      <c r="G928" s="25"/>
      <c r="H928" s="25"/>
      <c r="I928" s="25"/>
      <c r="J928" s="25"/>
      <c r="K928" s="25"/>
      <c r="L928" s="25"/>
      <c r="M928" s="25"/>
      <c r="N928" s="25"/>
      <c r="O928" s="25"/>
      <c r="P928" s="25"/>
      <c r="Q928" s="25"/>
      <c r="R928" s="25"/>
      <c r="S928" s="25"/>
      <c r="T928" s="25"/>
      <c r="U928" s="25"/>
      <c r="V928" s="25"/>
      <c r="W928" s="25"/>
      <c r="X928" s="25"/>
    </row>
    <row r="929" spans="1:24" ht="15.75" customHeight="1" x14ac:dyDescent="0.3">
      <c r="A929" s="25"/>
      <c r="B929" s="25"/>
      <c r="C929" s="25"/>
      <c r="D929" s="25"/>
      <c r="E929" s="25"/>
      <c r="F929" s="25"/>
      <c r="G929" s="25"/>
      <c r="H929" s="25"/>
      <c r="I929" s="25"/>
      <c r="J929" s="25"/>
      <c r="K929" s="25"/>
      <c r="L929" s="25"/>
      <c r="M929" s="25"/>
      <c r="N929" s="25"/>
      <c r="O929" s="25"/>
      <c r="P929" s="25"/>
      <c r="Q929" s="25"/>
      <c r="R929" s="25"/>
      <c r="S929" s="25"/>
      <c r="T929" s="25"/>
      <c r="U929" s="25"/>
      <c r="V929" s="25"/>
      <c r="W929" s="25"/>
      <c r="X929" s="25"/>
    </row>
    <row r="930" spans="1:24" ht="15.75" customHeight="1" x14ac:dyDescent="0.3">
      <c r="A930" s="25"/>
      <c r="B930" s="25"/>
      <c r="C930" s="25"/>
      <c r="D930" s="25"/>
      <c r="E930" s="25"/>
      <c r="F930" s="25"/>
      <c r="G930" s="25"/>
      <c r="H930" s="25"/>
      <c r="I930" s="25"/>
      <c r="J930" s="25"/>
      <c r="K930" s="25"/>
      <c r="L930" s="25"/>
      <c r="M930" s="25"/>
      <c r="N930" s="25"/>
      <c r="O930" s="25"/>
      <c r="P930" s="25"/>
      <c r="Q930" s="25"/>
      <c r="R930" s="25"/>
      <c r="S930" s="25"/>
      <c r="T930" s="25"/>
      <c r="U930" s="25"/>
      <c r="V930" s="25"/>
      <c r="W930" s="25"/>
      <c r="X930" s="25"/>
    </row>
    <row r="931" spans="1:24" ht="15.75" customHeight="1" x14ac:dyDescent="0.3">
      <c r="A931" s="25"/>
      <c r="B931" s="25"/>
      <c r="C931" s="25"/>
      <c r="D931" s="25"/>
      <c r="E931" s="25"/>
      <c r="F931" s="25"/>
      <c r="G931" s="25"/>
      <c r="H931" s="25"/>
      <c r="I931" s="25"/>
      <c r="J931" s="25"/>
      <c r="K931" s="25"/>
      <c r="L931" s="25"/>
      <c r="M931" s="25"/>
      <c r="N931" s="25"/>
      <c r="O931" s="25"/>
      <c r="P931" s="25"/>
      <c r="Q931" s="25"/>
      <c r="R931" s="25"/>
      <c r="S931" s="25"/>
      <c r="T931" s="25"/>
      <c r="U931" s="25"/>
      <c r="V931" s="25"/>
      <c r="W931" s="25"/>
      <c r="X931" s="25"/>
    </row>
    <row r="932" spans="1:24" ht="15.75" customHeight="1" x14ac:dyDescent="0.3">
      <c r="A932" s="25"/>
      <c r="B932" s="25"/>
      <c r="C932" s="25"/>
      <c r="D932" s="25"/>
      <c r="E932" s="25"/>
      <c r="F932" s="25"/>
      <c r="G932" s="25"/>
      <c r="H932" s="25"/>
      <c r="I932" s="25"/>
      <c r="J932" s="25"/>
      <c r="K932" s="25"/>
      <c r="L932" s="25"/>
      <c r="M932" s="25"/>
      <c r="N932" s="25"/>
      <c r="O932" s="25"/>
      <c r="P932" s="25"/>
      <c r="Q932" s="25"/>
      <c r="R932" s="25"/>
      <c r="S932" s="25"/>
      <c r="T932" s="25"/>
      <c r="U932" s="25"/>
      <c r="V932" s="25"/>
      <c r="W932" s="25"/>
      <c r="X932" s="25"/>
    </row>
    <row r="933" spans="1:24" ht="15.75" customHeight="1" x14ac:dyDescent="0.3">
      <c r="A933" s="25"/>
      <c r="B933" s="25"/>
      <c r="C933" s="25"/>
      <c r="D933" s="25"/>
      <c r="E933" s="25"/>
      <c r="F933" s="25"/>
      <c r="G933" s="25"/>
      <c r="H933" s="25"/>
      <c r="I933" s="25"/>
      <c r="J933" s="25"/>
      <c r="K933" s="25"/>
      <c r="L933" s="25"/>
      <c r="M933" s="25"/>
      <c r="N933" s="25"/>
      <c r="O933" s="25"/>
      <c r="P933" s="25"/>
      <c r="Q933" s="25"/>
      <c r="R933" s="25"/>
      <c r="S933" s="25"/>
      <c r="T933" s="25"/>
      <c r="U933" s="25"/>
      <c r="V933" s="25"/>
      <c r="W933" s="25"/>
      <c r="X933" s="25"/>
    </row>
    <row r="934" spans="1:24" ht="15.75" customHeight="1" x14ac:dyDescent="0.3">
      <c r="A934" s="25"/>
      <c r="B934" s="25"/>
      <c r="C934" s="25"/>
      <c r="D934" s="25"/>
      <c r="E934" s="25"/>
      <c r="F934" s="25"/>
      <c r="G934" s="25"/>
      <c r="H934" s="25"/>
      <c r="I934" s="25"/>
      <c r="J934" s="25"/>
      <c r="K934" s="25"/>
      <c r="L934" s="25"/>
      <c r="M934" s="25"/>
      <c r="N934" s="25"/>
      <c r="O934" s="25"/>
      <c r="P934" s="25"/>
      <c r="Q934" s="25"/>
      <c r="R934" s="25"/>
      <c r="S934" s="25"/>
      <c r="T934" s="25"/>
      <c r="U934" s="25"/>
      <c r="V934" s="25"/>
      <c r="W934" s="25"/>
      <c r="X934" s="25"/>
    </row>
    <row r="935" spans="1:24" ht="15.75" customHeight="1" x14ac:dyDescent="0.3">
      <c r="A935" s="25"/>
      <c r="B935" s="25"/>
      <c r="C935" s="25"/>
      <c r="D935" s="25"/>
      <c r="E935" s="25"/>
      <c r="F935" s="25"/>
      <c r="G935" s="25"/>
      <c r="H935" s="25"/>
      <c r="I935" s="25"/>
      <c r="J935" s="25"/>
      <c r="K935" s="25"/>
      <c r="L935" s="25"/>
      <c r="M935" s="25"/>
      <c r="N935" s="25"/>
      <c r="O935" s="25"/>
      <c r="P935" s="25"/>
      <c r="Q935" s="25"/>
      <c r="R935" s="25"/>
      <c r="S935" s="25"/>
      <c r="T935" s="25"/>
      <c r="U935" s="25"/>
      <c r="V935" s="25"/>
      <c r="W935" s="25"/>
      <c r="X935" s="25"/>
    </row>
    <row r="936" spans="1:24" ht="15.75" customHeight="1" x14ac:dyDescent="0.3">
      <c r="A936" s="25"/>
      <c r="B936" s="25"/>
      <c r="C936" s="25"/>
      <c r="D936" s="25"/>
      <c r="E936" s="25"/>
      <c r="F936" s="25"/>
      <c r="G936" s="25"/>
      <c r="H936" s="25"/>
      <c r="I936" s="25"/>
      <c r="J936" s="25"/>
      <c r="K936" s="25"/>
      <c r="L936" s="25"/>
      <c r="M936" s="25"/>
      <c r="N936" s="25"/>
      <c r="O936" s="25"/>
      <c r="P936" s="25"/>
      <c r="Q936" s="25"/>
      <c r="R936" s="25"/>
      <c r="S936" s="25"/>
      <c r="T936" s="25"/>
      <c r="U936" s="25"/>
      <c r="V936" s="25"/>
      <c r="W936" s="25"/>
      <c r="X936" s="25"/>
    </row>
    <row r="937" spans="1:24" ht="15.75" customHeight="1" x14ac:dyDescent="0.3">
      <c r="A937" s="25"/>
      <c r="B937" s="25"/>
      <c r="C937" s="25"/>
      <c r="D937" s="25"/>
      <c r="E937" s="25"/>
      <c r="F937" s="25"/>
      <c r="G937" s="25"/>
      <c r="H937" s="25"/>
      <c r="I937" s="25"/>
      <c r="J937" s="25"/>
      <c r="K937" s="25"/>
      <c r="L937" s="25"/>
      <c r="M937" s="25"/>
      <c r="N937" s="25"/>
      <c r="O937" s="25"/>
      <c r="P937" s="25"/>
      <c r="Q937" s="25"/>
      <c r="R937" s="25"/>
      <c r="S937" s="25"/>
      <c r="T937" s="25"/>
      <c r="U937" s="25"/>
      <c r="V937" s="25"/>
      <c r="W937" s="25"/>
      <c r="X937" s="25"/>
    </row>
    <row r="938" spans="1:24" ht="15.75" customHeight="1" x14ac:dyDescent="0.3">
      <c r="A938" s="25"/>
      <c r="B938" s="25"/>
      <c r="C938" s="25"/>
      <c r="D938" s="25"/>
      <c r="E938" s="25"/>
      <c r="F938" s="25"/>
      <c r="G938" s="25"/>
      <c r="H938" s="25"/>
      <c r="I938" s="25"/>
      <c r="J938" s="25"/>
      <c r="K938" s="25"/>
      <c r="L938" s="25"/>
      <c r="M938" s="25"/>
      <c r="N938" s="25"/>
      <c r="O938" s="25"/>
      <c r="P938" s="25"/>
      <c r="Q938" s="25"/>
      <c r="R938" s="25"/>
      <c r="S938" s="25"/>
      <c r="T938" s="25"/>
      <c r="U938" s="25"/>
      <c r="V938" s="25"/>
      <c r="W938" s="25"/>
      <c r="X938" s="25"/>
    </row>
    <row r="939" spans="1:24" ht="15.75" customHeight="1" x14ac:dyDescent="0.3">
      <c r="A939" s="25"/>
      <c r="B939" s="25"/>
      <c r="C939" s="25"/>
      <c r="D939" s="25"/>
      <c r="E939" s="25"/>
      <c r="F939" s="25"/>
      <c r="G939" s="25"/>
      <c r="H939" s="25"/>
      <c r="I939" s="25"/>
      <c r="J939" s="25"/>
      <c r="K939" s="25"/>
      <c r="L939" s="25"/>
      <c r="M939" s="25"/>
      <c r="N939" s="25"/>
      <c r="O939" s="25"/>
      <c r="P939" s="25"/>
      <c r="Q939" s="25"/>
      <c r="R939" s="25"/>
      <c r="S939" s="25"/>
      <c r="T939" s="25"/>
      <c r="U939" s="25"/>
      <c r="V939" s="25"/>
      <c r="W939" s="25"/>
      <c r="X939" s="25"/>
    </row>
    <row r="940" spans="1:24" ht="15.75" customHeight="1" x14ac:dyDescent="0.3">
      <c r="A940" s="25"/>
      <c r="B940" s="25"/>
      <c r="C940" s="25"/>
      <c r="D940" s="25"/>
      <c r="E940" s="25"/>
      <c r="F940" s="25"/>
      <c r="G940" s="25"/>
      <c r="H940" s="25"/>
      <c r="I940" s="25"/>
      <c r="J940" s="25"/>
      <c r="K940" s="25"/>
      <c r="L940" s="25"/>
      <c r="M940" s="25"/>
      <c r="N940" s="25"/>
      <c r="O940" s="25"/>
      <c r="P940" s="25"/>
      <c r="Q940" s="25"/>
      <c r="R940" s="25"/>
      <c r="S940" s="25"/>
      <c r="T940" s="25"/>
      <c r="U940" s="25"/>
      <c r="V940" s="25"/>
      <c r="W940" s="25"/>
      <c r="X940" s="25"/>
    </row>
    <row r="941" spans="1:24" ht="15.75" customHeight="1" x14ac:dyDescent="0.3">
      <c r="A941" s="25"/>
      <c r="B941" s="25"/>
      <c r="C941" s="25"/>
      <c r="D941" s="25"/>
      <c r="E941" s="25"/>
      <c r="F941" s="25"/>
      <c r="G941" s="25"/>
      <c r="H941" s="25"/>
      <c r="I941" s="25"/>
      <c r="J941" s="25"/>
      <c r="K941" s="25"/>
      <c r="L941" s="25"/>
      <c r="M941" s="25"/>
      <c r="N941" s="25"/>
      <c r="O941" s="25"/>
      <c r="P941" s="25"/>
      <c r="Q941" s="25"/>
      <c r="R941" s="25"/>
      <c r="S941" s="25"/>
      <c r="T941" s="25"/>
      <c r="U941" s="25"/>
      <c r="V941" s="25"/>
      <c r="W941" s="25"/>
      <c r="X941" s="25"/>
    </row>
    <row r="942" spans="1:24" ht="15.75" customHeight="1" x14ac:dyDescent="0.3">
      <c r="A942" s="25"/>
      <c r="B942" s="25"/>
      <c r="C942" s="25"/>
      <c r="D942" s="25"/>
      <c r="E942" s="25"/>
      <c r="F942" s="25"/>
      <c r="G942" s="25"/>
      <c r="H942" s="25"/>
      <c r="I942" s="25"/>
      <c r="J942" s="25"/>
      <c r="K942" s="25"/>
      <c r="L942" s="25"/>
      <c r="M942" s="25"/>
      <c r="N942" s="25"/>
      <c r="O942" s="25"/>
      <c r="P942" s="25"/>
      <c r="Q942" s="25"/>
      <c r="R942" s="25"/>
      <c r="S942" s="25"/>
      <c r="T942" s="25"/>
      <c r="U942" s="25"/>
      <c r="V942" s="25"/>
      <c r="W942" s="25"/>
      <c r="X942" s="25"/>
    </row>
    <row r="943" spans="1:24" ht="15.75" customHeight="1" x14ac:dyDescent="0.3">
      <c r="A943" s="25"/>
      <c r="B943" s="25"/>
      <c r="C943" s="25"/>
      <c r="D943" s="25"/>
      <c r="E943" s="25"/>
      <c r="F943" s="25"/>
      <c r="G943" s="25"/>
      <c r="H943" s="25"/>
      <c r="I943" s="25"/>
      <c r="J943" s="25"/>
      <c r="K943" s="25"/>
      <c r="L943" s="25"/>
      <c r="M943" s="25"/>
      <c r="N943" s="25"/>
      <c r="O943" s="25"/>
      <c r="P943" s="25"/>
      <c r="Q943" s="25"/>
      <c r="R943" s="25"/>
      <c r="S943" s="25"/>
      <c r="T943" s="25"/>
      <c r="U943" s="25"/>
      <c r="V943" s="25"/>
      <c r="W943" s="25"/>
      <c r="X943" s="25"/>
    </row>
    <row r="944" spans="1:24" ht="15.75" customHeight="1" x14ac:dyDescent="0.3">
      <c r="A944" s="25"/>
      <c r="B944" s="25"/>
      <c r="C944" s="25"/>
      <c r="D944" s="25"/>
      <c r="E944" s="25"/>
      <c r="F944" s="25"/>
      <c r="G944" s="25"/>
      <c r="H944" s="25"/>
      <c r="I944" s="25"/>
      <c r="J944" s="25"/>
      <c r="K944" s="25"/>
      <c r="L944" s="25"/>
      <c r="M944" s="25"/>
      <c r="N944" s="25"/>
      <c r="O944" s="25"/>
      <c r="P944" s="25"/>
      <c r="Q944" s="25"/>
      <c r="R944" s="25"/>
      <c r="S944" s="25"/>
      <c r="T944" s="25"/>
      <c r="U944" s="25"/>
      <c r="V944" s="25"/>
      <c r="W944" s="25"/>
      <c r="X944" s="25"/>
    </row>
    <row r="945" spans="1:24" ht="15.75" customHeight="1" x14ac:dyDescent="0.3">
      <c r="A945" s="25"/>
      <c r="B945" s="25"/>
      <c r="C945" s="25"/>
      <c r="D945" s="25"/>
      <c r="E945" s="25"/>
      <c r="F945" s="25"/>
      <c r="G945" s="25"/>
      <c r="H945" s="25"/>
      <c r="I945" s="25"/>
      <c r="J945" s="25"/>
      <c r="K945" s="25"/>
      <c r="L945" s="25"/>
      <c r="M945" s="25"/>
      <c r="N945" s="25"/>
      <c r="O945" s="25"/>
      <c r="P945" s="25"/>
      <c r="Q945" s="25"/>
      <c r="R945" s="25"/>
      <c r="S945" s="25"/>
      <c r="T945" s="25"/>
      <c r="U945" s="25"/>
      <c r="V945" s="25"/>
      <c r="W945" s="25"/>
      <c r="X945" s="25"/>
    </row>
    <row r="946" spans="1:24" ht="15.75" customHeight="1" x14ac:dyDescent="0.3">
      <c r="A946" s="25"/>
      <c r="B946" s="25"/>
      <c r="C946" s="25"/>
      <c r="D946" s="25"/>
      <c r="E946" s="25"/>
      <c r="F946" s="25"/>
      <c r="G946" s="25"/>
      <c r="H946" s="25"/>
      <c r="I946" s="25"/>
      <c r="J946" s="25"/>
      <c r="K946" s="25"/>
      <c r="L946" s="25"/>
      <c r="M946" s="25"/>
      <c r="N946" s="25"/>
      <c r="O946" s="25"/>
      <c r="P946" s="25"/>
      <c r="Q946" s="25"/>
      <c r="R946" s="25"/>
      <c r="S946" s="25"/>
      <c r="T946" s="25"/>
      <c r="U946" s="25"/>
      <c r="V946" s="25"/>
      <c r="W946" s="25"/>
      <c r="X946" s="25"/>
    </row>
    <row r="947" spans="1:24" ht="15.75" customHeight="1" x14ac:dyDescent="0.3">
      <c r="A947" s="25"/>
      <c r="B947" s="25"/>
      <c r="C947" s="25"/>
      <c r="D947" s="25"/>
      <c r="E947" s="25"/>
      <c r="F947" s="25"/>
      <c r="G947" s="25"/>
      <c r="H947" s="25"/>
      <c r="I947" s="25"/>
      <c r="J947" s="25"/>
      <c r="K947" s="25"/>
      <c r="L947" s="25"/>
      <c r="M947" s="25"/>
      <c r="N947" s="25"/>
      <c r="O947" s="25"/>
      <c r="P947" s="25"/>
      <c r="Q947" s="25"/>
      <c r="R947" s="25"/>
      <c r="S947" s="25"/>
      <c r="T947" s="25"/>
      <c r="U947" s="25"/>
      <c r="V947" s="25"/>
      <c r="W947" s="25"/>
      <c r="X947" s="25"/>
    </row>
    <row r="948" spans="1:24" ht="15.75" customHeight="1" x14ac:dyDescent="0.3">
      <c r="A948" s="25"/>
      <c r="B948" s="25"/>
      <c r="C948" s="25"/>
      <c r="D948" s="25"/>
      <c r="E948" s="25"/>
      <c r="F948" s="25"/>
      <c r="G948" s="25"/>
      <c r="H948" s="25"/>
      <c r="I948" s="25"/>
      <c r="J948" s="25"/>
      <c r="K948" s="25"/>
      <c r="L948" s="25"/>
      <c r="M948" s="25"/>
      <c r="N948" s="25"/>
      <c r="O948" s="25"/>
      <c r="P948" s="25"/>
      <c r="Q948" s="25"/>
      <c r="R948" s="25"/>
      <c r="S948" s="25"/>
      <c r="T948" s="25"/>
      <c r="U948" s="25"/>
      <c r="V948" s="25"/>
      <c r="W948" s="25"/>
      <c r="X948" s="25"/>
    </row>
    <row r="949" spans="1:24" ht="15.75" customHeight="1" x14ac:dyDescent="0.3">
      <c r="A949" s="25"/>
      <c r="B949" s="25"/>
      <c r="C949" s="25"/>
      <c r="D949" s="25"/>
      <c r="E949" s="25"/>
      <c r="F949" s="25"/>
      <c r="G949" s="25"/>
      <c r="H949" s="25"/>
      <c r="I949" s="25"/>
      <c r="J949" s="25"/>
      <c r="K949" s="25"/>
      <c r="L949" s="25"/>
      <c r="M949" s="25"/>
      <c r="N949" s="25"/>
      <c r="O949" s="25"/>
      <c r="P949" s="25"/>
      <c r="Q949" s="25"/>
      <c r="R949" s="25"/>
      <c r="S949" s="25"/>
      <c r="T949" s="25"/>
      <c r="U949" s="25"/>
      <c r="V949" s="25"/>
      <c r="W949" s="25"/>
      <c r="X949" s="25"/>
    </row>
    <row r="950" spans="1:24" ht="15.75" customHeight="1" x14ac:dyDescent="0.3">
      <c r="A950" s="25"/>
      <c r="B950" s="25"/>
      <c r="C950" s="25"/>
      <c r="D950" s="25"/>
      <c r="E950" s="25"/>
      <c r="F950" s="25"/>
      <c r="G950" s="25"/>
      <c r="H950" s="25"/>
      <c r="I950" s="25"/>
      <c r="J950" s="25"/>
      <c r="K950" s="25"/>
      <c r="L950" s="25"/>
      <c r="M950" s="25"/>
      <c r="N950" s="25"/>
      <c r="O950" s="25"/>
      <c r="P950" s="25"/>
      <c r="Q950" s="25"/>
      <c r="R950" s="25"/>
      <c r="S950" s="25"/>
      <c r="T950" s="25"/>
      <c r="U950" s="25"/>
      <c r="V950" s="25"/>
      <c r="W950" s="25"/>
      <c r="X950" s="25"/>
    </row>
    <row r="951" spans="1:24" ht="15.75" customHeight="1" x14ac:dyDescent="0.3">
      <c r="A951" s="25"/>
      <c r="B951" s="25"/>
      <c r="C951" s="25"/>
      <c r="D951" s="25"/>
      <c r="E951" s="25"/>
      <c r="F951" s="25"/>
      <c r="G951" s="25"/>
      <c r="H951" s="25"/>
      <c r="I951" s="25"/>
      <c r="J951" s="25"/>
      <c r="K951" s="25"/>
      <c r="L951" s="25"/>
      <c r="M951" s="25"/>
      <c r="N951" s="25"/>
      <c r="O951" s="25"/>
      <c r="P951" s="25"/>
      <c r="Q951" s="25"/>
      <c r="R951" s="25"/>
      <c r="S951" s="25"/>
      <c r="T951" s="25"/>
      <c r="U951" s="25"/>
      <c r="V951" s="25"/>
      <c r="W951" s="25"/>
      <c r="X951" s="25"/>
    </row>
    <row r="952" spans="1:24" ht="15.75" customHeight="1" x14ac:dyDescent="0.3">
      <c r="A952" s="25"/>
      <c r="B952" s="25"/>
      <c r="C952" s="25"/>
      <c r="D952" s="25"/>
      <c r="E952" s="25"/>
      <c r="F952" s="25"/>
      <c r="G952" s="25"/>
      <c r="H952" s="25"/>
      <c r="I952" s="25"/>
      <c r="J952" s="25"/>
      <c r="K952" s="25"/>
      <c r="L952" s="25"/>
      <c r="M952" s="25"/>
      <c r="N952" s="25"/>
      <c r="O952" s="25"/>
      <c r="P952" s="25"/>
      <c r="Q952" s="25"/>
      <c r="R952" s="25"/>
      <c r="S952" s="25"/>
      <c r="T952" s="25"/>
      <c r="U952" s="25"/>
      <c r="V952" s="25"/>
      <c r="W952" s="25"/>
      <c r="X952" s="25"/>
    </row>
    <row r="953" spans="1:24" ht="15.75" customHeight="1" x14ac:dyDescent="0.3">
      <c r="A953" s="25"/>
      <c r="B953" s="25"/>
      <c r="C953" s="25"/>
      <c r="D953" s="25"/>
      <c r="E953" s="25"/>
      <c r="F953" s="25"/>
      <c r="G953" s="25"/>
      <c r="H953" s="25"/>
      <c r="I953" s="25"/>
      <c r="J953" s="25"/>
      <c r="K953" s="25"/>
      <c r="L953" s="25"/>
      <c r="M953" s="25"/>
      <c r="N953" s="25"/>
      <c r="O953" s="25"/>
      <c r="P953" s="25"/>
      <c r="Q953" s="25"/>
      <c r="R953" s="25"/>
      <c r="S953" s="25"/>
      <c r="T953" s="25"/>
      <c r="U953" s="25"/>
      <c r="V953" s="25"/>
      <c r="W953" s="25"/>
      <c r="X953" s="25"/>
    </row>
    <row r="954" spans="1:24" ht="15.75" customHeight="1" x14ac:dyDescent="0.3">
      <c r="A954" s="25"/>
      <c r="B954" s="25"/>
      <c r="C954" s="25"/>
      <c r="D954" s="25"/>
      <c r="E954" s="25"/>
      <c r="F954" s="25"/>
      <c r="G954" s="25"/>
      <c r="H954" s="25"/>
      <c r="I954" s="25"/>
      <c r="J954" s="25"/>
      <c r="K954" s="25"/>
      <c r="L954" s="25"/>
      <c r="M954" s="25"/>
      <c r="N954" s="25"/>
      <c r="O954" s="25"/>
      <c r="P954" s="25"/>
      <c r="Q954" s="25"/>
      <c r="R954" s="25"/>
      <c r="S954" s="25"/>
      <c r="T954" s="25"/>
      <c r="U954" s="25"/>
      <c r="V954" s="25"/>
      <c r="W954" s="25"/>
      <c r="X954" s="25"/>
    </row>
    <row r="955" spans="1:24" ht="15.75" customHeight="1" x14ac:dyDescent="0.3">
      <c r="A955" s="25"/>
      <c r="B955" s="25"/>
      <c r="C955" s="25"/>
      <c r="D955" s="25"/>
      <c r="E955" s="25"/>
      <c r="F955" s="25"/>
      <c r="G955" s="25"/>
      <c r="H955" s="25"/>
      <c r="I955" s="25"/>
      <c r="J955" s="25"/>
      <c r="K955" s="25"/>
      <c r="L955" s="25"/>
      <c r="M955" s="25"/>
      <c r="N955" s="25"/>
      <c r="O955" s="25"/>
      <c r="P955" s="25"/>
      <c r="Q955" s="25"/>
      <c r="R955" s="25"/>
      <c r="S955" s="25"/>
      <c r="T955" s="25"/>
      <c r="U955" s="25"/>
      <c r="V955" s="25"/>
      <c r="W955" s="25"/>
      <c r="X955" s="25"/>
    </row>
    <row r="956" spans="1:24" ht="15.75" customHeight="1" x14ac:dyDescent="0.3">
      <c r="A956" s="25"/>
      <c r="B956" s="25"/>
      <c r="C956" s="25"/>
      <c r="D956" s="25"/>
      <c r="E956" s="25"/>
      <c r="F956" s="25"/>
      <c r="G956" s="25"/>
      <c r="H956" s="25"/>
      <c r="I956" s="25"/>
      <c r="J956" s="25"/>
      <c r="K956" s="25"/>
      <c r="L956" s="25"/>
      <c r="M956" s="25"/>
      <c r="N956" s="25"/>
      <c r="O956" s="25"/>
      <c r="P956" s="25"/>
      <c r="Q956" s="25"/>
      <c r="R956" s="25"/>
      <c r="S956" s="25"/>
      <c r="T956" s="25"/>
      <c r="U956" s="25"/>
      <c r="V956" s="25"/>
      <c r="W956" s="25"/>
      <c r="X956" s="25"/>
    </row>
    <row r="957" spans="1:24" ht="15.75" customHeight="1" x14ac:dyDescent="0.3">
      <c r="A957" s="25"/>
      <c r="B957" s="25"/>
      <c r="C957" s="25"/>
      <c r="D957" s="25"/>
      <c r="E957" s="25"/>
      <c r="F957" s="25"/>
      <c r="G957" s="25"/>
      <c r="H957" s="25"/>
      <c r="I957" s="25"/>
      <c r="J957" s="25"/>
      <c r="K957" s="25"/>
      <c r="L957" s="25"/>
      <c r="M957" s="25"/>
      <c r="N957" s="25"/>
      <c r="O957" s="25"/>
      <c r="P957" s="25"/>
      <c r="Q957" s="25"/>
      <c r="R957" s="25"/>
      <c r="S957" s="25"/>
      <c r="T957" s="25"/>
      <c r="U957" s="25"/>
      <c r="V957" s="25"/>
      <c r="W957" s="25"/>
      <c r="X957" s="25"/>
    </row>
    <row r="958" spans="1:24" ht="15.75" customHeight="1" x14ac:dyDescent="0.3">
      <c r="A958" s="25"/>
      <c r="B958" s="25"/>
      <c r="C958" s="25"/>
      <c r="D958" s="25"/>
      <c r="E958" s="25"/>
      <c r="F958" s="25"/>
      <c r="G958" s="25"/>
      <c r="H958" s="25"/>
      <c r="I958" s="25"/>
      <c r="J958" s="25"/>
      <c r="K958" s="25"/>
      <c r="L958" s="25"/>
      <c r="M958" s="25"/>
      <c r="N958" s="25"/>
      <c r="O958" s="25"/>
      <c r="P958" s="25"/>
      <c r="Q958" s="25"/>
      <c r="R958" s="25"/>
      <c r="S958" s="25"/>
      <c r="T958" s="25"/>
      <c r="U958" s="25"/>
      <c r="V958" s="25"/>
      <c r="W958" s="25"/>
      <c r="X958" s="25"/>
    </row>
    <row r="959" spans="1:24" ht="15.75" customHeight="1" x14ac:dyDescent="0.3">
      <c r="A959" s="25"/>
      <c r="B959" s="25"/>
      <c r="C959" s="25"/>
      <c r="D959" s="25"/>
      <c r="E959" s="25"/>
      <c r="F959" s="25"/>
      <c r="G959" s="25"/>
      <c r="H959" s="25"/>
      <c r="I959" s="25"/>
      <c r="J959" s="25"/>
      <c r="K959" s="25"/>
      <c r="L959" s="25"/>
      <c r="M959" s="25"/>
      <c r="N959" s="25"/>
      <c r="O959" s="25"/>
      <c r="P959" s="25"/>
      <c r="Q959" s="25"/>
      <c r="R959" s="25"/>
      <c r="S959" s="25"/>
      <c r="T959" s="25"/>
      <c r="U959" s="25"/>
      <c r="V959" s="25"/>
      <c r="W959" s="25"/>
      <c r="X959" s="25"/>
    </row>
    <row r="960" spans="1:24" ht="15.75" customHeight="1" x14ac:dyDescent="0.3">
      <c r="A960" s="25"/>
      <c r="B960" s="25"/>
      <c r="C960" s="25"/>
      <c r="D960" s="25"/>
      <c r="E960" s="25"/>
      <c r="F960" s="25"/>
      <c r="G960" s="25"/>
      <c r="H960" s="25"/>
      <c r="I960" s="25"/>
      <c r="J960" s="25"/>
      <c r="K960" s="25"/>
      <c r="L960" s="25"/>
      <c r="M960" s="25"/>
      <c r="N960" s="25"/>
      <c r="O960" s="25"/>
      <c r="P960" s="25"/>
      <c r="Q960" s="25"/>
      <c r="R960" s="25"/>
      <c r="S960" s="25"/>
      <c r="T960" s="25"/>
      <c r="U960" s="25"/>
      <c r="V960" s="25"/>
      <c r="W960" s="25"/>
      <c r="X960" s="25"/>
    </row>
    <row r="961" spans="1:24" ht="15.75" customHeight="1" x14ac:dyDescent="0.3">
      <c r="A961" s="25"/>
      <c r="B961" s="25"/>
      <c r="C961" s="25"/>
      <c r="D961" s="25"/>
      <c r="E961" s="25"/>
      <c r="F961" s="25"/>
      <c r="G961" s="25"/>
      <c r="H961" s="25"/>
      <c r="I961" s="25"/>
      <c r="J961" s="25"/>
      <c r="K961" s="25"/>
      <c r="L961" s="25"/>
      <c r="M961" s="25"/>
      <c r="N961" s="25"/>
      <c r="O961" s="25"/>
      <c r="P961" s="25"/>
      <c r="Q961" s="25"/>
      <c r="R961" s="25"/>
      <c r="S961" s="25"/>
      <c r="T961" s="25"/>
      <c r="U961" s="25"/>
      <c r="V961" s="25"/>
      <c r="W961" s="25"/>
      <c r="X961" s="25"/>
    </row>
    <row r="962" spans="1:24" ht="15.75" customHeight="1" x14ac:dyDescent="0.3">
      <c r="A962" s="25"/>
      <c r="B962" s="25"/>
      <c r="C962" s="25"/>
      <c r="D962" s="25"/>
      <c r="E962" s="25"/>
      <c r="F962" s="25"/>
      <c r="G962" s="25"/>
      <c r="H962" s="25"/>
      <c r="I962" s="25"/>
      <c r="J962" s="25"/>
      <c r="K962" s="25"/>
      <c r="L962" s="25"/>
      <c r="M962" s="25"/>
      <c r="N962" s="25"/>
      <c r="O962" s="25"/>
      <c r="P962" s="25"/>
      <c r="Q962" s="25"/>
      <c r="R962" s="25"/>
      <c r="S962" s="25"/>
      <c r="T962" s="25"/>
      <c r="U962" s="25"/>
      <c r="V962" s="25"/>
      <c r="W962" s="25"/>
      <c r="X962" s="25"/>
    </row>
    <row r="963" spans="1:24" ht="15.75" customHeight="1" x14ac:dyDescent="0.3">
      <c r="A963" s="25"/>
      <c r="B963" s="25"/>
      <c r="C963" s="25"/>
      <c r="D963" s="25"/>
      <c r="E963" s="25"/>
      <c r="F963" s="25"/>
      <c r="G963" s="25"/>
      <c r="H963" s="25"/>
      <c r="I963" s="25"/>
      <c r="J963" s="25"/>
      <c r="K963" s="25"/>
      <c r="L963" s="25"/>
      <c r="M963" s="25"/>
      <c r="N963" s="25"/>
      <c r="O963" s="25"/>
      <c r="P963" s="25"/>
      <c r="Q963" s="25"/>
      <c r="R963" s="25"/>
      <c r="S963" s="25"/>
      <c r="T963" s="25"/>
      <c r="U963" s="25"/>
      <c r="V963" s="25"/>
      <c r="W963" s="25"/>
      <c r="X963" s="25"/>
    </row>
    <row r="964" spans="1:24" ht="15.75" customHeight="1" x14ac:dyDescent="0.3">
      <c r="A964" s="25"/>
      <c r="B964" s="25"/>
      <c r="C964" s="25"/>
      <c r="D964" s="25"/>
      <c r="E964" s="25"/>
      <c r="F964" s="25"/>
      <c r="G964" s="25"/>
      <c r="H964" s="25"/>
      <c r="I964" s="25"/>
      <c r="J964" s="25"/>
      <c r="K964" s="25"/>
      <c r="L964" s="25"/>
      <c r="M964" s="25"/>
      <c r="N964" s="25"/>
      <c r="O964" s="25"/>
      <c r="P964" s="25"/>
      <c r="Q964" s="25"/>
      <c r="R964" s="25"/>
      <c r="S964" s="25"/>
      <c r="T964" s="25"/>
      <c r="U964" s="25"/>
      <c r="V964" s="25"/>
      <c r="W964" s="25"/>
      <c r="X964" s="25"/>
    </row>
    <row r="965" spans="1:24" ht="15.75" customHeight="1" x14ac:dyDescent="0.3">
      <c r="A965" s="25"/>
      <c r="B965" s="25"/>
      <c r="C965" s="25"/>
      <c r="D965" s="25"/>
      <c r="E965" s="25"/>
      <c r="F965" s="25"/>
      <c r="G965" s="25"/>
      <c r="H965" s="25"/>
      <c r="I965" s="25"/>
      <c r="J965" s="25"/>
      <c r="K965" s="25"/>
      <c r="L965" s="25"/>
      <c r="M965" s="25"/>
      <c r="N965" s="25"/>
      <c r="O965" s="25"/>
      <c r="P965" s="25"/>
      <c r="Q965" s="25"/>
      <c r="R965" s="25"/>
      <c r="S965" s="25"/>
      <c r="T965" s="25"/>
      <c r="U965" s="25"/>
      <c r="V965" s="25"/>
      <c r="W965" s="25"/>
      <c r="X965" s="25"/>
    </row>
    <row r="966" spans="1:24" ht="15.75" customHeight="1" x14ac:dyDescent="0.3">
      <c r="A966" s="25"/>
      <c r="B966" s="25"/>
      <c r="C966" s="25"/>
      <c r="D966" s="25"/>
      <c r="E966" s="25"/>
      <c r="F966" s="25"/>
      <c r="G966" s="25"/>
      <c r="H966" s="25"/>
      <c r="I966" s="25"/>
      <c r="J966" s="25"/>
      <c r="K966" s="25"/>
      <c r="L966" s="25"/>
      <c r="M966" s="25"/>
      <c r="N966" s="25"/>
      <c r="O966" s="25"/>
      <c r="P966" s="25"/>
      <c r="Q966" s="25"/>
      <c r="R966" s="25"/>
      <c r="S966" s="25"/>
      <c r="T966" s="25"/>
      <c r="U966" s="25"/>
      <c r="V966" s="25"/>
      <c r="W966" s="25"/>
      <c r="X966" s="25"/>
    </row>
    <row r="967" spans="1:24" ht="15.75" customHeight="1" x14ac:dyDescent="0.3">
      <c r="A967" s="25"/>
      <c r="B967" s="25"/>
      <c r="C967" s="25"/>
      <c r="D967" s="25"/>
      <c r="E967" s="25"/>
      <c r="F967" s="25"/>
      <c r="G967" s="25"/>
      <c r="H967" s="25"/>
      <c r="I967" s="25"/>
      <c r="J967" s="25"/>
      <c r="K967" s="25"/>
      <c r="L967" s="25"/>
      <c r="M967" s="25"/>
      <c r="N967" s="25"/>
      <c r="O967" s="25"/>
      <c r="P967" s="25"/>
      <c r="Q967" s="25"/>
      <c r="R967" s="25"/>
      <c r="S967" s="25"/>
      <c r="T967" s="25"/>
      <c r="U967" s="25"/>
      <c r="V967" s="25"/>
      <c r="W967" s="25"/>
      <c r="X967" s="25"/>
    </row>
    <row r="968" spans="1:24" ht="15.75" customHeight="1" x14ac:dyDescent="0.3">
      <c r="A968" s="25"/>
      <c r="B968" s="25"/>
      <c r="C968" s="25"/>
      <c r="D968" s="25"/>
      <c r="E968" s="25"/>
      <c r="F968" s="25"/>
      <c r="G968" s="25"/>
      <c r="H968" s="25"/>
      <c r="I968" s="25"/>
      <c r="J968" s="25"/>
      <c r="K968" s="25"/>
      <c r="L968" s="25"/>
      <c r="M968" s="25"/>
      <c r="N968" s="25"/>
      <c r="O968" s="25"/>
      <c r="P968" s="25"/>
      <c r="Q968" s="25"/>
      <c r="R968" s="25"/>
      <c r="S968" s="25"/>
      <c r="T968" s="25"/>
      <c r="U968" s="25"/>
      <c r="V968" s="25"/>
      <c r="W968" s="25"/>
      <c r="X968" s="25"/>
    </row>
    <row r="969" spans="1:24" ht="15.75" customHeight="1" x14ac:dyDescent="0.3">
      <c r="A969" s="25"/>
      <c r="B969" s="25"/>
      <c r="C969" s="25"/>
      <c r="D969" s="25"/>
      <c r="E969" s="25"/>
      <c r="F969" s="25"/>
      <c r="G969" s="25"/>
      <c r="H969" s="25"/>
      <c r="I969" s="25"/>
      <c r="J969" s="25"/>
      <c r="K969" s="25"/>
      <c r="L969" s="25"/>
      <c r="M969" s="25"/>
      <c r="N969" s="25"/>
      <c r="O969" s="25"/>
      <c r="P969" s="25"/>
      <c r="Q969" s="25"/>
      <c r="R969" s="25"/>
      <c r="S969" s="25"/>
      <c r="T969" s="25"/>
      <c r="U969" s="25"/>
      <c r="V969" s="25"/>
      <c r="W969" s="25"/>
      <c r="X969" s="25"/>
    </row>
    <row r="970" spans="1:24" ht="15.75" customHeight="1" x14ac:dyDescent="0.3">
      <c r="A970" s="25"/>
      <c r="B970" s="25"/>
      <c r="C970" s="25"/>
      <c r="D970" s="25"/>
      <c r="E970" s="25"/>
      <c r="F970" s="25"/>
      <c r="G970" s="25"/>
      <c r="H970" s="25"/>
      <c r="I970" s="25"/>
      <c r="J970" s="25"/>
      <c r="K970" s="25"/>
      <c r="L970" s="25"/>
      <c r="M970" s="25"/>
      <c r="N970" s="25"/>
      <c r="O970" s="25"/>
      <c r="P970" s="25"/>
      <c r="Q970" s="25"/>
      <c r="R970" s="25"/>
      <c r="S970" s="25"/>
      <c r="T970" s="25"/>
      <c r="U970" s="25"/>
      <c r="V970" s="25"/>
      <c r="W970" s="25"/>
      <c r="X970" s="25"/>
    </row>
    <row r="971" spans="1:24" ht="15.75" customHeight="1" x14ac:dyDescent="0.3">
      <c r="A971" s="25"/>
      <c r="B971" s="25"/>
      <c r="C971" s="25"/>
      <c r="D971" s="25"/>
      <c r="E971" s="25"/>
      <c r="F971" s="25"/>
      <c r="G971" s="25"/>
      <c r="H971" s="25"/>
      <c r="I971" s="25"/>
      <c r="J971" s="25"/>
      <c r="K971" s="25"/>
      <c r="L971" s="25"/>
      <c r="M971" s="25"/>
      <c r="N971" s="25"/>
      <c r="O971" s="25"/>
      <c r="P971" s="25"/>
      <c r="Q971" s="25"/>
      <c r="R971" s="25"/>
      <c r="S971" s="25"/>
      <c r="T971" s="25"/>
      <c r="U971" s="25"/>
      <c r="V971" s="25"/>
      <c r="W971" s="25"/>
      <c r="X971" s="25"/>
    </row>
    <row r="972" spans="1:24" ht="15.75" customHeight="1" x14ac:dyDescent="0.3">
      <c r="A972" s="25"/>
      <c r="B972" s="25"/>
      <c r="C972" s="25"/>
      <c r="D972" s="25"/>
      <c r="E972" s="25"/>
      <c r="F972" s="25"/>
      <c r="G972" s="25"/>
      <c r="H972" s="25"/>
      <c r="I972" s="25"/>
      <c r="J972" s="25"/>
      <c r="K972" s="25"/>
      <c r="L972" s="25"/>
      <c r="M972" s="25"/>
      <c r="N972" s="25"/>
      <c r="O972" s="25"/>
      <c r="P972" s="25"/>
      <c r="Q972" s="25"/>
      <c r="R972" s="25"/>
      <c r="S972" s="25"/>
      <c r="T972" s="25"/>
      <c r="U972" s="25"/>
      <c r="V972" s="25"/>
      <c r="W972" s="25"/>
      <c r="X972" s="25"/>
    </row>
    <row r="973" spans="1:24" ht="15.75" customHeight="1" x14ac:dyDescent="0.3">
      <c r="A973" s="25"/>
      <c r="B973" s="25"/>
      <c r="C973" s="25"/>
      <c r="D973" s="25"/>
      <c r="E973" s="25"/>
      <c r="F973" s="25"/>
      <c r="G973" s="25"/>
      <c r="H973" s="25"/>
      <c r="I973" s="25"/>
      <c r="J973" s="25"/>
      <c r="K973" s="25"/>
      <c r="L973" s="25"/>
      <c r="M973" s="25"/>
      <c r="N973" s="25"/>
      <c r="O973" s="25"/>
      <c r="P973" s="25"/>
      <c r="Q973" s="25"/>
      <c r="R973" s="25"/>
      <c r="S973" s="25"/>
      <c r="T973" s="25"/>
      <c r="U973" s="25"/>
      <c r="V973" s="25"/>
      <c r="W973" s="25"/>
      <c r="X973" s="25"/>
    </row>
    <row r="974" spans="1:24" ht="15.75" customHeight="1" x14ac:dyDescent="0.3">
      <c r="A974" s="25"/>
      <c r="B974" s="25"/>
      <c r="C974" s="25"/>
      <c r="D974" s="25"/>
      <c r="E974" s="25"/>
      <c r="F974" s="25"/>
      <c r="G974" s="25"/>
      <c r="H974" s="25"/>
      <c r="I974" s="25"/>
      <c r="J974" s="25"/>
      <c r="K974" s="25"/>
      <c r="L974" s="25"/>
      <c r="M974" s="25"/>
      <c r="N974" s="25"/>
      <c r="O974" s="25"/>
      <c r="P974" s="25"/>
      <c r="Q974" s="25"/>
      <c r="R974" s="25"/>
      <c r="S974" s="25"/>
      <c r="T974" s="25"/>
      <c r="U974" s="25"/>
      <c r="V974" s="25"/>
      <c r="W974" s="25"/>
      <c r="X974" s="25"/>
    </row>
    <row r="975" spans="1:24" ht="15.75" customHeight="1" x14ac:dyDescent="0.3">
      <c r="A975" s="25"/>
      <c r="B975" s="25"/>
      <c r="C975" s="25"/>
      <c r="D975" s="25"/>
      <c r="E975" s="25"/>
      <c r="F975" s="25"/>
      <c r="G975" s="25"/>
      <c r="H975" s="25"/>
      <c r="I975" s="25"/>
      <c r="J975" s="25"/>
      <c r="K975" s="25"/>
      <c r="L975" s="25"/>
      <c r="M975" s="25"/>
      <c r="N975" s="25"/>
      <c r="O975" s="25"/>
      <c r="P975" s="25"/>
      <c r="Q975" s="25"/>
      <c r="R975" s="25"/>
      <c r="S975" s="25"/>
      <c r="T975" s="25"/>
      <c r="U975" s="25"/>
      <c r="V975" s="25"/>
      <c r="W975" s="25"/>
      <c r="X975" s="25"/>
    </row>
    <row r="976" spans="1:24" ht="15.75" customHeight="1" x14ac:dyDescent="0.3">
      <c r="A976" s="25"/>
      <c r="B976" s="25"/>
      <c r="C976" s="25"/>
      <c r="D976" s="25"/>
      <c r="E976" s="25"/>
      <c r="F976" s="25"/>
      <c r="G976" s="25"/>
      <c r="H976" s="25"/>
      <c r="I976" s="25"/>
      <c r="J976" s="25"/>
      <c r="K976" s="25"/>
      <c r="L976" s="25"/>
      <c r="M976" s="25"/>
      <c r="N976" s="25"/>
      <c r="O976" s="25"/>
      <c r="P976" s="25"/>
      <c r="Q976" s="25"/>
      <c r="R976" s="25"/>
      <c r="S976" s="25"/>
      <c r="T976" s="25"/>
      <c r="U976" s="25"/>
      <c r="V976" s="25"/>
      <c r="W976" s="25"/>
      <c r="X976" s="25"/>
    </row>
    <row r="977" spans="1:24" ht="15.75" customHeight="1" x14ac:dyDescent="0.3">
      <c r="A977" s="25"/>
      <c r="B977" s="25"/>
      <c r="C977" s="25"/>
      <c r="D977" s="25"/>
      <c r="E977" s="25"/>
      <c r="F977" s="25"/>
      <c r="G977" s="25"/>
      <c r="H977" s="25"/>
      <c r="I977" s="25"/>
      <c r="J977" s="25"/>
      <c r="K977" s="25"/>
      <c r="L977" s="25"/>
      <c r="M977" s="25"/>
      <c r="N977" s="25"/>
      <c r="O977" s="25"/>
      <c r="P977" s="25"/>
      <c r="Q977" s="25"/>
      <c r="R977" s="25"/>
      <c r="S977" s="25"/>
      <c r="T977" s="25"/>
      <c r="U977" s="25"/>
      <c r="V977" s="25"/>
      <c r="W977" s="25"/>
      <c r="X977" s="25"/>
    </row>
    <row r="978" spans="1:24" ht="15.75" customHeight="1" x14ac:dyDescent="0.3">
      <c r="A978" s="25"/>
      <c r="B978" s="25"/>
      <c r="C978" s="25"/>
      <c r="D978" s="25"/>
      <c r="E978" s="25"/>
      <c r="F978" s="25"/>
      <c r="G978" s="25"/>
      <c r="H978" s="25"/>
      <c r="I978" s="25"/>
      <c r="J978" s="25"/>
      <c r="K978" s="25"/>
      <c r="L978" s="25"/>
      <c r="M978" s="25"/>
      <c r="N978" s="25"/>
      <c r="O978" s="25"/>
      <c r="P978" s="25"/>
      <c r="Q978" s="25"/>
      <c r="R978" s="25"/>
      <c r="S978" s="25"/>
      <c r="T978" s="25"/>
      <c r="U978" s="25"/>
      <c r="V978" s="25"/>
      <c r="W978" s="25"/>
      <c r="X978" s="25"/>
    </row>
    <row r="979" spans="1:24" ht="15.75" customHeight="1" x14ac:dyDescent="0.3">
      <c r="A979" s="25"/>
      <c r="B979" s="25"/>
      <c r="C979" s="25"/>
      <c r="D979" s="25"/>
      <c r="E979" s="25"/>
      <c r="F979" s="25"/>
      <c r="G979" s="25"/>
      <c r="H979" s="25"/>
      <c r="I979" s="25"/>
      <c r="J979" s="25"/>
      <c r="K979" s="25"/>
      <c r="L979" s="25"/>
      <c r="M979" s="25"/>
      <c r="N979" s="25"/>
      <c r="O979" s="25"/>
      <c r="P979" s="25"/>
      <c r="Q979" s="25"/>
      <c r="R979" s="25"/>
      <c r="S979" s="25"/>
      <c r="T979" s="25"/>
      <c r="U979" s="25"/>
      <c r="V979" s="25"/>
      <c r="W979" s="25"/>
      <c r="X979" s="25"/>
    </row>
    <row r="980" spans="1:24" ht="15.75" customHeight="1" x14ac:dyDescent="0.3">
      <c r="A980" s="25"/>
      <c r="B980" s="25"/>
      <c r="C980" s="25"/>
      <c r="D980" s="25"/>
      <c r="E980" s="25"/>
      <c r="F980" s="25"/>
      <c r="G980" s="25"/>
      <c r="H980" s="25"/>
      <c r="I980" s="25"/>
      <c r="J980" s="25"/>
      <c r="K980" s="25"/>
      <c r="L980" s="25"/>
      <c r="M980" s="25"/>
      <c r="N980" s="25"/>
      <c r="O980" s="25"/>
      <c r="P980" s="25"/>
      <c r="Q980" s="25"/>
      <c r="R980" s="25"/>
      <c r="S980" s="25"/>
      <c r="T980" s="25"/>
      <c r="U980" s="25"/>
      <c r="V980" s="25"/>
      <c r="W980" s="25"/>
      <c r="X980" s="25"/>
    </row>
    <row r="981" spans="1:24" ht="15.75" customHeight="1" x14ac:dyDescent="0.3">
      <c r="A981" s="25"/>
      <c r="B981" s="25"/>
      <c r="C981" s="25"/>
      <c r="D981" s="25"/>
      <c r="E981" s="25"/>
      <c r="F981" s="25"/>
      <c r="G981" s="25"/>
      <c r="H981" s="25"/>
      <c r="I981" s="25"/>
      <c r="J981" s="25"/>
      <c r="K981" s="25"/>
      <c r="L981" s="25"/>
      <c r="M981" s="25"/>
      <c r="N981" s="25"/>
      <c r="O981" s="25"/>
      <c r="P981" s="25"/>
      <c r="Q981" s="25"/>
      <c r="R981" s="25"/>
      <c r="S981" s="25"/>
      <c r="T981" s="25"/>
      <c r="U981" s="25"/>
      <c r="V981" s="25"/>
      <c r="W981" s="25"/>
      <c r="X981" s="25"/>
    </row>
    <row r="982" spans="1:24" ht="15.75" customHeight="1" x14ac:dyDescent="0.3">
      <c r="A982" s="25"/>
      <c r="B982" s="25"/>
      <c r="C982" s="25"/>
      <c r="D982" s="25"/>
      <c r="E982" s="25"/>
      <c r="F982" s="25"/>
      <c r="G982" s="25"/>
      <c r="H982" s="25"/>
      <c r="I982" s="25"/>
      <c r="J982" s="25"/>
      <c r="K982" s="25"/>
      <c r="L982" s="25"/>
      <c r="M982" s="25"/>
      <c r="N982" s="25"/>
      <c r="O982" s="25"/>
      <c r="P982" s="25"/>
      <c r="Q982" s="25"/>
      <c r="R982" s="25"/>
      <c r="S982" s="25"/>
      <c r="T982" s="25"/>
      <c r="U982" s="25"/>
      <c r="V982" s="25"/>
      <c r="W982" s="25"/>
      <c r="X982" s="25"/>
    </row>
    <row r="983" spans="1:24" ht="15.75" customHeight="1" x14ac:dyDescent="0.3">
      <c r="A983" s="25"/>
      <c r="B983" s="25"/>
      <c r="C983" s="25"/>
      <c r="D983" s="25"/>
      <c r="E983" s="25"/>
      <c r="F983" s="25"/>
      <c r="G983" s="25"/>
      <c r="H983" s="25"/>
      <c r="I983" s="25"/>
      <c r="J983" s="25"/>
      <c r="K983" s="25"/>
      <c r="L983" s="25"/>
      <c r="M983" s="25"/>
      <c r="N983" s="25"/>
      <c r="O983" s="25"/>
      <c r="P983" s="25"/>
      <c r="Q983" s="25"/>
      <c r="R983" s="25"/>
      <c r="S983" s="25"/>
      <c r="T983" s="25"/>
      <c r="U983" s="25"/>
      <c r="V983" s="25"/>
      <c r="W983" s="25"/>
      <c r="X983" s="25"/>
    </row>
    <row r="984" spans="1:24" ht="15.75" customHeight="1" x14ac:dyDescent="0.3">
      <c r="A984" s="25"/>
      <c r="B984" s="25"/>
      <c r="C984" s="25"/>
      <c r="D984" s="25"/>
      <c r="E984" s="25"/>
      <c r="F984" s="25"/>
      <c r="G984" s="25"/>
      <c r="H984" s="25"/>
      <c r="I984" s="25"/>
      <c r="J984" s="25"/>
      <c r="K984" s="25"/>
      <c r="L984" s="25"/>
      <c r="M984" s="25"/>
      <c r="N984" s="25"/>
      <c r="O984" s="25"/>
      <c r="P984" s="25"/>
      <c r="Q984" s="25"/>
      <c r="R984" s="25"/>
      <c r="S984" s="25"/>
      <c r="T984" s="25"/>
      <c r="U984" s="25"/>
      <c r="V984" s="25"/>
      <c r="W984" s="25"/>
      <c r="X984" s="25"/>
    </row>
    <row r="985" spans="1:24" ht="15.75" customHeight="1" x14ac:dyDescent="0.3">
      <c r="A985" s="25"/>
      <c r="B985" s="25"/>
      <c r="C985" s="25"/>
      <c r="D985" s="25"/>
      <c r="E985" s="25"/>
      <c r="F985" s="25"/>
      <c r="G985" s="25"/>
      <c r="H985" s="25"/>
      <c r="I985" s="25"/>
      <c r="J985" s="25"/>
      <c r="K985" s="25"/>
      <c r="L985" s="25"/>
      <c r="M985" s="25"/>
      <c r="N985" s="25"/>
      <c r="O985" s="25"/>
      <c r="P985" s="25"/>
      <c r="Q985" s="25"/>
      <c r="R985" s="25"/>
      <c r="S985" s="25"/>
      <c r="T985" s="25"/>
      <c r="U985" s="25"/>
      <c r="V985" s="25"/>
      <c r="W985" s="25"/>
      <c r="X985" s="25"/>
    </row>
    <row r="986" spans="1:24" ht="15.75" customHeight="1" x14ac:dyDescent="0.3">
      <c r="A986" s="25"/>
      <c r="B986" s="25"/>
      <c r="C986" s="25"/>
      <c r="D986" s="25"/>
      <c r="E986" s="25"/>
      <c r="F986" s="25"/>
      <c r="G986" s="25"/>
      <c r="H986" s="25"/>
      <c r="I986" s="25"/>
      <c r="J986" s="25"/>
      <c r="K986" s="25"/>
      <c r="L986" s="25"/>
      <c r="M986" s="25"/>
      <c r="N986" s="25"/>
      <c r="O986" s="25"/>
      <c r="P986" s="25"/>
      <c r="Q986" s="25"/>
      <c r="R986" s="25"/>
      <c r="S986" s="25"/>
      <c r="T986" s="25"/>
      <c r="U986" s="25"/>
      <c r="V986" s="25"/>
      <c r="W986" s="25"/>
      <c r="X986" s="25"/>
    </row>
    <row r="987" spans="1:24" ht="15.75" customHeight="1" x14ac:dyDescent="0.3">
      <c r="A987" s="25"/>
      <c r="B987" s="25"/>
      <c r="C987" s="25"/>
      <c r="D987" s="25"/>
      <c r="E987" s="25"/>
      <c r="F987" s="25"/>
      <c r="G987" s="25"/>
      <c r="H987" s="25"/>
      <c r="I987" s="25"/>
      <c r="J987" s="25"/>
      <c r="K987" s="25"/>
      <c r="L987" s="25"/>
      <c r="M987" s="25"/>
      <c r="N987" s="25"/>
      <c r="O987" s="25"/>
      <c r="P987" s="25"/>
      <c r="Q987" s="25"/>
      <c r="R987" s="25"/>
      <c r="S987" s="25"/>
      <c r="T987" s="25"/>
      <c r="U987" s="25"/>
      <c r="V987" s="25"/>
      <c r="W987" s="25"/>
      <c r="X987" s="25"/>
    </row>
    <row r="988" spans="1:24" ht="15.75" customHeight="1" x14ac:dyDescent="0.3">
      <c r="A988" s="25"/>
      <c r="B988" s="25"/>
      <c r="C988" s="25"/>
      <c r="D988" s="25"/>
      <c r="E988" s="25"/>
      <c r="F988" s="25"/>
      <c r="G988" s="25"/>
      <c r="H988" s="25"/>
      <c r="I988" s="25"/>
      <c r="J988" s="25"/>
      <c r="K988" s="25"/>
      <c r="L988" s="25"/>
      <c r="M988" s="25"/>
      <c r="N988" s="25"/>
      <c r="O988" s="25"/>
      <c r="P988" s="25"/>
      <c r="Q988" s="25"/>
      <c r="R988" s="25"/>
      <c r="S988" s="25"/>
      <c r="T988" s="25"/>
      <c r="U988" s="25"/>
      <c r="V988" s="25"/>
      <c r="W988" s="25"/>
      <c r="X988" s="25"/>
    </row>
    <row r="989" spans="1:24" ht="15.75" customHeight="1" x14ac:dyDescent="0.3">
      <c r="A989" s="25"/>
      <c r="B989" s="25"/>
      <c r="C989" s="25"/>
      <c r="D989" s="25"/>
      <c r="E989" s="25"/>
      <c r="F989" s="25"/>
      <c r="G989" s="25"/>
      <c r="H989" s="25"/>
      <c r="I989" s="25"/>
      <c r="J989" s="25"/>
      <c r="K989" s="25"/>
      <c r="L989" s="25"/>
      <c r="M989" s="25"/>
      <c r="N989" s="25"/>
      <c r="O989" s="25"/>
      <c r="P989" s="25"/>
      <c r="Q989" s="25"/>
      <c r="R989" s="25"/>
      <c r="S989" s="25"/>
      <c r="T989" s="25"/>
      <c r="U989" s="25"/>
      <c r="V989" s="25"/>
      <c r="W989" s="25"/>
      <c r="X989" s="25"/>
    </row>
    <row r="990" spans="1:24" ht="15.75" customHeight="1" x14ac:dyDescent="0.3">
      <c r="A990" s="25"/>
      <c r="B990" s="25"/>
      <c r="C990" s="25"/>
      <c r="D990" s="25"/>
      <c r="E990" s="25"/>
      <c r="F990" s="25"/>
      <c r="G990" s="25"/>
      <c r="H990" s="25"/>
      <c r="I990" s="25"/>
      <c r="J990" s="25"/>
      <c r="K990" s="25"/>
      <c r="L990" s="25"/>
      <c r="M990" s="25"/>
      <c r="N990" s="25"/>
      <c r="O990" s="25"/>
      <c r="P990" s="25"/>
      <c r="Q990" s="25"/>
      <c r="R990" s="25"/>
      <c r="S990" s="25"/>
      <c r="T990" s="25"/>
      <c r="U990" s="25"/>
      <c r="V990" s="25"/>
      <c r="W990" s="25"/>
      <c r="X990" s="25"/>
    </row>
    <row r="991" spans="1:24" ht="15.75" customHeight="1" x14ac:dyDescent="0.3">
      <c r="A991" s="25"/>
      <c r="B991" s="25"/>
      <c r="C991" s="25"/>
      <c r="D991" s="25"/>
      <c r="E991" s="25"/>
      <c r="F991" s="25"/>
      <c r="G991" s="25"/>
      <c r="H991" s="25"/>
      <c r="I991" s="25"/>
      <c r="J991" s="25"/>
      <c r="K991" s="25"/>
      <c r="L991" s="25"/>
      <c r="M991" s="25"/>
      <c r="N991" s="25"/>
      <c r="O991" s="25"/>
      <c r="P991" s="25"/>
      <c r="Q991" s="25"/>
      <c r="R991" s="25"/>
      <c r="S991" s="25"/>
      <c r="T991" s="25"/>
      <c r="U991" s="25"/>
      <c r="V991" s="25"/>
      <c r="W991" s="25"/>
      <c r="X991" s="25"/>
    </row>
    <row r="992" spans="1:24" ht="15.75" customHeight="1" x14ac:dyDescent="0.3">
      <c r="A992" s="25"/>
      <c r="B992" s="25"/>
      <c r="C992" s="25"/>
      <c r="D992" s="25"/>
      <c r="E992" s="25"/>
      <c r="F992" s="25"/>
      <c r="G992" s="25"/>
      <c r="H992" s="25"/>
      <c r="I992" s="25"/>
      <c r="J992" s="25"/>
      <c r="K992" s="25"/>
      <c r="L992" s="25"/>
      <c r="M992" s="25"/>
      <c r="N992" s="25"/>
      <c r="O992" s="25"/>
      <c r="P992" s="25"/>
      <c r="Q992" s="25"/>
      <c r="R992" s="25"/>
      <c r="S992" s="25"/>
      <c r="T992" s="25"/>
      <c r="U992" s="25"/>
      <c r="V992" s="25"/>
      <c r="W992" s="25"/>
      <c r="X992" s="25"/>
    </row>
    <row r="993" spans="1:24" ht="15.75" customHeight="1" x14ac:dyDescent="0.3">
      <c r="A993" s="25"/>
      <c r="B993" s="25"/>
      <c r="C993" s="25"/>
      <c r="D993" s="25"/>
      <c r="E993" s="25"/>
      <c r="F993" s="25"/>
      <c r="G993" s="25"/>
      <c r="H993" s="25"/>
      <c r="I993" s="25"/>
      <c r="J993" s="25"/>
      <c r="K993" s="25"/>
      <c r="L993" s="25"/>
      <c r="M993" s="25"/>
      <c r="N993" s="25"/>
      <c r="O993" s="25"/>
      <c r="P993" s="25"/>
      <c r="Q993" s="25"/>
      <c r="R993" s="25"/>
      <c r="S993" s="25"/>
      <c r="T993" s="25"/>
      <c r="U993" s="25"/>
      <c r="V993" s="25"/>
      <c r="W993" s="25"/>
      <c r="X993" s="25"/>
    </row>
    <row r="994" spans="1:24" ht="15.75" customHeight="1" x14ac:dyDescent="0.3">
      <c r="A994" s="25"/>
      <c r="B994" s="25"/>
      <c r="C994" s="25"/>
      <c r="D994" s="25"/>
      <c r="E994" s="25"/>
      <c r="F994" s="25"/>
      <c r="G994" s="25"/>
      <c r="H994" s="25"/>
      <c r="I994" s="25"/>
      <c r="J994" s="25"/>
      <c r="K994" s="25"/>
      <c r="L994" s="25"/>
      <c r="M994" s="25"/>
      <c r="N994" s="25"/>
      <c r="O994" s="25"/>
      <c r="P994" s="25"/>
      <c r="Q994" s="25"/>
      <c r="R994" s="25"/>
      <c r="S994" s="25"/>
      <c r="T994" s="25"/>
      <c r="U994" s="25"/>
      <c r="V994" s="25"/>
      <c r="W994" s="25"/>
      <c r="X994" s="25"/>
    </row>
    <row r="995" spans="1:24" ht="15.75" customHeight="1" x14ac:dyDescent="0.3">
      <c r="A995" s="25"/>
      <c r="B995" s="25"/>
      <c r="C995" s="25"/>
      <c r="D995" s="25"/>
      <c r="E995" s="25"/>
      <c r="F995" s="25"/>
      <c r="G995" s="25"/>
      <c r="H995" s="25"/>
      <c r="I995" s="25"/>
      <c r="J995" s="25"/>
      <c r="K995" s="25"/>
      <c r="L995" s="25"/>
      <c r="M995" s="25"/>
      <c r="N995" s="25"/>
      <c r="O995" s="25"/>
      <c r="P995" s="25"/>
      <c r="Q995" s="25"/>
      <c r="R995" s="25"/>
      <c r="S995" s="25"/>
      <c r="T995" s="25"/>
      <c r="U995" s="25"/>
      <c r="V995" s="25"/>
      <c r="W995" s="25"/>
      <c r="X995" s="25"/>
    </row>
    <row r="996" spans="1:24" ht="15.75" customHeight="1" x14ac:dyDescent="0.3">
      <c r="A996" s="25"/>
      <c r="B996" s="25"/>
      <c r="C996" s="25"/>
      <c r="D996" s="25"/>
      <c r="E996" s="25"/>
      <c r="F996" s="25"/>
      <c r="G996" s="25"/>
      <c r="H996" s="25"/>
      <c r="I996" s="25"/>
      <c r="J996" s="25"/>
      <c r="K996" s="25"/>
      <c r="L996" s="25"/>
      <c r="M996" s="25"/>
      <c r="N996" s="25"/>
      <c r="O996" s="25"/>
      <c r="P996" s="25"/>
      <c r="Q996" s="25"/>
      <c r="R996" s="25"/>
      <c r="S996" s="25"/>
      <c r="T996" s="25"/>
      <c r="U996" s="25"/>
      <c r="V996" s="25"/>
      <c r="W996" s="25"/>
      <c r="X996" s="25"/>
    </row>
    <row r="997" spans="1:24" ht="15.75" customHeight="1" x14ac:dyDescent="0.3">
      <c r="A997" s="25"/>
      <c r="B997" s="25"/>
      <c r="C997" s="25"/>
      <c r="D997" s="25"/>
      <c r="E997" s="25"/>
      <c r="F997" s="25"/>
      <c r="G997" s="25"/>
      <c r="H997" s="25"/>
      <c r="I997" s="25"/>
      <c r="J997" s="25"/>
      <c r="K997" s="25"/>
      <c r="L997" s="25"/>
      <c r="M997" s="25"/>
      <c r="N997" s="25"/>
      <c r="O997" s="25"/>
      <c r="P997" s="25"/>
      <c r="Q997" s="25"/>
      <c r="R997" s="25"/>
      <c r="S997" s="25"/>
      <c r="T997" s="25"/>
      <c r="U997" s="25"/>
      <c r="V997" s="25"/>
      <c r="W997" s="25"/>
      <c r="X997" s="25"/>
    </row>
    <row r="998" spans="1:24" ht="15.75" customHeight="1" x14ac:dyDescent="0.3">
      <c r="A998" s="25"/>
      <c r="B998" s="25"/>
      <c r="C998" s="25"/>
      <c r="D998" s="25"/>
      <c r="E998" s="25"/>
      <c r="F998" s="25"/>
      <c r="G998" s="25"/>
      <c r="H998" s="25"/>
      <c r="I998" s="25"/>
      <c r="J998" s="25"/>
      <c r="K998" s="25"/>
      <c r="L998" s="25"/>
      <c r="M998" s="25"/>
      <c r="N998" s="25"/>
      <c r="O998" s="25"/>
      <c r="P998" s="25"/>
      <c r="Q998" s="25"/>
      <c r="R998" s="25"/>
      <c r="S998" s="25"/>
      <c r="T998" s="25"/>
      <c r="U998" s="25"/>
      <c r="V998" s="25"/>
      <c r="W998" s="25"/>
      <c r="X998" s="25"/>
    </row>
    <row r="999" spans="1:24" ht="15.75" customHeight="1" x14ac:dyDescent="0.3">
      <c r="A999" s="25"/>
      <c r="B999" s="25"/>
      <c r="C999" s="25"/>
      <c r="D999" s="25"/>
      <c r="E999" s="25"/>
      <c r="F999" s="25"/>
      <c r="G999" s="25"/>
      <c r="H999" s="25"/>
      <c r="I999" s="25"/>
      <c r="J999" s="25"/>
      <c r="K999" s="25"/>
      <c r="L999" s="25"/>
      <c r="M999" s="25"/>
      <c r="N999" s="25"/>
      <c r="O999" s="25"/>
      <c r="P999" s="25"/>
      <c r="Q999" s="25"/>
      <c r="R999" s="25"/>
      <c r="S999" s="25"/>
      <c r="T999" s="25"/>
      <c r="U999" s="25"/>
      <c r="V999" s="25"/>
      <c r="W999" s="25"/>
      <c r="X999" s="25"/>
    </row>
    <row r="1000" spans="1:24" ht="15.75" customHeight="1" x14ac:dyDescent="0.3">
      <c r="A1000" s="25"/>
      <c r="B1000" s="25"/>
      <c r="C1000" s="25"/>
      <c r="D1000" s="25"/>
      <c r="E1000" s="25"/>
      <c r="F1000" s="25"/>
      <c r="G1000" s="25"/>
      <c r="H1000" s="25"/>
      <c r="I1000" s="25"/>
      <c r="J1000" s="25"/>
      <c r="K1000" s="25"/>
      <c r="L1000" s="25"/>
      <c r="M1000" s="25"/>
      <c r="N1000" s="25"/>
      <c r="O1000" s="25"/>
      <c r="P1000" s="25"/>
      <c r="Q1000" s="25"/>
      <c r="R1000" s="25"/>
      <c r="S1000" s="25"/>
      <c r="T1000" s="25"/>
      <c r="U1000" s="25"/>
      <c r="V1000" s="25"/>
      <c r="W1000" s="25"/>
      <c r="X1000" s="25"/>
    </row>
    <row r="1001" spans="1:24" ht="15.75" customHeight="1" x14ac:dyDescent="0.3">
      <c r="A1001" s="25"/>
      <c r="B1001" s="25"/>
      <c r="C1001" s="25"/>
      <c r="D1001" s="25"/>
      <c r="E1001" s="25"/>
      <c r="F1001" s="25"/>
      <c r="G1001" s="25"/>
      <c r="H1001" s="25"/>
      <c r="I1001" s="25"/>
      <c r="J1001" s="25"/>
      <c r="K1001" s="25"/>
      <c r="L1001" s="25"/>
      <c r="M1001" s="25"/>
      <c r="N1001" s="25"/>
      <c r="O1001" s="25"/>
      <c r="P1001" s="25"/>
      <c r="Q1001" s="25"/>
      <c r="R1001" s="25"/>
      <c r="S1001" s="25"/>
      <c r="T1001" s="25"/>
      <c r="U1001" s="25"/>
      <c r="V1001" s="25"/>
      <c r="W1001" s="25"/>
      <c r="X1001" s="25"/>
    </row>
    <row r="1002" spans="1:24" ht="15.75" customHeight="1" x14ac:dyDescent="0.3">
      <c r="A1002" s="25"/>
      <c r="B1002" s="25"/>
      <c r="C1002" s="25"/>
      <c r="D1002" s="25"/>
      <c r="E1002" s="25"/>
      <c r="F1002" s="25"/>
      <c r="G1002" s="25"/>
      <c r="H1002" s="25"/>
      <c r="I1002" s="25"/>
      <c r="J1002" s="25"/>
      <c r="K1002" s="25"/>
      <c r="L1002" s="25"/>
      <c r="M1002" s="25"/>
      <c r="N1002" s="25"/>
      <c r="O1002" s="25"/>
      <c r="P1002" s="25"/>
      <c r="Q1002" s="25"/>
      <c r="R1002" s="25"/>
      <c r="S1002" s="25"/>
      <c r="T1002" s="25"/>
      <c r="U1002" s="25"/>
      <c r="V1002" s="25"/>
      <c r="W1002" s="25"/>
      <c r="X1002" s="25"/>
    </row>
    <row r="1003" spans="1:24" ht="15.75" customHeight="1" x14ac:dyDescent="0.3">
      <c r="A1003" s="25"/>
      <c r="B1003" s="25"/>
      <c r="C1003" s="25"/>
      <c r="D1003" s="25"/>
      <c r="E1003" s="25"/>
      <c r="F1003" s="25"/>
      <c r="G1003" s="25"/>
      <c r="H1003" s="25"/>
      <c r="I1003" s="25"/>
      <c r="J1003" s="25"/>
      <c r="K1003" s="25"/>
      <c r="L1003" s="25"/>
      <c r="M1003" s="25"/>
      <c r="N1003" s="25"/>
      <c r="O1003" s="25"/>
      <c r="P1003" s="25"/>
      <c r="Q1003" s="25"/>
      <c r="R1003" s="25"/>
      <c r="S1003" s="25"/>
      <c r="T1003" s="25"/>
      <c r="U1003" s="25"/>
      <c r="V1003" s="25"/>
      <c r="W1003" s="25"/>
      <c r="X1003" s="25"/>
    </row>
    <row r="1004" spans="1:24" ht="15.75" customHeight="1" x14ac:dyDescent="0.3">
      <c r="A1004" s="25"/>
      <c r="B1004" s="25"/>
      <c r="C1004" s="25"/>
      <c r="D1004" s="25"/>
      <c r="E1004" s="25"/>
      <c r="F1004" s="25"/>
      <c r="G1004" s="25"/>
      <c r="H1004" s="25"/>
      <c r="I1004" s="25"/>
      <c r="J1004" s="25"/>
      <c r="K1004" s="25"/>
      <c r="L1004" s="25"/>
      <c r="M1004" s="25"/>
      <c r="N1004" s="25"/>
      <c r="O1004" s="25"/>
      <c r="P1004" s="25"/>
      <c r="Q1004" s="25"/>
      <c r="R1004" s="25"/>
      <c r="S1004" s="25"/>
      <c r="T1004" s="25"/>
      <c r="U1004" s="25"/>
      <c r="V1004" s="25"/>
      <c r="W1004" s="25"/>
      <c r="X1004" s="25"/>
    </row>
    <row r="1005" spans="1:24" ht="15.75" customHeight="1" x14ac:dyDescent="0.3">
      <c r="A1005" s="25"/>
      <c r="B1005" s="25"/>
      <c r="C1005" s="25"/>
      <c r="D1005" s="25"/>
      <c r="E1005" s="25"/>
      <c r="F1005" s="25"/>
      <c r="G1005" s="25"/>
      <c r="H1005" s="25"/>
      <c r="I1005" s="25"/>
      <c r="J1005" s="25"/>
      <c r="K1005" s="25"/>
      <c r="L1005" s="25"/>
      <c r="M1005" s="25"/>
      <c r="N1005" s="25"/>
      <c r="O1005" s="25"/>
      <c r="P1005" s="25"/>
      <c r="Q1005" s="25"/>
      <c r="R1005" s="25"/>
      <c r="S1005" s="25"/>
      <c r="T1005" s="25"/>
      <c r="U1005" s="25"/>
      <c r="V1005" s="25"/>
      <c r="W1005" s="25"/>
      <c r="X1005" s="25"/>
    </row>
    <row r="1006" spans="1:24" ht="15.75" customHeight="1" x14ac:dyDescent="0.3">
      <c r="A1006" s="25"/>
      <c r="B1006" s="25"/>
      <c r="C1006" s="25"/>
      <c r="D1006" s="25"/>
      <c r="E1006" s="25"/>
      <c r="F1006" s="25"/>
      <c r="G1006" s="25"/>
      <c r="H1006" s="25"/>
      <c r="I1006" s="25"/>
      <c r="J1006" s="25"/>
      <c r="K1006" s="25"/>
      <c r="L1006" s="25"/>
      <c r="M1006" s="25"/>
      <c r="N1006" s="25"/>
      <c r="O1006" s="25"/>
      <c r="P1006" s="25"/>
      <c r="Q1006" s="25"/>
      <c r="R1006" s="25"/>
      <c r="S1006" s="25"/>
      <c r="T1006" s="25"/>
      <c r="U1006" s="25"/>
      <c r="V1006" s="25"/>
      <c r="W1006" s="25"/>
      <c r="X1006" s="25"/>
    </row>
    <row r="1007" spans="1:24" ht="15.75" customHeight="1" x14ac:dyDescent="0.3">
      <c r="A1007" s="25"/>
      <c r="B1007" s="25"/>
      <c r="C1007" s="25"/>
      <c r="D1007" s="25"/>
      <c r="E1007" s="25"/>
      <c r="F1007" s="25"/>
      <c r="G1007" s="25"/>
      <c r="H1007" s="25"/>
      <c r="I1007" s="25"/>
      <c r="J1007" s="25"/>
      <c r="K1007" s="25"/>
      <c r="L1007" s="25"/>
      <c r="M1007" s="25"/>
      <c r="N1007" s="25"/>
      <c r="O1007" s="25"/>
      <c r="P1007" s="25"/>
      <c r="Q1007" s="25"/>
      <c r="R1007" s="25"/>
      <c r="S1007" s="25"/>
      <c r="T1007" s="25"/>
      <c r="U1007" s="25"/>
      <c r="V1007" s="25"/>
      <c r="W1007" s="25"/>
      <c r="X1007" s="25"/>
    </row>
    <row r="1008" spans="1:24" ht="15.75" customHeight="1" x14ac:dyDescent="0.3">
      <c r="A1008" s="25"/>
      <c r="B1008" s="25"/>
      <c r="C1008" s="25"/>
      <c r="D1008" s="25"/>
      <c r="E1008" s="25"/>
      <c r="F1008" s="25"/>
      <c r="G1008" s="25"/>
      <c r="H1008" s="25"/>
      <c r="I1008" s="25"/>
      <c r="J1008" s="25"/>
      <c r="K1008" s="25"/>
      <c r="L1008" s="25"/>
      <c r="M1008" s="25"/>
      <c r="N1008" s="25"/>
      <c r="O1008" s="25"/>
      <c r="P1008" s="25"/>
      <c r="Q1008" s="25"/>
      <c r="R1008" s="25"/>
      <c r="S1008" s="25"/>
      <c r="T1008" s="25"/>
      <c r="U1008" s="25"/>
      <c r="V1008" s="25"/>
      <c r="W1008" s="25"/>
      <c r="X1008" s="25"/>
    </row>
  </sheetData>
  <sheetProtection sheet="1" objects="1" scenarios="1"/>
  <mergeCells count="115">
    <mergeCell ref="V81:V83"/>
    <mergeCell ref="C78:D81"/>
    <mergeCell ref="C82:D83"/>
    <mergeCell ref="G80:M80"/>
    <mergeCell ref="G81:M81"/>
    <mergeCell ref="G82:M82"/>
    <mergeCell ref="G83:M83"/>
    <mergeCell ref="Q70:V70"/>
    <mergeCell ref="E80:F80"/>
    <mergeCell ref="E81:F81"/>
    <mergeCell ref="E82:F82"/>
    <mergeCell ref="E83:F83"/>
    <mergeCell ref="Q79:V79"/>
    <mergeCell ref="Q81:Q83"/>
    <mergeCell ref="R81:R83"/>
    <mergeCell ref="S81:S83"/>
    <mergeCell ref="E70:F70"/>
    <mergeCell ref="E78:F78"/>
    <mergeCell ref="E79:F79"/>
    <mergeCell ref="G78:M78"/>
    <mergeCell ref="G79:M79"/>
    <mergeCell ref="G62:M70"/>
    <mergeCell ref="G72:M72"/>
    <mergeCell ref="G73:M73"/>
    <mergeCell ref="G74:M74"/>
    <mergeCell ref="G75:M75"/>
    <mergeCell ref="G76:M76"/>
    <mergeCell ref="G77:M77"/>
    <mergeCell ref="G71:M71"/>
    <mergeCell ref="T81:T83"/>
    <mergeCell ref="U81:U83"/>
    <mergeCell ref="C6:N6"/>
    <mergeCell ref="C7:N7"/>
    <mergeCell ref="D9:N9"/>
    <mergeCell ref="C11:N11"/>
    <mergeCell ref="D13:N13"/>
    <mergeCell ref="D15:N15"/>
    <mergeCell ref="D16:N16"/>
    <mergeCell ref="D17:N17"/>
    <mergeCell ref="D18:N18"/>
    <mergeCell ref="D20:L20"/>
    <mergeCell ref="M20:N20"/>
    <mergeCell ref="D21:L22"/>
    <mergeCell ref="M21:N21"/>
    <mergeCell ref="G25:N25"/>
    <mergeCell ref="G26:N26"/>
    <mergeCell ref="G27:N27"/>
    <mergeCell ref="C25:F25"/>
    <mergeCell ref="C26:F26"/>
    <mergeCell ref="C27:F27"/>
    <mergeCell ref="G28:N28"/>
    <mergeCell ref="G29:N29"/>
    <mergeCell ref="G30:N30"/>
    <mergeCell ref="G31:N31"/>
    <mergeCell ref="D33:N33"/>
    <mergeCell ref="C28:F28"/>
    <mergeCell ref="C29:F29"/>
    <mergeCell ref="C30:F30"/>
    <mergeCell ref="C31:F31"/>
    <mergeCell ref="I48:N48"/>
    <mergeCell ref="G51:M51"/>
    <mergeCell ref="G52:M52"/>
    <mergeCell ref="G53:M53"/>
    <mergeCell ref="D34:N34"/>
    <mergeCell ref="J39:N39"/>
    <mergeCell ref="J40:N40"/>
    <mergeCell ref="J41:N41"/>
    <mergeCell ref="D43:M43"/>
    <mergeCell ref="D44:M44"/>
    <mergeCell ref="I47:N47"/>
    <mergeCell ref="C39:H39"/>
    <mergeCell ref="C40:H40"/>
    <mergeCell ref="C41:H41"/>
    <mergeCell ref="C47:H48"/>
    <mergeCell ref="C45:C46"/>
    <mergeCell ref="D45:N46"/>
    <mergeCell ref="Q45:R45"/>
    <mergeCell ref="G60:M60"/>
    <mergeCell ref="G61:M61"/>
    <mergeCell ref="E53:F53"/>
    <mergeCell ref="E54:F54"/>
    <mergeCell ref="G54:M54"/>
    <mergeCell ref="G55:M55"/>
    <mergeCell ref="G56:M57"/>
    <mergeCell ref="G58:M58"/>
    <mergeCell ref="G59:M59"/>
    <mergeCell ref="E55:F55"/>
    <mergeCell ref="E56:F56"/>
    <mergeCell ref="E58:F58"/>
    <mergeCell ref="E59:F59"/>
    <mergeCell ref="E60:F60"/>
    <mergeCell ref="E61:F61"/>
    <mergeCell ref="E68:F68"/>
    <mergeCell ref="E69:F69"/>
    <mergeCell ref="E72:F72"/>
    <mergeCell ref="E71:F71"/>
    <mergeCell ref="C51:D57"/>
    <mergeCell ref="C58:D59"/>
    <mergeCell ref="C72:D73"/>
    <mergeCell ref="C74:D77"/>
    <mergeCell ref="C60:D71"/>
    <mergeCell ref="E51:F51"/>
    <mergeCell ref="E52:F52"/>
    <mergeCell ref="E57:F57"/>
    <mergeCell ref="E62:F62"/>
    <mergeCell ref="E63:F63"/>
    <mergeCell ref="E64:F64"/>
    <mergeCell ref="E65:F65"/>
    <mergeCell ref="E66:F66"/>
    <mergeCell ref="E67:F67"/>
    <mergeCell ref="E77:F77"/>
    <mergeCell ref="E73:F73"/>
    <mergeCell ref="E74:F74"/>
    <mergeCell ref="E75:F75"/>
    <mergeCell ref="E76:F76"/>
  </mergeCells>
  <conditionalFormatting sqref="N51:N83">
    <cfRule type="cellIs" dxfId="31" priority="4" operator="equal">
      <formula>"xx"</formula>
    </cfRule>
    <cfRule type="cellIs" dxfId="30" priority="5" operator="equal">
      <formula>"x"</formula>
    </cfRule>
  </conditionalFormatting>
  <conditionalFormatting sqref="Q46:R46">
    <cfRule type="cellIs" dxfId="29" priority="1" operator="equal">
      <formula>"xxx"</formula>
    </cfRule>
    <cfRule type="cellIs" dxfId="28" priority="2" operator="equal">
      <formula>"xx"</formula>
    </cfRule>
    <cfRule type="cellIs" dxfId="27" priority="3" operator="equal">
      <formula>"x"</formula>
    </cfRule>
  </conditionalFormatting>
  <hyperlinks>
    <hyperlink ref="I48" r:id="rId1" xr:uid="{00000000-0004-0000-0100-000000000000}"/>
  </hyperlinks>
  <pageMargins left="0.25" right="0.25" top="0.75" bottom="0.75" header="0" footer="0"/>
  <pageSetup fitToHeight="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outlinePr summaryBelow="0" summaryRight="0"/>
  </sheetPr>
  <dimension ref="A1:X1016"/>
  <sheetViews>
    <sheetView workbookViewId="0">
      <selection activeCell="H32" sqref="H31:H32"/>
    </sheetView>
  </sheetViews>
  <sheetFormatPr baseColWidth="10" defaultColWidth="14.44140625" defaultRowHeight="15" customHeight="1" x14ac:dyDescent="0.3"/>
  <cols>
    <col min="1" max="1" width="1.88671875" customWidth="1"/>
    <col min="2" max="2" width="3.109375" customWidth="1"/>
    <col min="3" max="4" width="28.5546875" customWidth="1"/>
    <col min="5" max="5" width="3.5546875" customWidth="1"/>
    <col min="6" max="6" width="19.5546875" customWidth="1"/>
    <col min="7" max="7" width="28.5546875" customWidth="1"/>
    <col min="8" max="8" width="10.5546875" customWidth="1"/>
    <col min="9" max="9" width="24.5546875" customWidth="1"/>
    <col min="10" max="10" width="2.6640625" customWidth="1"/>
    <col min="11" max="11" width="6.44140625" customWidth="1"/>
    <col min="12" max="12" width="3.109375" hidden="1" customWidth="1"/>
    <col min="13" max="14" width="28.5546875" hidden="1" customWidth="1"/>
    <col min="15" max="15" width="2.6640625" hidden="1" customWidth="1"/>
    <col min="16" max="24" width="12.5546875" customWidth="1"/>
  </cols>
  <sheetData>
    <row r="1" spans="1:24" ht="15" customHeight="1" x14ac:dyDescent="0.3">
      <c r="A1" s="1"/>
      <c r="B1" s="1"/>
      <c r="C1" s="1"/>
      <c r="D1" s="1"/>
      <c r="E1" s="1"/>
      <c r="F1" s="1"/>
      <c r="G1" s="1"/>
      <c r="H1" s="1"/>
      <c r="I1" s="96"/>
      <c r="J1" s="1"/>
      <c r="K1" s="1"/>
      <c r="L1" s="1"/>
      <c r="M1" s="1"/>
      <c r="N1" s="1"/>
      <c r="O1" s="1"/>
      <c r="P1" s="1"/>
      <c r="Q1" s="1"/>
      <c r="R1" s="1"/>
      <c r="S1" s="1"/>
      <c r="T1" s="1"/>
      <c r="U1" s="1"/>
      <c r="V1" s="1"/>
      <c r="W1" s="1"/>
      <c r="X1" s="1"/>
    </row>
    <row r="2" spans="1:24" ht="11.25" customHeight="1" thickBot="1" x14ac:dyDescent="0.35">
      <c r="A2" s="1"/>
      <c r="B2" s="2"/>
      <c r="C2" s="2"/>
      <c r="D2" s="2"/>
      <c r="E2" s="2"/>
      <c r="F2" s="2"/>
      <c r="G2" s="2"/>
      <c r="H2" s="2"/>
      <c r="I2" s="97"/>
      <c r="J2" s="2"/>
      <c r="K2" s="3"/>
      <c r="L2" s="2"/>
      <c r="M2" s="2"/>
      <c r="N2" s="2"/>
      <c r="O2" s="2"/>
      <c r="P2" s="3"/>
      <c r="Q2" s="3"/>
      <c r="R2" s="3"/>
      <c r="S2" s="3"/>
      <c r="T2" s="3"/>
      <c r="U2" s="3"/>
      <c r="V2" s="3"/>
      <c r="W2" s="3"/>
      <c r="X2" s="3"/>
    </row>
    <row r="3" spans="1:24" ht="15" customHeight="1" thickTop="1" thickBot="1" x14ac:dyDescent="0.35">
      <c r="A3" s="1"/>
      <c r="B3" s="2"/>
      <c r="C3" s="307" t="s">
        <v>0</v>
      </c>
      <c r="D3" s="308"/>
      <c r="E3" s="309"/>
      <c r="F3" s="4" t="s">
        <v>1</v>
      </c>
      <c r="G3" s="316" t="s">
        <v>2</v>
      </c>
      <c r="H3" s="317"/>
      <c r="I3" s="97"/>
      <c r="J3" s="2"/>
      <c r="K3" s="3"/>
      <c r="L3" s="2"/>
      <c r="M3" s="306" t="s">
        <v>307</v>
      </c>
      <c r="N3" s="306"/>
      <c r="O3" s="2"/>
      <c r="P3" s="3"/>
      <c r="Q3" s="3"/>
      <c r="R3" s="3"/>
      <c r="S3" s="3"/>
      <c r="T3" s="3"/>
      <c r="U3" s="3"/>
      <c r="V3" s="3"/>
      <c r="W3" s="3"/>
      <c r="X3" s="3"/>
    </row>
    <row r="4" spans="1:24" ht="7.5" customHeight="1" thickTop="1" thickBot="1" x14ac:dyDescent="0.35">
      <c r="A4" s="1"/>
      <c r="B4" s="2"/>
      <c r="C4" s="310"/>
      <c r="D4" s="311"/>
      <c r="E4" s="312"/>
      <c r="F4" s="2"/>
      <c r="G4" s="2"/>
      <c r="H4" s="2"/>
      <c r="I4" s="97"/>
      <c r="J4" s="2"/>
      <c r="K4" s="3"/>
      <c r="L4" s="2"/>
      <c r="M4" s="306"/>
      <c r="N4" s="306"/>
      <c r="O4" s="2"/>
      <c r="P4" s="3"/>
      <c r="Q4" s="3"/>
      <c r="R4" s="3"/>
      <c r="S4" s="3"/>
      <c r="T4" s="3"/>
      <c r="U4" s="3"/>
      <c r="V4" s="3"/>
      <c r="W4" s="3"/>
      <c r="X4" s="3"/>
    </row>
    <row r="5" spans="1:24" ht="15" customHeight="1" thickTop="1" thickBot="1" x14ac:dyDescent="0.35">
      <c r="A5" s="1"/>
      <c r="B5" s="2"/>
      <c r="C5" s="310"/>
      <c r="D5" s="311"/>
      <c r="E5" s="312"/>
      <c r="F5" s="4" t="s">
        <v>3</v>
      </c>
      <c r="G5" s="316" t="s">
        <v>4</v>
      </c>
      <c r="H5" s="317"/>
      <c r="I5" s="97"/>
      <c r="J5" s="2"/>
      <c r="K5" s="3"/>
      <c r="L5" s="2"/>
      <c r="M5" s="5"/>
      <c r="N5" s="2"/>
      <c r="O5" s="2"/>
      <c r="P5" s="3"/>
      <c r="Q5" s="3"/>
      <c r="R5" s="3"/>
      <c r="S5" s="3"/>
      <c r="T5" s="3"/>
      <c r="U5" s="3"/>
      <c r="V5" s="3"/>
      <c r="W5" s="3"/>
      <c r="X5" s="3"/>
    </row>
    <row r="6" spans="1:24" ht="6.75" customHeight="1" thickTop="1" thickBot="1" x14ac:dyDescent="0.35">
      <c r="A6" s="1"/>
      <c r="B6" s="2"/>
      <c r="C6" s="310"/>
      <c r="D6" s="311"/>
      <c r="E6" s="312"/>
      <c r="F6" s="2"/>
      <c r="G6" s="2"/>
      <c r="H6" s="2"/>
      <c r="I6" s="97"/>
      <c r="J6" s="2"/>
      <c r="K6" s="3"/>
      <c r="L6" s="2"/>
      <c r="M6" s="5"/>
      <c r="N6" s="2"/>
      <c r="O6" s="2"/>
      <c r="P6" s="3"/>
      <c r="Q6" s="3"/>
      <c r="R6" s="3"/>
      <c r="S6" s="3"/>
      <c r="T6" s="3"/>
      <c r="U6" s="3"/>
      <c r="V6" s="3"/>
      <c r="W6" s="3"/>
      <c r="X6" s="3"/>
    </row>
    <row r="7" spans="1:24" ht="15" customHeight="1" thickTop="1" thickBot="1" x14ac:dyDescent="0.35">
      <c r="A7" s="1"/>
      <c r="B7" s="2"/>
      <c r="C7" s="313"/>
      <c r="D7" s="314"/>
      <c r="E7" s="315"/>
      <c r="F7" s="4" t="s">
        <v>5</v>
      </c>
      <c r="G7" s="318" t="s">
        <v>343</v>
      </c>
      <c r="H7" s="317"/>
      <c r="I7" s="97"/>
      <c r="J7" s="2"/>
      <c r="K7" s="3"/>
      <c r="L7" s="2"/>
      <c r="M7" s="107" t="s">
        <v>308</v>
      </c>
      <c r="N7" s="107" t="s">
        <v>226</v>
      </c>
      <c r="O7" s="2"/>
      <c r="P7" s="3"/>
      <c r="Q7" s="3"/>
      <c r="R7" s="3"/>
      <c r="S7" s="3"/>
      <c r="T7" s="3"/>
      <c r="U7" s="3"/>
      <c r="V7" s="3"/>
      <c r="W7" s="3"/>
      <c r="X7" s="3"/>
    </row>
    <row r="8" spans="1:24" ht="14.25" customHeight="1" thickTop="1" thickBot="1" x14ac:dyDescent="0.35">
      <c r="A8" s="1"/>
      <c r="B8" s="2"/>
      <c r="C8" s="5"/>
      <c r="D8" s="2"/>
      <c r="E8" s="2"/>
      <c r="F8" s="2"/>
      <c r="G8" s="6"/>
      <c r="H8" s="6"/>
      <c r="I8" s="98"/>
      <c r="J8" s="2"/>
      <c r="K8" s="3"/>
      <c r="L8" s="2"/>
      <c r="M8" s="5"/>
      <c r="N8" s="2"/>
      <c r="O8" s="2"/>
      <c r="P8" s="3"/>
      <c r="Q8" s="3"/>
      <c r="R8" s="3"/>
      <c r="S8" s="3"/>
      <c r="T8" s="3"/>
      <c r="U8" s="3"/>
      <c r="V8" s="3"/>
      <c r="W8" s="3"/>
      <c r="X8" s="3"/>
    </row>
    <row r="9" spans="1:24" ht="15.75" customHeight="1" thickTop="1" thickBot="1" x14ac:dyDescent="0.35">
      <c r="A9" s="1"/>
      <c r="B9" s="2"/>
      <c r="C9" s="158" t="s">
        <v>6</v>
      </c>
      <c r="D9" s="158" t="s">
        <v>7</v>
      </c>
      <c r="E9" s="301" t="s">
        <v>8</v>
      </c>
      <c r="F9" s="241"/>
      <c r="G9" s="158" t="s">
        <v>9</v>
      </c>
      <c r="H9" s="158" t="s">
        <v>10</v>
      </c>
      <c r="I9" s="159" t="s">
        <v>257</v>
      </c>
      <c r="J9" s="2"/>
      <c r="K9" s="3"/>
      <c r="L9" s="2"/>
      <c r="M9" s="108" t="str">
        <f>C9</f>
        <v>Type of recipient</v>
      </c>
      <c r="N9" s="108" t="s">
        <v>6</v>
      </c>
      <c r="O9" s="2"/>
      <c r="P9" s="3"/>
      <c r="Q9" s="3"/>
      <c r="R9" s="3"/>
      <c r="S9" s="3"/>
      <c r="T9" s="3"/>
      <c r="U9" s="3"/>
      <c r="V9" s="3"/>
      <c r="W9" s="3"/>
      <c r="X9" s="3"/>
    </row>
    <row r="10" spans="1:24" ht="15.75" customHeight="1" thickTop="1" thickBot="1" x14ac:dyDescent="0.35">
      <c r="A10" s="1"/>
      <c r="B10" s="2"/>
      <c r="C10" s="7"/>
      <c r="D10" s="8"/>
      <c r="E10" s="9"/>
      <c r="F10" s="8"/>
      <c r="G10" s="10"/>
      <c r="H10" s="11"/>
      <c r="I10" s="100">
        <v>0</v>
      </c>
      <c r="J10" s="2"/>
      <c r="K10" s="3"/>
      <c r="L10" s="2"/>
      <c r="M10" s="109">
        <f t="shared" ref="M10:M16" si="0">C10</f>
        <v>0</v>
      </c>
      <c r="N10" s="109"/>
      <c r="O10" s="2"/>
      <c r="P10" s="3"/>
      <c r="Q10" s="3"/>
      <c r="R10" s="3"/>
      <c r="S10" s="3"/>
      <c r="T10" s="3"/>
      <c r="U10" s="3"/>
      <c r="V10" s="3"/>
      <c r="W10" s="3"/>
      <c r="X10" s="3"/>
    </row>
    <row r="11" spans="1:24" ht="15.75" customHeight="1" thickTop="1" thickBot="1" x14ac:dyDescent="0.35">
      <c r="A11" s="1"/>
      <c r="B11" s="2"/>
      <c r="C11" s="7" t="s">
        <v>11</v>
      </c>
      <c r="D11" s="8" t="s">
        <v>12</v>
      </c>
      <c r="E11" s="9"/>
      <c r="F11" s="8" t="s">
        <v>13</v>
      </c>
      <c r="G11" s="12" t="s">
        <v>14</v>
      </c>
      <c r="H11" s="11" t="s">
        <v>15</v>
      </c>
      <c r="I11" s="101">
        <v>1</v>
      </c>
      <c r="J11" s="2"/>
      <c r="K11" s="3"/>
      <c r="L11" s="2"/>
      <c r="M11" s="109" t="str">
        <f t="shared" si="0"/>
        <v>Country office</v>
      </c>
      <c r="N11" s="109" t="s">
        <v>11</v>
      </c>
      <c r="O11" s="2"/>
      <c r="P11" s="3"/>
      <c r="Q11" s="3"/>
      <c r="R11" s="3"/>
      <c r="S11" s="3"/>
      <c r="T11" s="3"/>
      <c r="U11" s="3"/>
      <c r="V11" s="3"/>
      <c r="W11" s="3"/>
      <c r="X11" s="3"/>
    </row>
    <row r="12" spans="1:24" ht="15.75" customHeight="1" thickTop="1" thickBot="1" x14ac:dyDescent="0.35">
      <c r="A12" s="1"/>
      <c r="B12" s="2"/>
      <c r="C12" s="13" t="s">
        <v>16</v>
      </c>
      <c r="D12" s="10" t="s">
        <v>17</v>
      </c>
      <c r="E12" s="14" t="s">
        <v>18</v>
      </c>
      <c r="F12" s="15" t="s">
        <v>19</v>
      </c>
      <c r="G12" s="15" t="s">
        <v>20</v>
      </c>
      <c r="H12" s="11" t="s">
        <v>21</v>
      </c>
      <c r="I12" s="102">
        <v>2</v>
      </c>
      <c r="J12" s="2"/>
      <c r="K12" s="3"/>
      <c r="L12" s="2"/>
      <c r="M12" s="110" t="str">
        <f t="shared" si="0"/>
        <v>Employee</v>
      </c>
      <c r="N12" s="110" t="s">
        <v>16</v>
      </c>
      <c r="O12" s="2"/>
      <c r="P12" s="3"/>
      <c r="Q12" s="3"/>
      <c r="R12" s="3"/>
      <c r="S12" s="3"/>
      <c r="T12" s="3"/>
      <c r="U12" s="3"/>
      <c r="V12" s="3"/>
      <c r="W12" s="3"/>
      <c r="X12" s="3"/>
    </row>
    <row r="13" spans="1:24" ht="15.75" customHeight="1" thickTop="1" thickBot="1" x14ac:dyDescent="0.35">
      <c r="A13" s="1"/>
      <c r="B13" s="2"/>
      <c r="C13" s="13" t="s">
        <v>22</v>
      </c>
      <c r="D13" s="10" t="s">
        <v>23</v>
      </c>
      <c r="E13" s="16" t="s">
        <v>24</v>
      </c>
      <c r="F13" s="17" t="s">
        <v>25</v>
      </c>
      <c r="G13" s="18" t="s">
        <v>26</v>
      </c>
      <c r="H13" s="2"/>
      <c r="I13" s="103">
        <v>3</v>
      </c>
      <c r="J13" s="2"/>
      <c r="K13" s="3"/>
      <c r="L13" s="2"/>
      <c r="M13" s="110" t="str">
        <f t="shared" si="0"/>
        <v>Contractor/Supplier</v>
      </c>
      <c r="N13" s="110" t="s">
        <v>22</v>
      </c>
      <c r="O13" s="2"/>
      <c r="P13" s="3"/>
      <c r="Q13" s="3"/>
      <c r="R13" s="3"/>
      <c r="S13" s="3"/>
      <c r="T13" s="3"/>
      <c r="U13" s="3"/>
      <c r="V13" s="3"/>
      <c r="W13" s="3"/>
      <c r="X13" s="3"/>
    </row>
    <row r="14" spans="1:24" ht="15.75" customHeight="1" thickTop="1" thickBot="1" x14ac:dyDescent="0.35">
      <c r="A14" s="1"/>
      <c r="B14" s="2"/>
      <c r="C14" s="13" t="s">
        <v>27</v>
      </c>
      <c r="D14" s="10" t="s">
        <v>28</v>
      </c>
      <c r="E14" s="19" t="s">
        <v>29</v>
      </c>
      <c r="F14" s="20" t="s">
        <v>30</v>
      </c>
      <c r="G14" s="21" t="s">
        <v>31</v>
      </c>
      <c r="H14" s="2"/>
      <c r="I14" s="104">
        <v>4</v>
      </c>
      <c r="J14" s="2"/>
      <c r="K14" s="3"/>
      <c r="L14" s="2"/>
      <c r="M14" s="110" t="str">
        <f t="shared" si="0"/>
        <v>Partner</v>
      </c>
      <c r="N14" s="110" t="s">
        <v>27</v>
      </c>
      <c r="O14" s="2"/>
      <c r="P14" s="3"/>
      <c r="Q14" s="3"/>
      <c r="R14" s="3"/>
      <c r="S14" s="3"/>
      <c r="T14" s="3"/>
      <c r="U14" s="3"/>
      <c r="V14" s="3"/>
      <c r="W14" s="3"/>
      <c r="X14" s="3"/>
    </row>
    <row r="15" spans="1:24" ht="15.75" customHeight="1" thickTop="1" thickBot="1" x14ac:dyDescent="0.35">
      <c r="A15" s="1"/>
      <c r="B15" s="2"/>
      <c r="C15" s="22" t="s">
        <v>32</v>
      </c>
      <c r="D15" s="10" t="s">
        <v>33</v>
      </c>
      <c r="E15" s="2"/>
      <c r="F15" s="2"/>
      <c r="G15" s="21" t="s">
        <v>34</v>
      </c>
      <c r="H15" s="2"/>
      <c r="I15" s="43">
        <v>5</v>
      </c>
      <c r="J15" s="2"/>
      <c r="K15" s="3"/>
      <c r="L15" s="2"/>
      <c r="M15" s="111" t="str">
        <f t="shared" si="0"/>
        <v>Donor</v>
      </c>
      <c r="N15" s="111" t="s">
        <v>32</v>
      </c>
      <c r="O15" s="2"/>
      <c r="P15" s="3"/>
      <c r="Q15" s="3"/>
      <c r="R15" s="3"/>
      <c r="S15" s="3"/>
      <c r="T15" s="3"/>
      <c r="U15" s="3"/>
      <c r="V15" s="3"/>
      <c r="W15" s="3"/>
      <c r="X15" s="3"/>
    </row>
    <row r="16" spans="1:24" ht="15.75" customHeight="1" thickTop="1" thickBot="1" x14ac:dyDescent="0.35">
      <c r="A16" s="1"/>
      <c r="B16" s="2"/>
      <c r="C16" s="22" t="s">
        <v>35</v>
      </c>
      <c r="D16" s="10" t="s">
        <v>36</v>
      </c>
      <c r="E16" s="2"/>
      <c r="F16" s="2"/>
      <c r="G16" s="10" t="s">
        <v>35</v>
      </c>
      <c r="H16" s="2"/>
      <c r="I16" s="97"/>
      <c r="J16" s="2"/>
      <c r="K16" s="3"/>
      <c r="L16" s="2"/>
      <c r="M16" s="111" t="str">
        <f t="shared" si="0"/>
        <v>Other</v>
      </c>
      <c r="N16" s="111" t="s">
        <v>35</v>
      </c>
      <c r="O16" s="2"/>
      <c r="P16" s="3"/>
      <c r="Q16" s="3"/>
      <c r="R16" s="3"/>
      <c r="S16" s="3"/>
      <c r="T16" s="3"/>
      <c r="U16" s="3"/>
      <c r="V16" s="3"/>
      <c r="W16" s="3"/>
      <c r="X16" s="3"/>
    </row>
    <row r="17" spans="1:24" ht="15.75" customHeight="1" thickTop="1" thickBot="1" x14ac:dyDescent="0.35">
      <c r="A17" s="1"/>
      <c r="B17" s="2"/>
      <c r="C17" s="2"/>
      <c r="D17" s="10" t="s">
        <v>35</v>
      </c>
      <c r="E17" s="2"/>
      <c r="F17" s="2"/>
      <c r="G17" s="2"/>
      <c r="H17" s="2"/>
      <c r="I17" s="97"/>
      <c r="J17" s="2"/>
      <c r="K17" s="3"/>
      <c r="L17" s="2"/>
      <c r="M17" s="112"/>
      <c r="N17" s="112"/>
      <c r="O17" s="2"/>
      <c r="P17" s="3"/>
      <c r="Q17" s="3"/>
      <c r="R17" s="3"/>
      <c r="S17" s="3"/>
      <c r="T17" s="3"/>
      <c r="U17" s="3"/>
      <c r="V17" s="3"/>
      <c r="W17" s="3"/>
      <c r="X17" s="3"/>
    </row>
    <row r="18" spans="1:24" ht="15.75" customHeight="1" thickTop="1" thickBot="1" x14ac:dyDescent="0.35">
      <c r="A18" s="1"/>
      <c r="B18" s="2"/>
      <c r="C18" s="2"/>
      <c r="D18" s="2"/>
      <c r="E18" s="2"/>
      <c r="F18" s="2"/>
      <c r="G18" s="2"/>
      <c r="H18" s="2"/>
      <c r="I18" s="97"/>
      <c r="J18" s="2"/>
      <c r="K18" s="3"/>
      <c r="L18" s="2"/>
      <c r="M18" s="108" t="str">
        <f>D9</f>
        <v>Purpose of the transfer</v>
      </c>
      <c r="N18" s="108" t="s">
        <v>7</v>
      </c>
      <c r="O18" s="2"/>
      <c r="P18" s="3"/>
      <c r="Q18" s="3"/>
      <c r="R18" s="3"/>
      <c r="S18" s="3"/>
      <c r="T18" s="3"/>
      <c r="U18" s="3"/>
      <c r="V18" s="3"/>
      <c r="W18" s="3"/>
      <c r="X18" s="3"/>
    </row>
    <row r="19" spans="1:24" ht="15.75" customHeight="1" thickTop="1" thickBot="1" x14ac:dyDescent="0.35">
      <c r="A19" s="1"/>
      <c r="B19" s="2"/>
      <c r="C19" s="160" t="s">
        <v>37</v>
      </c>
      <c r="D19" s="160" t="s">
        <v>38</v>
      </c>
      <c r="E19" s="302" t="s">
        <v>39</v>
      </c>
      <c r="F19" s="303"/>
      <c r="G19" s="160" t="s">
        <v>40</v>
      </c>
      <c r="H19" s="2"/>
      <c r="I19" s="97"/>
      <c r="J19" s="2"/>
      <c r="K19" s="3"/>
      <c r="L19" s="2"/>
      <c r="M19" s="113">
        <f t="shared" ref="M19:M26" si="1">D10</f>
        <v>0</v>
      </c>
      <c r="N19" s="113"/>
      <c r="O19" s="2"/>
      <c r="P19" s="3"/>
      <c r="Q19" s="3"/>
      <c r="R19" s="3"/>
      <c r="S19" s="3"/>
      <c r="T19" s="3"/>
      <c r="U19" s="3"/>
      <c r="V19" s="3"/>
      <c r="W19" s="3"/>
      <c r="X19" s="3"/>
    </row>
    <row r="20" spans="1:24" ht="15.75" customHeight="1" thickTop="1" thickBot="1" x14ac:dyDescent="0.35">
      <c r="A20" s="1"/>
      <c r="B20" s="2"/>
      <c r="C20" s="161"/>
      <c r="D20" s="162"/>
      <c r="E20" s="304"/>
      <c r="F20" s="305"/>
      <c r="G20" s="161"/>
      <c r="H20" s="2"/>
      <c r="I20" s="97"/>
      <c r="J20" s="2"/>
      <c r="K20" s="3"/>
      <c r="L20" s="2"/>
      <c r="M20" s="113" t="str">
        <f t="shared" si="1"/>
        <v>Internal cashflow</v>
      </c>
      <c r="N20" s="113" t="s">
        <v>12</v>
      </c>
      <c r="O20" s="2"/>
      <c r="P20" s="3"/>
      <c r="Q20" s="3"/>
      <c r="R20" s="3"/>
      <c r="S20" s="3"/>
      <c r="T20" s="3"/>
      <c r="U20" s="3"/>
      <c r="V20" s="3"/>
      <c r="W20" s="3"/>
      <c r="X20" s="3"/>
    </row>
    <row r="21" spans="1:24" ht="15.75" customHeight="1" thickTop="1" thickBot="1" x14ac:dyDescent="0.35">
      <c r="A21" s="1"/>
      <c r="B21" s="2"/>
      <c r="C21" s="23" t="s">
        <v>42</v>
      </c>
      <c r="D21" s="24" t="s">
        <v>43</v>
      </c>
      <c r="E21" s="299" t="s">
        <v>44</v>
      </c>
      <c r="F21" s="300"/>
      <c r="G21" s="23" t="s">
        <v>45</v>
      </c>
      <c r="H21" s="2"/>
      <c r="I21" s="97"/>
      <c r="J21" s="2"/>
      <c r="K21" s="3"/>
      <c r="L21" s="2"/>
      <c r="M21" s="114" t="str">
        <f t="shared" si="1"/>
        <v>Field cashflow supply</v>
      </c>
      <c r="N21" s="114" t="s">
        <v>17</v>
      </c>
      <c r="O21" s="2"/>
      <c r="P21" s="3"/>
      <c r="Q21" s="3"/>
      <c r="R21" s="3"/>
      <c r="S21" s="3"/>
      <c r="T21" s="3"/>
      <c r="U21" s="3"/>
      <c r="V21" s="3"/>
      <c r="W21" s="3"/>
      <c r="X21" s="3"/>
    </row>
    <row r="22" spans="1:24" ht="15.75" customHeight="1" thickTop="1" thickBot="1" x14ac:dyDescent="0.35">
      <c r="A22" s="1"/>
      <c r="B22" s="2"/>
      <c r="C22" s="23" t="s">
        <v>46</v>
      </c>
      <c r="D22" s="24" t="s">
        <v>4</v>
      </c>
      <c r="E22" s="299" t="s">
        <v>47</v>
      </c>
      <c r="F22" s="300"/>
      <c r="G22" s="23"/>
      <c r="H22" s="2"/>
      <c r="I22" s="97"/>
      <c r="J22" s="2"/>
      <c r="K22" s="3"/>
      <c r="L22" s="2"/>
      <c r="M22" s="114" t="str">
        <f t="shared" si="1"/>
        <v>Payment to 3rd party</v>
      </c>
      <c r="N22" s="114" t="s">
        <v>23</v>
      </c>
      <c r="O22" s="2"/>
      <c r="P22" s="3"/>
      <c r="Q22" s="3"/>
      <c r="R22" s="3"/>
      <c r="S22" s="3"/>
      <c r="T22" s="3"/>
      <c r="U22" s="3"/>
      <c r="V22" s="3"/>
      <c r="W22" s="3"/>
      <c r="X22" s="3"/>
    </row>
    <row r="23" spans="1:24" ht="15.75" customHeight="1" thickTop="1" thickBot="1" x14ac:dyDescent="0.35">
      <c r="A23" s="1"/>
      <c r="B23" s="2"/>
      <c r="C23" s="23" t="s">
        <v>48</v>
      </c>
      <c r="D23" s="24" t="s">
        <v>49</v>
      </c>
      <c r="E23" s="299" t="s">
        <v>50</v>
      </c>
      <c r="F23" s="300"/>
      <c r="G23" s="23"/>
      <c r="H23" s="2"/>
      <c r="I23" s="97"/>
      <c r="J23" s="2"/>
      <c r="K23" s="3"/>
      <c r="L23" s="2"/>
      <c r="M23" s="114" t="str">
        <f t="shared" si="1"/>
        <v>Salary</v>
      </c>
      <c r="N23" s="114" t="s">
        <v>28</v>
      </c>
      <c r="O23" s="2"/>
      <c r="P23" s="3"/>
      <c r="Q23" s="3"/>
      <c r="R23" s="3"/>
      <c r="S23" s="3"/>
      <c r="T23" s="3"/>
      <c r="U23" s="3"/>
      <c r="V23" s="3"/>
      <c r="W23" s="3"/>
      <c r="X23" s="3"/>
    </row>
    <row r="24" spans="1:24" ht="15.75" customHeight="1" thickTop="1" thickBot="1" x14ac:dyDescent="0.35">
      <c r="A24" s="1"/>
      <c r="B24" s="2"/>
      <c r="C24" s="23" t="s">
        <v>51</v>
      </c>
      <c r="D24" s="24"/>
      <c r="E24" s="299" t="s">
        <v>52</v>
      </c>
      <c r="F24" s="300"/>
      <c r="G24" s="23"/>
      <c r="H24" s="2"/>
      <c r="I24" s="97"/>
      <c r="J24" s="2"/>
      <c r="K24" s="3"/>
      <c r="L24" s="2"/>
      <c r="M24" s="114" t="str">
        <f t="shared" si="1"/>
        <v>Refund (donor)</v>
      </c>
      <c r="N24" s="114" t="s">
        <v>33</v>
      </c>
      <c r="O24" s="2"/>
      <c r="P24" s="3"/>
      <c r="Q24" s="3"/>
      <c r="R24" s="3"/>
      <c r="S24" s="3"/>
      <c r="T24" s="3"/>
      <c r="U24" s="3"/>
      <c r="V24" s="3"/>
      <c r="W24" s="3"/>
      <c r="X24" s="3"/>
    </row>
    <row r="25" spans="1:24" ht="15.75" customHeight="1" thickTop="1" thickBot="1" x14ac:dyDescent="0.35">
      <c r="A25" s="1"/>
      <c r="B25" s="2"/>
      <c r="C25" s="23"/>
      <c r="D25" s="24"/>
      <c r="E25" s="299" t="s">
        <v>53</v>
      </c>
      <c r="F25" s="300"/>
      <c r="G25" s="23"/>
      <c r="H25" s="2"/>
      <c r="I25" s="97"/>
      <c r="J25" s="2"/>
      <c r="K25" s="3"/>
      <c r="L25" s="2"/>
      <c r="M25" s="114" t="str">
        <f t="shared" si="1"/>
        <v>Reception (donor)</v>
      </c>
      <c r="N25" s="114" t="s">
        <v>36</v>
      </c>
      <c r="O25" s="2"/>
      <c r="P25" s="3"/>
      <c r="Q25" s="3"/>
      <c r="R25" s="3"/>
      <c r="S25" s="3"/>
      <c r="T25" s="3"/>
      <c r="U25" s="3"/>
      <c r="V25" s="3"/>
      <c r="W25" s="3"/>
      <c r="X25" s="3"/>
    </row>
    <row r="26" spans="1:24" ht="15.75" customHeight="1" thickTop="1" thickBot="1" x14ac:dyDescent="0.35">
      <c r="A26" s="1"/>
      <c r="B26" s="2"/>
      <c r="C26" s="23"/>
      <c r="D26" s="24"/>
      <c r="E26" s="299" t="s">
        <v>54</v>
      </c>
      <c r="F26" s="300"/>
      <c r="G26" s="23"/>
      <c r="H26" s="2"/>
      <c r="I26" s="97"/>
      <c r="J26" s="2"/>
      <c r="K26" s="3"/>
      <c r="L26" s="2"/>
      <c r="M26" s="114" t="str">
        <f t="shared" si="1"/>
        <v>Other</v>
      </c>
      <c r="N26" s="114" t="s">
        <v>35</v>
      </c>
      <c r="O26" s="2"/>
      <c r="P26" s="3"/>
      <c r="Q26" s="3"/>
      <c r="R26" s="3"/>
      <c r="S26" s="3"/>
      <c r="T26" s="3"/>
      <c r="U26" s="3"/>
      <c r="V26" s="3"/>
      <c r="W26" s="3"/>
      <c r="X26" s="3"/>
    </row>
    <row r="27" spans="1:24" ht="15.75" customHeight="1" thickTop="1" thickBot="1" x14ac:dyDescent="0.35">
      <c r="A27" s="1"/>
      <c r="B27" s="2"/>
      <c r="C27" s="23"/>
      <c r="D27" s="24"/>
      <c r="E27" s="299" t="s">
        <v>55</v>
      </c>
      <c r="F27" s="300"/>
      <c r="G27" s="23"/>
      <c r="H27" s="2"/>
      <c r="I27" s="97"/>
      <c r="J27" s="2"/>
      <c r="K27" s="3"/>
      <c r="L27" s="2"/>
      <c r="M27" s="112"/>
      <c r="N27" s="112"/>
      <c r="O27" s="2"/>
      <c r="P27" s="3"/>
      <c r="Q27" s="3"/>
      <c r="R27" s="3"/>
      <c r="S27" s="3"/>
      <c r="T27" s="3"/>
      <c r="U27" s="3"/>
      <c r="V27" s="3"/>
      <c r="W27" s="3"/>
      <c r="X27" s="3"/>
    </row>
    <row r="28" spans="1:24" ht="15.75" customHeight="1" thickTop="1" thickBot="1" x14ac:dyDescent="0.35">
      <c r="A28" s="1"/>
      <c r="B28" s="2"/>
      <c r="C28" s="23"/>
      <c r="D28" s="24"/>
      <c r="E28" s="299" t="s">
        <v>56</v>
      </c>
      <c r="F28" s="300"/>
      <c r="G28" s="23"/>
      <c r="H28" s="2"/>
      <c r="I28" s="97"/>
      <c r="J28" s="2"/>
      <c r="K28" s="3"/>
      <c r="L28" s="2"/>
      <c r="M28" s="108" t="str">
        <f>G9</f>
        <v>Transfer status</v>
      </c>
      <c r="N28" s="108" t="s">
        <v>9</v>
      </c>
      <c r="O28" s="2"/>
      <c r="P28" s="3"/>
      <c r="Q28" s="3"/>
      <c r="R28" s="3"/>
      <c r="S28" s="3"/>
      <c r="T28" s="3"/>
      <c r="U28" s="3"/>
      <c r="V28" s="3"/>
      <c r="W28" s="3"/>
      <c r="X28" s="3"/>
    </row>
    <row r="29" spans="1:24" ht="15.75" customHeight="1" thickTop="1" thickBot="1" x14ac:dyDescent="0.35">
      <c r="A29" s="1"/>
      <c r="B29" s="2"/>
      <c r="C29" s="23"/>
      <c r="D29" s="24"/>
      <c r="E29" s="299" t="s">
        <v>57</v>
      </c>
      <c r="F29" s="300"/>
      <c r="G29" s="23"/>
      <c r="H29" s="2"/>
      <c r="I29" s="97"/>
      <c r="J29" s="2"/>
      <c r="K29" s="3"/>
      <c r="L29" s="2"/>
      <c r="M29" s="114">
        <f t="shared" ref="M29:M35" si="2">G10</f>
        <v>0</v>
      </c>
      <c r="N29" s="114"/>
      <c r="O29" s="2"/>
      <c r="P29" s="3"/>
      <c r="Q29" s="3"/>
      <c r="R29" s="3"/>
      <c r="S29" s="3"/>
      <c r="T29" s="3"/>
      <c r="U29" s="3"/>
      <c r="V29" s="3"/>
      <c r="W29" s="3"/>
      <c r="X29" s="3"/>
    </row>
    <row r="30" spans="1:24" ht="15.75" customHeight="1" thickTop="1" thickBot="1" x14ac:dyDescent="0.35">
      <c r="A30" s="1"/>
      <c r="B30" s="2"/>
      <c r="C30" s="23"/>
      <c r="D30" s="24"/>
      <c r="E30" s="299" t="s">
        <v>58</v>
      </c>
      <c r="F30" s="300"/>
      <c r="G30" s="23"/>
      <c r="H30" s="2"/>
      <c r="I30" s="97"/>
      <c r="J30" s="2"/>
      <c r="K30" s="3"/>
      <c r="L30" s="2"/>
      <c r="M30" s="115" t="str">
        <f t="shared" si="2"/>
        <v>Received</v>
      </c>
      <c r="N30" s="115" t="s">
        <v>14</v>
      </c>
      <c r="O30" s="2"/>
      <c r="P30" s="3"/>
      <c r="Q30" s="3"/>
      <c r="R30" s="3"/>
      <c r="S30" s="3"/>
      <c r="T30" s="3"/>
      <c r="U30" s="3"/>
      <c r="V30" s="3"/>
      <c r="W30" s="3"/>
      <c r="X30" s="3"/>
    </row>
    <row r="31" spans="1:24" ht="15.75" customHeight="1" thickTop="1" thickBot="1" x14ac:dyDescent="0.35">
      <c r="A31" s="1"/>
      <c r="B31" s="2"/>
      <c r="C31" s="23"/>
      <c r="D31" s="24"/>
      <c r="E31" s="299"/>
      <c r="F31" s="300"/>
      <c r="G31" s="23"/>
      <c r="H31" s="2"/>
      <c r="I31" s="97"/>
      <c r="J31" s="2"/>
      <c r="K31" s="3"/>
      <c r="L31" s="2"/>
      <c r="M31" s="116" t="str">
        <f t="shared" si="2"/>
        <v>Ongoing</v>
      </c>
      <c r="N31" s="116" t="s">
        <v>20</v>
      </c>
      <c r="O31" s="2"/>
      <c r="P31" s="3"/>
      <c r="Q31" s="3"/>
      <c r="R31" s="3"/>
      <c r="S31" s="3"/>
      <c r="T31" s="3"/>
      <c r="U31" s="3"/>
      <c r="V31" s="3"/>
      <c r="W31" s="3"/>
      <c r="X31" s="3"/>
    </row>
    <row r="32" spans="1:24" ht="15.75" customHeight="1" thickTop="1" thickBot="1" x14ac:dyDescent="0.35">
      <c r="A32" s="1"/>
      <c r="B32" s="2"/>
      <c r="C32" s="23"/>
      <c r="D32" s="24"/>
      <c r="E32" s="299"/>
      <c r="F32" s="300"/>
      <c r="G32" s="23"/>
      <c r="H32" s="2"/>
      <c r="I32" s="97"/>
      <c r="J32" s="2"/>
      <c r="K32" s="3"/>
      <c r="L32" s="2"/>
      <c r="M32" s="117" t="str">
        <f t="shared" si="2"/>
        <v>Pending compliance</v>
      </c>
      <c r="N32" s="117" t="s">
        <v>26</v>
      </c>
      <c r="O32" s="2"/>
      <c r="P32" s="3"/>
      <c r="Q32" s="3"/>
      <c r="R32" s="3"/>
      <c r="S32" s="3"/>
      <c r="T32" s="3"/>
      <c r="U32" s="3"/>
      <c r="V32" s="3"/>
      <c r="W32" s="3"/>
      <c r="X32" s="3"/>
    </row>
    <row r="33" spans="1:24" ht="15.75" customHeight="1" thickTop="1" thickBot="1" x14ac:dyDescent="0.35">
      <c r="A33" s="1"/>
      <c r="B33" s="2"/>
      <c r="C33" s="23"/>
      <c r="D33" s="24"/>
      <c r="E33" s="299"/>
      <c r="F33" s="300"/>
      <c r="G33" s="23"/>
      <c r="H33" s="2"/>
      <c r="I33" s="97"/>
      <c r="J33" s="2"/>
      <c r="K33" s="3"/>
      <c r="L33" s="2"/>
      <c r="M33" s="118" t="str">
        <f t="shared" si="2"/>
        <v>Blocked - awaiting return</v>
      </c>
      <c r="N33" s="118" t="s">
        <v>31</v>
      </c>
      <c r="O33" s="2"/>
      <c r="P33" s="3"/>
      <c r="Q33" s="3"/>
      <c r="R33" s="3"/>
      <c r="S33" s="3"/>
      <c r="T33" s="3"/>
      <c r="U33" s="3"/>
      <c r="V33" s="3"/>
      <c r="W33" s="3"/>
      <c r="X33" s="3"/>
    </row>
    <row r="34" spans="1:24" ht="15.75" customHeight="1" thickTop="1" thickBot="1" x14ac:dyDescent="0.35">
      <c r="A34" s="1"/>
      <c r="B34" s="2"/>
      <c r="C34" s="23"/>
      <c r="D34" s="24"/>
      <c r="E34" s="299"/>
      <c r="F34" s="300"/>
      <c r="G34" s="23"/>
      <c r="H34" s="2"/>
      <c r="I34" s="97"/>
      <c r="J34" s="2"/>
      <c r="K34" s="3"/>
      <c r="L34" s="2"/>
      <c r="M34" s="118" t="str">
        <f t="shared" si="2"/>
        <v>Blocked - returned</v>
      </c>
      <c r="N34" s="118" t="s">
        <v>34</v>
      </c>
      <c r="O34" s="2"/>
      <c r="P34" s="3"/>
      <c r="Q34" s="3"/>
      <c r="R34" s="3"/>
      <c r="S34" s="3"/>
      <c r="T34" s="3"/>
      <c r="U34" s="3"/>
      <c r="V34" s="3"/>
      <c r="W34" s="3"/>
      <c r="X34" s="3"/>
    </row>
    <row r="35" spans="1:24" ht="15.75" customHeight="1" thickTop="1" thickBot="1" x14ac:dyDescent="0.35">
      <c r="A35" s="1"/>
      <c r="B35" s="2"/>
      <c r="C35" s="23"/>
      <c r="D35" s="24"/>
      <c r="E35" s="299"/>
      <c r="F35" s="300"/>
      <c r="G35" s="23"/>
      <c r="H35" s="2"/>
      <c r="I35" s="97"/>
      <c r="J35" s="2"/>
      <c r="K35" s="3"/>
      <c r="L35" s="2"/>
      <c r="M35" s="114" t="str">
        <f t="shared" si="2"/>
        <v>Other</v>
      </c>
      <c r="N35" s="114" t="s">
        <v>35</v>
      </c>
      <c r="O35" s="2"/>
      <c r="P35" s="3"/>
      <c r="Q35" s="3"/>
      <c r="R35" s="3"/>
      <c r="S35" s="3"/>
      <c r="T35" s="3"/>
      <c r="U35" s="3"/>
      <c r="V35" s="3"/>
      <c r="W35" s="3"/>
      <c r="X35" s="3"/>
    </row>
    <row r="36" spans="1:24" ht="15.75" customHeight="1" thickTop="1" thickBot="1" x14ac:dyDescent="0.35">
      <c r="A36" s="1"/>
      <c r="B36" s="2"/>
      <c r="C36" s="23"/>
      <c r="D36" s="24"/>
      <c r="E36" s="299"/>
      <c r="F36" s="300"/>
      <c r="G36" s="23"/>
      <c r="H36" s="2"/>
      <c r="I36" s="97"/>
      <c r="J36" s="2"/>
      <c r="K36" s="3"/>
      <c r="L36" s="2"/>
      <c r="M36" s="112"/>
      <c r="N36" s="112"/>
      <c r="O36" s="2"/>
      <c r="P36" s="3"/>
      <c r="Q36" s="3"/>
      <c r="R36" s="3"/>
      <c r="S36" s="3"/>
      <c r="T36" s="3"/>
      <c r="U36" s="3"/>
      <c r="V36" s="3"/>
      <c r="W36" s="3"/>
      <c r="X36" s="3"/>
    </row>
    <row r="37" spans="1:24" ht="15.75" customHeight="1" thickTop="1" thickBot="1" x14ac:dyDescent="0.35">
      <c r="A37" s="1"/>
      <c r="B37" s="2"/>
      <c r="C37" s="23"/>
      <c r="D37" s="24"/>
      <c r="E37" s="299"/>
      <c r="F37" s="300"/>
      <c r="G37" s="23"/>
      <c r="H37" s="2"/>
      <c r="I37" s="97"/>
      <c r="J37" s="2"/>
      <c r="K37" s="3"/>
      <c r="L37" s="2"/>
      <c r="M37" s="108" t="str">
        <f>H9</f>
        <v>Yes/No</v>
      </c>
      <c r="N37" s="108" t="s">
        <v>10</v>
      </c>
      <c r="O37" s="2"/>
      <c r="P37" s="3"/>
      <c r="Q37" s="3"/>
      <c r="R37" s="3"/>
      <c r="S37" s="3"/>
      <c r="T37" s="3"/>
      <c r="U37" s="3"/>
      <c r="V37" s="3"/>
      <c r="W37" s="3"/>
      <c r="X37" s="3"/>
    </row>
    <row r="38" spans="1:24" ht="15.75" customHeight="1" thickTop="1" thickBot="1" x14ac:dyDescent="0.35">
      <c r="A38" s="1"/>
      <c r="B38" s="2"/>
      <c r="C38" s="23"/>
      <c r="D38" s="24"/>
      <c r="E38" s="299"/>
      <c r="F38" s="300"/>
      <c r="G38" s="23"/>
      <c r="H38" s="2"/>
      <c r="I38" s="97"/>
      <c r="J38" s="2"/>
      <c r="K38" s="3"/>
      <c r="L38" s="2"/>
      <c r="M38" s="119">
        <f t="shared" ref="M38:M40" si="3">H10</f>
        <v>0</v>
      </c>
      <c r="N38" s="119"/>
      <c r="O38" s="2"/>
      <c r="P38" s="3"/>
      <c r="Q38" s="3"/>
      <c r="R38" s="3"/>
      <c r="S38" s="3"/>
      <c r="T38" s="3"/>
      <c r="U38" s="3"/>
      <c r="V38" s="3"/>
      <c r="W38" s="3"/>
      <c r="X38" s="3"/>
    </row>
    <row r="39" spans="1:24" ht="15.75" customHeight="1" thickTop="1" thickBot="1" x14ac:dyDescent="0.35">
      <c r="A39" s="1"/>
      <c r="B39" s="2"/>
      <c r="C39" s="23"/>
      <c r="D39" s="24"/>
      <c r="E39" s="299"/>
      <c r="F39" s="300"/>
      <c r="G39" s="23"/>
      <c r="H39" s="2"/>
      <c r="I39" s="97"/>
      <c r="J39" s="2"/>
      <c r="K39" s="3"/>
      <c r="L39" s="2"/>
      <c r="M39" s="119" t="str">
        <f t="shared" si="3"/>
        <v>Yes</v>
      </c>
      <c r="N39" s="119" t="s">
        <v>15</v>
      </c>
      <c r="O39" s="2"/>
      <c r="P39" s="3"/>
      <c r="Q39" s="3"/>
      <c r="R39" s="3"/>
      <c r="S39" s="3"/>
      <c r="T39" s="3"/>
      <c r="U39" s="3"/>
      <c r="V39" s="3"/>
      <c r="W39" s="3"/>
      <c r="X39" s="3"/>
    </row>
    <row r="40" spans="1:24" ht="15.75" customHeight="1" thickTop="1" thickBot="1" x14ac:dyDescent="0.35">
      <c r="A40" s="1"/>
      <c r="B40" s="2"/>
      <c r="C40" s="23"/>
      <c r="D40" s="24"/>
      <c r="E40" s="299"/>
      <c r="F40" s="300"/>
      <c r="G40" s="23"/>
      <c r="H40" s="2"/>
      <c r="I40" s="97"/>
      <c r="J40" s="2"/>
      <c r="K40" s="3"/>
      <c r="L40" s="2"/>
      <c r="M40" s="119" t="str">
        <f t="shared" si="3"/>
        <v>No</v>
      </c>
      <c r="N40" s="119" t="s">
        <v>21</v>
      </c>
      <c r="O40" s="2"/>
      <c r="P40" s="3"/>
      <c r="Q40" s="3"/>
      <c r="R40" s="3"/>
      <c r="S40" s="3"/>
      <c r="T40" s="3"/>
      <c r="U40" s="3"/>
      <c r="V40" s="3"/>
      <c r="W40" s="3"/>
      <c r="X40" s="3"/>
    </row>
    <row r="41" spans="1:24" ht="15.75" customHeight="1" thickTop="1" thickBot="1" x14ac:dyDescent="0.35">
      <c r="A41" s="1"/>
      <c r="B41" s="2"/>
      <c r="C41" s="23"/>
      <c r="D41" s="24"/>
      <c r="E41" s="299"/>
      <c r="F41" s="300"/>
      <c r="G41" s="23"/>
      <c r="H41" s="2"/>
      <c r="I41" s="97"/>
      <c r="J41" s="2"/>
      <c r="K41" s="3"/>
      <c r="L41" s="2"/>
      <c r="M41" s="112"/>
      <c r="N41" s="112"/>
      <c r="O41" s="2"/>
      <c r="P41" s="3"/>
      <c r="Q41" s="3"/>
      <c r="R41" s="3"/>
      <c r="S41" s="3"/>
      <c r="T41" s="3"/>
      <c r="U41" s="3"/>
      <c r="V41" s="3"/>
      <c r="W41" s="3"/>
      <c r="X41" s="3"/>
    </row>
    <row r="42" spans="1:24" ht="15.75" customHeight="1" thickTop="1" thickBot="1" x14ac:dyDescent="0.35">
      <c r="A42" s="1"/>
      <c r="B42" s="2"/>
      <c r="C42" s="23"/>
      <c r="D42" s="24"/>
      <c r="E42" s="299"/>
      <c r="F42" s="300"/>
      <c r="G42" s="23"/>
      <c r="H42" s="2"/>
      <c r="I42" s="97"/>
      <c r="J42" s="2"/>
      <c r="K42" s="3"/>
      <c r="L42" s="2"/>
      <c r="M42" s="112"/>
      <c r="N42" s="112"/>
      <c r="O42" s="2"/>
      <c r="P42" s="3"/>
      <c r="Q42" s="3"/>
      <c r="R42" s="3"/>
      <c r="S42" s="3"/>
      <c r="T42" s="3"/>
      <c r="U42" s="3"/>
      <c r="V42" s="3"/>
      <c r="W42" s="3"/>
      <c r="X42" s="3"/>
    </row>
    <row r="43" spans="1:24" ht="15.75" customHeight="1" thickTop="1" thickBot="1" x14ac:dyDescent="0.35">
      <c r="A43" s="1"/>
      <c r="B43" s="2"/>
      <c r="C43" s="23"/>
      <c r="D43" s="24"/>
      <c r="E43" s="299"/>
      <c r="F43" s="300"/>
      <c r="G43" s="23"/>
      <c r="H43" s="2"/>
      <c r="I43" s="97"/>
      <c r="J43" s="2"/>
      <c r="K43" s="3"/>
      <c r="L43" s="2"/>
      <c r="M43" s="112"/>
      <c r="N43" s="112"/>
      <c r="O43" s="2"/>
      <c r="P43" s="3"/>
      <c r="Q43" s="3"/>
      <c r="R43" s="3"/>
      <c r="S43" s="3"/>
      <c r="T43" s="3"/>
      <c r="U43" s="3"/>
      <c r="V43" s="3"/>
      <c r="W43" s="3"/>
      <c r="X43" s="3"/>
    </row>
    <row r="44" spans="1:24" ht="15.75" customHeight="1" thickTop="1" thickBot="1" x14ac:dyDescent="0.35">
      <c r="A44" s="1"/>
      <c r="B44" s="2"/>
      <c r="C44" s="23"/>
      <c r="D44" s="24"/>
      <c r="E44" s="299"/>
      <c r="F44" s="300"/>
      <c r="G44" s="23"/>
      <c r="H44" s="2"/>
      <c r="I44" s="97"/>
      <c r="J44" s="2"/>
      <c r="K44" s="3"/>
      <c r="L44" s="2"/>
      <c r="M44" s="112"/>
      <c r="N44" s="112"/>
      <c r="O44" s="2"/>
      <c r="P44" s="3"/>
      <c r="Q44" s="3"/>
      <c r="R44" s="3"/>
      <c r="S44" s="3"/>
      <c r="T44" s="3"/>
      <c r="U44" s="3"/>
      <c r="V44" s="3"/>
      <c r="W44" s="3"/>
      <c r="X44" s="3"/>
    </row>
    <row r="45" spans="1:24" ht="15.75" customHeight="1" thickTop="1" thickBot="1" x14ac:dyDescent="0.35">
      <c r="A45" s="1"/>
      <c r="B45" s="2"/>
      <c r="C45" s="23"/>
      <c r="D45" s="24"/>
      <c r="E45" s="299"/>
      <c r="F45" s="300"/>
      <c r="G45" s="23"/>
      <c r="H45" s="2"/>
      <c r="I45" s="97"/>
      <c r="J45" s="2"/>
      <c r="K45" s="3"/>
      <c r="L45" s="2"/>
      <c r="M45" s="112"/>
      <c r="N45" s="112"/>
      <c r="O45" s="2"/>
      <c r="P45" s="3"/>
      <c r="Q45" s="3"/>
      <c r="R45" s="3"/>
      <c r="S45" s="3"/>
      <c r="T45" s="3"/>
      <c r="U45" s="3"/>
      <c r="V45" s="3"/>
      <c r="W45" s="3"/>
      <c r="X45" s="3"/>
    </row>
    <row r="46" spans="1:24" ht="15.75" customHeight="1" thickTop="1" thickBot="1" x14ac:dyDescent="0.35">
      <c r="A46" s="1"/>
      <c r="B46" s="2"/>
      <c r="C46" s="23"/>
      <c r="D46" s="24"/>
      <c r="E46" s="299"/>
      <c r="F46" s="300"/>
      <c r="G46" s="23"/>
      <c r="H46" s="2"/>
      <c r="I46" s="97"/>
      <c r="J46" s="2"/>
      <c r="K46" s="3"/>
      <c r="L46" s="2"/>
      <c r="M46" s="112"/>
      <c r="N46" s="112"/>
      <c r="O46" s="2"/>
      <c r="P46" s="3"/>
      <c r="Q46" s="3"/>
      <c r="R46" s="3"/>
      <c r="S46" s="3"/>
      <c r="T46" s="3"/>
      <c r="U46" s="3"/>
      <c r="V46" s="3"/>
      <c r="W46" s="3"/>
      <c r="X46" s="3"/>
    </row>
    <row r="47" spans="1:24" ht="15.75" customHeight="1" thickTop="1" thickBot="1" x14ac:dyDescent="0.35">
      <c r="A47" s="1"/>
      <c r="B47" s="2"/>
      <c r="C47" s="23"/>
      <c r="D47" s="24"/>
      <c r="E47" s="299"/>
      <c r="F47" s="300"/>
      <c r="G47" s="23"/>
      <c r="H47" s="2"/>
      <c r="I47" s="97"/>
      <c r="J47" s="2"/>
      <c r="K47" s="3"/>
      <c r="L47" s="2"/>
      <c r="M47" s="112"/>
      <c r="N47" s="112"/>
      <c r="O47" s="2"/>
      <c r="P47" s="3"/>
      <c r="Q47" s="3"/>
      <c r="R47" s="3"/>
      <c r="S47" s="3"/>
      <c r="T47" s="3"/>
      <c r="U47" s="3"/>
      <c r="V47" s="3"/>
      <c r="W47" s="3"/>
      <c r="X47" s="3"/>
    </row>
    <row r="48" spans="1:24" ht="15.75" customHeight="1" thickTop="1" thickBot="1" x14ac:dyDescent="0.35">
      <c r="A48" s="1"/>
      <c r="B48" s="2"/>
      <c r="C48" s="23"/>
      <c r="D48" s="24"/>
      <c r="E48" s="299"/>
      <c r="F48" s="300"/>
      <c r="G48" s="23"/>
      <c r="H48" s="2"/>
      <c r="I48" s="97"/>
      <c r="J48" s="2"/>
      <c r="K48" s="3"/>
      <c r="L48" s="2"/>
      <c r="M48" s="112"/>
      <c r="N48" s="112"/>
      <c r="O48" s="2"/>
      <c r="P48" s="3"/>
      <c r="Q48" s="3"/>
      <c r="R48" s="3"/>
      <c r="S48" s="3"/>
      <c r="T48" s="3"/>
      <c r="U48" s="3"/>
      <c r="V48" s="3"/>
      <c r="W48" s="3"/>
      <c r="X48" s="3"/>
    </row>
    <row r="49" spans="1:24" ht="15.75" customHeight="1" thickTop="1" thickBot="1" x14ac:dyDescent="0.35">
      <c r="A49" s="1"/>
      <c r="B49" s="2"/>
      <c r="C49" s="23"/>
      <c r="D49" s="24"/>
      <c r="E49" s="299"/>
      <c r="F49" s="300"/>
      <c r="G49" s="23"/>
      <c r="H49" s="2"/>
      <c r="I49" s="97"/>
      <c r="J49" s="2"/>
      <c r="K49" s="3"/>
      <c r="L49" s="2"/>
      <c r="M49" s="112"/>
      <c r="N49" s="112"/>
      <c r="O49" s="2"/>
      <c r="P49" s="3"/>
      <c r="Q49" s="3"/>
      <c r="R49" s="3"/>
      <c r="S49" s="3"/>
      <c r="T49" s="3"/>
      <c r="U49" s="3"/>
      <c r="V49" s="3"/>
      <c r="W49" s="3"/>
      <c r="X49" s="3"/>
    </row>
    <row r="50" spans="1:24" ht="15.75" customHeight="1" thickTop="1" thickBot="1" x14ac:dyDescent="0.35">
      <c r="A50" s="1"/>
      <c r="B50" s="2"/>
      <c r="C50" s="23"/>
      <c r="D50" s="24"/>
      <c r="E50" s="299"/>
      <c r="F50" s="300"/>
      <c r="G50" s="23"/>
      <c r="H50" s="2"/>
      <c r="I50" s="97"/>
      <c r="J50" s="2"/>
      <c r="K50" s="3"/>
      <c r="L50" s="2"/>
      <c r="M50" s="112"/>
      <c r="N50" s="112"/>
      <c r="O50" s="2"/>
      <c r="P50" s="3"/>
      <c r="Q50" s="3"/>
      <c r="R50" s="3"/>
      <c r="S50" s="3"/>
      <c r="T50" s="3"/>
      <c r="U50" s="3"/>
      <c r="V50" s="3"/>
      <c r="W50" s="3"/>
      <c r="X50" s="3"/>
    </row>
    <row r="51" spans="1:24" ht="15.75" customHeight="1" thickTop="1" thickBot="1" x14ac:dyDescent="0.35">
      <c r="A51" s="1"/>
      <c r="B51" s="2"/>
      <c r="C51" s="23"/>
      <c r="D51" s="24"/>
      <c r="E51" s="299"/>
      <c r="F51" s="300"/>
      <c r="G51" s="23"/>
      <c r="H51" s="2"/>
      <c r="I51" s="97"/>
      <c r="J51" s="2"/>
      <c r="K51" s="3"/>
      <c r="L51" s="2"/>
      <c r="M51" s="112"/>
      <c r="N51" s="112"/>
      <c r="O51" s="2"/>
      <c r="P51" s="3"/>
      <c r="Q51" s="3"/>
      <c r="R51" s="3"/>
      <c r="S51" s="3"/>
      <c r="T51" s="3"/>
      <c r="U51" s="3"/>
      <c r="V51" s="3"/>
      <c r="W51" s="3"/>
      <c r="X51" s="3"/>
    </row>
    <row r="52" spans="1:24" ht="15.75" customHeight="1" thickTop="1" thickBot="1" x14ac:dyDescent="0.35">
      <c r="A52" s="1"/>
      <c r="B52" s="2"/>
      <c r="C52" s="23"/>
      <c r="D52" s="24"/>
      <c r="E52" s="299"/>
      <c r="F52" s="300"/>
      <c r="G52" s="23"/>
      <c r="H52" s="2"/>
      <c r="I52" s="97"/>
      <c r="J52" s="2"/>
      <c r="K52" s="3"/>
      <c r="L52" s="2"/>
      <c r="M52" s="112"/>
      <c r="N52" s="112"/>
      <c r="O52" s="2"/>
      <c r="P52" s="3"/>
      <c r="Q52" s="3"/>
      <c r="R52" s="3"/>
      <c r="S52" s="3"/>
      <c r="T52" s="3"/>
      <c r="U52" s="3"/>
      <c r="V52" s="3"/>
      <c r="W52" s="3"/>
      <c r="X52" s="3"/>
    </row>
    <row r="53" spans="1:24" ht="15.75" customHeight="1" thickTop="1" thickBot="1" x14ac:dyDescent="0.35">
      <c r="A53" s="1"/>
      <c r="B53" s="2"/>
      <c r="C53" s="23"/>
      <c r="D53" s="24"/>
      <c r="E53" s="299"/>
      <c r="F53" s="300"/>
      <c r="G53" s="23"/>
      <c r="H53" s="2"/>
      <c r="I53" s="97"/>
      <c r="J53" s="2"/>
      <c r="K53" s="3"/>
      <c r="L53" s="2"/>
      <c r="M53" s="112"/>
      <c r="N53" s="112"/>
      <c r="O53" s="2"/>
      <c r="P53" s="3"/>
      <c r="Q53" s="3"/>
      <c r="R53" s="3"/>
      <c r="S53" s="3"/>
      <c r="T53" s="3"/>
      <c r="U53" s="3"/>
      <c r="V53" s="3"/>
      <c r="W53" s="3"/>
      <c r="X53" s="3"/>
    </row>
    <row r="54" spans="1:24" ht="15.75" customHeight="1" thickTop="1" thickBot="1" x14ac:dyDescent="0.35">
      <c r="A54" s="1"/>
      <c r="B54" s="2"/>
      <c r="C54" s="23"/>
      <c r="D54" s="24"/>
      <c r="E54" s="299"/>
      <c r="F54" s="300"/>
      <c r="G54" s="23"/>
      <c r="H54" s="2"/>
      <c r="I54" s="97"/>
      <c r="J54" s="2"/>
      <c r="K54" s="3"/>
      <c r="L54" s="2"/>
      <c r="M54" s="112"/>
      <c r="N54" s="112"/>
      <c r="O54" s="2"/>
      <c r="P54" s="3"/>
      <c r="Q54" s="3"/>
      <c r="R54" s="3"/>
      <c r="S54" s="3"/>
      <c r="T54" s="3"/>
      <c r="U54" s="3"/>
      <c r="V54" s="3"/>
      <c r="W54" s="3"/>
      <c r="X54" s="3"/>
    </row>
    <row r="55" spans="1:24" ht="15.75" customHeight="1" thickTop="1" thickBot="1" x14ac:dyDescent="0.35">
      <c r="A55" s="1"/>
      <c r="B55" s="2"/>
      <c r="C55" s="23"/>
      <c r="D55" s="24"/>
      <c r="E55" s="299"/>
      <c r="F55" s="300"/>
      <c r="G55" s="23"/>
      <c r="H55" s="2"/>
      <c r="I55" s="97"/>
      <c r="J55" s="2"/>
      <c r="K55" s="3"/>
      <c r="L55" s="2"/>
      <c r="M55" s="112"/>
      <c r="N55" s="112"/>
      <c r="O55" s="2"/>
      <c r="P55" s="3"/>
      <c r="Q55" s="3"/>
      <c r="R55" s="3"/>
      <c r="S55" s="3"/>
      <c r="T55" s="3"/>
      <c r="U55" s="3"/>
      <c r="V55" s="3"/>
      <c r="W55" s="3"/>
      <c r="X55" s="3"/>
    </row>
    <row r="56" spans="1:24" ht="15.75" customHeight="1" thickTop="1" thickBot="1" x14ac:dyDescent="0.35">
      <c r="A56" s="1"/>
      <c r="B56" s="2"/>
      <c r="C56" s="23"/>
      <c r="D56" s="24"/>
      <c r="E56" s="299"/>
      <c r="F56" s="300"/>
      <c r="G56" s="23"/>
      <c r="H56" s="2"/>
      <c r="I56" s="97"/>
      <c r="J56" s="2"/>
      <c r="K56" s="3"/>
      <c r="L56" s="2"/>
      <c r="M56" s="112"/>
      <c r="N56" s="112"/>
      <c r="O56" s="2"/>
      <c r="P56" s="3"/>
      <c r="Q56" s="3"/>
      <c r="R56" s="3"/>
      <c r="S56" s="3"/>
      <c r="T56" s="3"/>
      <c r="U56" s="3"/>
      <c r="V56" s="3"/>
      <c r="W56" s="3"/>
      <c r="X56" s="3"/>
    </row>
    <row r="57" spans="1:24" ht="15.75" customHeight="1" thickTop="1" thickBot="1" x14ac:dyDescent="0.35">
      <c r="A57" s="1"/>
      <c r="B57" s="2"/>
      <c r="C57" s="23"/>
      <c r="D57" s="24"/>
      <c r="E57" s="299"/>
      <c r="F57" s="300"/>
      <c r="G57" s="23"/>
      <c r="H57" s="2"/>
      <c r="I57" s="97"/>
      <c r="J57" s="2"/>
      <c r="K57" s="3"/>
      <c r="L57" s="2"/>
      <c r="M57" s="112"/>
      <c r="N57" s="112"/>
      <c r="O57" s="2"/>
      <c r="P57" s="3"/>
      <c r="Q57" s="3"/>
      <c r="R57" s="3"/>
      <c r="S57" s="3"/>
      <c r="T57" s="3"/>
      <c r="U57" s="3"/>
      <c r="V57" s="3"/>
      <c r="W57" s="3"/>
      <c r="X57" s="3"/>
    </row>
    <row r="58" spans="1:24" ht="15.75" customHeight="1" thickTop="1" thickBot="1" x14ac:dyDescent="0.35">
      <c r="A58" s="1"/>
      <c r="B58" s="2"/>
      <c r="C58" s="23"/>
      <c r="D58" s="24"/>
      <c r="E58" s="299"/>
      <c r="F58" s="300"/>
      <c r="G58" s="23"/>
      <c r="H58" s="2"/>
      <c r="I58" s="97"/>
      <c r="J58" s="2"/>
      <c r="K58" s="3"/>
      <c r="L58" s="2"/>
      <c r="M58" s="112"/>
      <c r="N58" s="112"/>
      <c r="O58" s="2"/>
      <c r="P58" s="3"/>
      <c r="Q58" s="3"/>
      <c r="R58" s="3"/>
      <c r="S58" s="3"/>
      <c r="T58" s="3"/>
      <c r="U58" s="3"/>
      <c r="V58" s="3"/>
      <c r="W58" s="3"/>
      <c r="X58" s="3"/>
    </row>
    <row r="59" spans="1:24" ht="15.75" customHeight="1" thickTop="1" thickBot="1" x14ac:dyDescent="0.35">
      <c r="A59" s="1"/>
      <c r="B59" s="2"/>
      <c r="C59" s="23"/>
      <c r="D59" s="24"/>
      <c r="E59" s="299"/>
      <c r="F59" s="300"/>
      <c r="G59" s="23"/>
      <c r="H59" s="2"/>
      <c r="I59" s="97"/>
      <c r="J59" s="2"/>
      <c r="K59" s="3"/>
      <c r="L59" s="2"/>
      <c r="M59" s="112"/>
      <c r="N59" s="112"/>
      <c r="O59" s="2"/>
      <c r="P59" s="3"/>
      <c r="Q59" s="3"/>
      <c r="R59" s="3"/>
      <c r="S59" s="3"/>
      <c r="T59" s="3"/>
      <c r="U59" s="3"/>
      <c r="V59" s="3"/>
      <c r="W59" s="3"/>
      <c r="X59" s="3"/>
    </row>
    <row r="60" spans="1:24" ht="15.75" customHeight="1" thickTop="1" thickBot="1" x14ac:dyDescent="0.35">
      <c r="A60" s="1"/>
      <c r="B60" s="2"/>
      <c r="C60" s="23"/>
      <c r="D60" s="24"/>
      <c r="E60" s="299"/>
      <c r="F60" s="300"/>
      <c r="G60" s="23"/>
      <c r="H60" s="2"/>
      <c r="I60" s="97"/>
      <c r="J60" s="2"/>
      <c r="K60" s="3"/>
      <c r="L60" s="2"/>
      <c r="M60" s="112"/>
      <c r="N60" s="112"/>
      <c r="O60" s="2"/>
      <c r="P60" s="3"/>
      <c r="Q60" s="3"/>
      <c r="R60" s="3"/>
      <c r="S60" s="3"/>
      <c r="T60" s="3"/>
      <c r="U60" s="3"/>
      <c r="V60" s="3"/>
      <c r="W60" s="3"/>
      <c r="X60" s="3"/>
    </row>
    <row r="61" spans="1:24" ht="15.75" customHeight="1" thickTop="1" x14ac:dyDescent="0.3">
      <c r="A61" s="1"/>
      <c r="B61" s="2"/>
      <c r="C61" s="2"/>
      <c r="D61" s="2"/>
      <c r="E61" s="2"/>
      <c r="F61" s="2"/>
      <c r="G61" s="2"/>
      <c r="H61" s="2"/>
      <c r="I61" s="97"/>
      <c r="J61" s="2"/>
      <c r="K61" s="3"/>
      <c r="L61" s="2"/>
      <c r="M61" s="2"/>
      <c r="N61" s="2"/>
      <c r="O61" s="2"/>
      <c r="P61" s="3"/>
      <c r="Q61" s="3"/>
      <c r="R61" s="3"/>
      <c r="S61" s="3"/>
      <c r="T61" s="3"/>
      <c r="U61" s="3"/>
      <c r="V61" s="3"/>
      <c r="W61" s="3"/>
      <c r="X61" s="3"/>
    </row>
    <row r="62" spans="1:24" ht="15.75" customHeight="1" x14ac:dyDescent="0.3">
      <c r="A62" s="1"/>
      <c r="B62" s="3"/>
      <c r="C62" s="3"/>
      <c r="D62" s="3"/>
      <c r="E62" s="3"/>
      <c r="F62" s="3"/>
      <c r="G62" s="3"/>
      <c r="H62" s="3"/>
      <c r="I62" s="99"/>
      <c r="J62" s="3"/>
      <c r="K62" s="3"/>
      <c r="L62" s="3"/>
      <c r="M62" s="3"/>
      <c r="N62" s="3"/>
      <c r="O62" s="3"/>
      <c r="P62" s="3"/>
      <c r="Q62" s="3"/>
      <c r="R62" s="3"/>
      <c r="S62" s="3"/>
      <c r="T62" s="3"/>
      <c r="U62" s="3"/>
      <c r="V62" s="3"/>
      <c r="W62" s="3"/>
      <c r="X62" s="3"/>
    </row>
    <row r="63" spans="1:24" ht="15.75" customHeight="1" x14ac:dyDescent="0.3">
      <c r="A63" s="1"/>
      <c r="B63" s="3"/>
      <c r="C63" s="3"/>
      <c r="D63" s="3"/>
      <c r="E63" s="3"/>
      <c r="F63" s="3"/>
      <c r="G63" s="3"/>
      <c r="H63" s="3"/>
      <c r="I63" s="99"/>
      <c r="J63" s="3"/>
      <c r="K63" s="3"/>
      <c r="L63" s="3"/>
      <c r="M63" s="3"/>
      <c r="N63" s="3"/>
      <c r="O63" s="3"/>
      <c r="P63" s="3"/>
      <c r="Q63" s="3"/>
      <c r="R63" s="3"/>
      <c r="S63" s="3"/>
      <c r="T63" s="3"/>
      <c r="U63" s="3"/>
      <c r="V63" s="3"/>
      <c r="W63" s="3"/>
      <c r="X63" s="3"/>
    </row>
    <row r="64" spans="1:24" ht="15.75" customHeight="1" x14ac:dyDescent="0.3">
      <c r="A64" s="1"/>
      <c r="B64" s="3"/>
      <c r="C64" s="3"/>
      <c r="D64" s="3"/>
      <c r="E64" s="3"/>
      <c r="F64" s="3"/>
      <c r="G64" s="3"/>
      <c r="H64" s="3"/>
      <c r="I64" s="99"/>
      <c r="J64" s="3"/>
      <c r="K64" s="3"/>
      <c r="L64" s="3"/>
      <c r="M64" s="3"/>
      <c r="N64" s="3"/>
      <c r="O64" s="3"/>
      <c r="P64" s="3"/>
      <c r="Q64" s="3"/>
      <c r="R64" s="3"/>
      <c r="S64" s="3"/>
      <c r="T64" s="3"/>
      <c r="U64" s="3"/>
      <c r="V64" s="3"/>
      <c r="W64" s="3"/>
      <c r="X64" s="3"/>
    </row>
    <row r="65" spans="1:24" ht="15.75" customHeight="1" x14ac:dyDescent="0.3">
      <c r="A65" s="1"/>
      <c r="B65" s="3"/>
      <c r="C65" s="3"/>
      <c r="D65" s="3"/>
      <c r="E65" s="3"/>
      <c r="F65" s="3"/>
      <c r="G65" s="3"/>
      <c r="H65" s="3"/>
      <c r="I65" s="99"/>
      <c r="J65" s="3"/>
      <c r="K65" s="3"/>
      <c r="L65" s="3"/>
      <c r="M65" s="3"/>
      <c r="N65" s="3"/>
      <c r="O65" s="3"/>
      <c r="P65" s="3"/>
      <c r="Q65" s="3"/>
      <c r="R65" s="3"/>
      <c r="S65" s="3"/>
      <c r="T65" s="3"/>
      <c r="U65" s="3"/>
      <c r="V65" s="3"/>
      <c r="W65" s="3"/>
      <c r="X65" s="3"/>
    </row>
    <row r="66" spans="1:24" ht="15.75" customHeight="1" x14ac:dyDescent="0.3">
      <c r="A66" s="1"/>
      <c r="B66" s="3"/>
      <c r="C66" s="3"/>
      <c r="D66" s="3"/>
      <c r="E66" s="3"/>
      <c r="F66" s="3"/>
      <c r="G66" s="3"/>
      <c r="H66" s="3"/>
      <c r="I66" s="99"/>
      <c r="J66" s="3"/>
      <c r="K66" s="3"/>
      <c r="L66" s="3"/>
      <c r="M66" s="3"/>
      <c r="N66" s="3"/>
      <c r="O66" s="3"/>
      <c r="P66" s="3"/>
      <c r="Q66" s="3"/>
      <c r="R66" s="3"/>
      <c r="S66" s="3"/>
      <c r="T66" s="3"/>
      <c r="U66" s="3"/>
      <c r="V66" s="3"/>
      <c r="W66" s="3"/>
      <c r="X66" s="3"/>
    </row>
    <row r="67" spans="1:24" ht="15.75" customHeight="1" x14ac:dyDescent="0.3">
      <c r="A67" s="1"/>
      <c r="B67" s="3"/>
      <c r="C67" s="3"/>
      <c r="D67" s="3"/>
      <c r="E67" s="3"/>
      <c r="F67" s="3"/>
      <c r="G67" s="3"/>
      <c r="H67" s="3"/>
      <c r="I67" s="99"/>
      <c r="J67" s="3"/>
      <c r="K67" s="3"/>
      <c r="L67" s="3"/>
      <c r="M67" s="3"/>
      <c r="N67" s="3"/>
      <c r="O67" s="3"/>
      <c r="P67" s="3"/>
      <c r="Q67" s="3"/>
      <c r="R67" s="3"/>
      <c r="S67" s="3"/>
      <c r="T67" s="3"/>
      <c r="U67" s="3"/>
      <c r="V67" s="3"/>
      <c r="W67" s="3"/>
      <c r="X67" s="3"/>
    </row>
    <row r="68" spans="1:24" ht="15.75" customHeight="1" x14ac:dyDescent="0.3">
      <c r="A68" s="1"/>
      <c r="B68" s="3"/>
      <c r="C68" s="3"/>
      <c r="D68" s="3"/>
      <c r="E68" s="3"/>
      <c r="F68" s="3"/>
      <c r="G68" s="3"/>
      <c r="H68" s="3"/>
      <c r="I68" s="99"/>
      <c r="J68" s="3"/>
      <c r="K68" s="3"/>
      <c r="L68" s="3"/>
      <c r="M68" s="3"/>
      <c r="N68" s="3"/>
      <c r="O68" s="3"/>
      <c r="P68" s="3"/>
      <c r="Q68" s="3"/>
      <c r="R68" s="3"/>
      <c r="S68" s="3"/>
      <c r="T68" s="3"/>
      <c r="U68" s="3"/>
      <c r="V68" s="3"/>
      <c r="W68" s="3"/>
      <c r="X68" s="3"/>
    </row>
    <row r="69" spans="1:24" ht="15.75" customHeight="1" x14ac:dyDescent="0.3">
      <c r="A69" s="1"/>
      <c r="B69" s="3"/>
      <c r="C69" s="3"/>
      <c r="D69" s="3"/>
      <c r="E69" s="3"/>
      <c r="F69" s="3"/>
      <c r="G69" s="3"/>
      <c r="H69" s="3"/>
      <c r="I69" s="99"/>
      <c r="J69" s="3"/>
      <c r="K69" s="3"/>
      <c r="L69" s="3"/>
      <c r="M69" s="3"/>
      <c r="N69" s="3"/>
      <c r="O69" s="3"/>
      <c r="P69" s="3"/>
      <c r="Q69" s="3"/>
      <c r="R69" s="3"/>
      <c r="S69" s="3"/>
      <c r="T69" s="3"/>
      <c r="U69" s="3"/>
      <c r="V69" s="3"/>
      <c r="W69" s="3"/>
      <c r="X69" s="3"/>
    </row>
    <row r="70" spans="1:24" ht="15.75" customHeight="1" x14ac:dyDescent="0.3">
      <c r="A70" s="1"/>
      <c r="B70" s="3"/>
      <c r="C70" s="3"/>
      <c r="D70" s="3"/>
      <c r="E70" s="3"/>
      <c r="F70" s="3"/>
      <c r="G70" s="3"/>
      <c r="H70" s="3"/>
      <c r="I70" s="99"/>
      <c r="J70" s="3"/>
      <c r="K70" s="3"/>
      <c r="L70" s="3"/>
      <c r="M70" s="3"/>
      <c r="N70" s="3"/>
      <c r="O70" s="3"/>
      <c r="P70" s="3"/>
      <c r="Q70" s="3"/>
      <c r="R70" s="3"/>
      <c r="S70" s="3"/>
      <c r="T70" s="3"/>
      <c r="U70" s="3"/>
      <c r="V70" s="3"/>
      <c r="W70" s="3"/>
      <c r="X70" s="3"/>
    </row>
    <row r="71" spans="1:24" ht="15.75" customHeight="1" x14ac:dyDescent="0.3">
      <c r="A71" s="1"/>
      <c r="B71" s="3"/>
      <c r="C71" s="3"/>
      <c r="D71" s="3"/>
      <c r="E71" s="3"/>
      <c r="F71" s="3"/>
      <c r="G71" s="3"/>
      <c r="H71" s="3"/>
      <c r="I71" s="99"/>
      <c r="J71" s="3"/>
      <c r="K71" s="3"/>
      <c r="L71" s="3"/>
      <c r="M71" s="3"/>
      <c r="N71" s="3"/>
      <c r="O71" s="3"/>
      <c r="P71" s="3"/>
      <c r="Q71" s="3"/>
      <c r="R71" s="3"/>
      <c r="S71" s="3"/>
      <c r="T71" s="3"/>
      <c r="U71" s="3"/>
      <c r="V71" s="3"/>
      <c r="W71" s="3"/>
      <c r="X71" s="3"/>
    </row>
    <row r="72" spans="1:24" ht="15.75" customHeight="1" x14ac:dyDescent="0.3">
      <c r="A72" s="1"/>
      <c r="B72" s="3"/>
      <c r="C72" s="3"/>
      <c r="D72" s="3"/>
      <c r="E72" s="3"/>
      <c r="F72" s="3"/>
      <c r="G72" s="3"/>
      <c r="H72" s="3"/>
      <c r="I72" s="99"/>
      <c r="J72" s="3"/>
      <c r="K72" s="3"/>
      <c r="L72" s="3"/>
      <c r="M72" s="3"/>
      <c r="N72" s="3"/>
      <c r="O72" s="3"/>
      <c r="P72" s="3"/>
      <c r="Q72" s="3"/>
      <c r="R72" s="3"/>
      <c r="S72" s="3"/>
      <c r="T72" s="3"/>
      <c r="U72" s="3"/>
      <c r="V72" s="3"/>
      <c r="W72" s="3"/>
      <c r="X72" s="3"/>
    </row>
    <row r="73" spans="1:24" ht="15.75" customHeight="1" x14ac:dyDescent="0.3">
      <c r="A73" s="1"/>
      <c r="B73" s="3"/>
      <c r="C73" s="3"/>
      <c r="D73" s="3"/>
      <c r="E73" s="3"/>
      <c r="F73" s="3"/>
      <c r="G73" s="3"/>
      <c r="H73" s="3"/>
      <c r="I73" s="99"/>
      <c r="J73" s="3"/>
      <c r="K73" s="3"/>
      <c r="L73" s="3"/>
      <c r="M73" s="3"/>
      <c r="N73" s="3"/>
      <c r="O73" s="3"/>
      <c r="P73" s="3"/>
      <c r="Q73" s="3"/>
      <c r="R73" s="3"/>
      <c r="S73" s="3"/>
      <c r="T73" s="3"/>
      <c r="U73" s="3"/>
      <c r="V73" s="3"/>
      <c r="W73" s="3"/>
      <c r="X73" s="3"/>
    </row>
    <row r="74" spans="1:24" ht="15.75" customHeight="1" x14ac:dyDescent="0.3">
      <c r="A74" s="1"/>
      <c r="B74" s="3"/>
      <c r="C74" s="3"/>
      <c r="D74" s="3"/>
      <c r="E74" s="3"/>
      <c r="F74" s="3"/>
      <c r="G74" s="3"/>
      <c r="H74" s="3"/>
      <c r="I74" s="99"/>
      <c r="J74" s="3"/>
      <c r="K74" s="3"/>
      <c r="L74" s="3"/>
      <c r="M74" s="3"/>
      <c r="N74" s="3"/>
      <c r="O74" s="3"/>
      <c r="P74" s="3"/>
      <c r="Q74" s="3"/>
      <c r="R74" s="3"/>
      <c r="S74" s="3"/>
      <c r="T74" s="3"/>
      <c r="U74" s="3"/>
      <c r="V74" s="3"/>
      <c r="W74" s="3"/>
      <c r="X74" s="3"/>
    </row>
    <row r="75" spans="1:24" ht="15.75" customHeight="1" x14ac:dyDescent="0.3">
      <c r="A75" s="1"/>
      <c r="B75" s="3"/>
      <c r="C75" s="3"/>
      <c r="D75" s="3"/>
      <c r="E75" s="3"/>
      <c r="F75" s="3"/>
      <c r="G75" s="3"/>
      <c r="H75" s="3"/>
      <c r="I75" s="99"/>
      <c r="J75" s="3"/>
      <c r="K75" s="3"/>
      <c r="L75" s="3"/>
      <c r="M75" s="3"/>
      <c r="N75" s="3"/>
      <c r="O75" s="3"/>
      <c r="P75" s="3"/>
      <c r="Q75" s="3"/>
      <c r="R75" s="3"/>
      <c r="S75" s="3"/>
      <c r="T75" s="3"/>
      <c r="U75" s="3"/>
      <c r="V75" s="3"/>
      <c r="W75" s="3"/>
      <c r="X75" s="3"/>
    </row>
    <row r="76" spans="1:24" ht="15.75" customHeight="1" x14ac:dyDescent="0.3">
      <c r="A76" s="1"/>
      <c r="B76" s="3"/>
      <c r="C76" s="3"/>
      <c r="D76" s="3"/>
      <c r="E76" s="3"/>
      <c r="F76" s="3"/>
      <c r="G76" s="3"/>
      <c r="H76" s="3"/>
      <c r="I76" s="99"/>
      <c r="J76" s="3"/>
      <c r="K76" s="3"/>
      <c r="L76" s="3"/>
      <c r="M76" s="3"/>
      <c r="N76" s="3"/>
      <c r="O76" s="3"/>
      <c r="P76" s="3"/>
      <c r="Q76" s="3"/>
      <c r="R76" s="3"/>
      <c r="S76" s="3"/>
      <c r="T76" s="3"/>
      <c r="U76" s="3"/>
      <c r="V76" s="3"/>
      <c r="W76" s="3"/>
      <c r="X76" s="3"/>
    </row>
    <row r="77" spans="1:24" ht="15.75" customHeight="1" x14ac:dyDescent="0.3">
      <c r="A77" s="1"/>
      <c r="B77" s="3"/>
      <c r="C77" s="3"/>
      <c r="D77" s="3"/>
      <c r="E77" s="3"/>
      <c r="F77" s="3"/>
      <c r="G77" s="3"/>
      <c r="H77" s="3"/>
      <c r="I77" s="99"/>
      <c r="J77" s="3"/>
      <c r="K77" s="3"/>
      <c r="L77" s="3"/>
      <c r="M77" s="3"/>
      <c r="N77" s="3"/>
      <c r="O77" s="3"/>
      <c r="P77" s="3"/>
      <c r="Q77" s="3"/>
      <c r="R77" s="3"/>
      <c r="S77" s="3"/>
      <c r="T77" s="3"/>
      <c r="U77" s="3"/>
      <c r="V77" s="3"/>
      <c r="W77" s="3"/>
      <c r="X77" s="3"/>
    </row>
    <row r="78" spans="1:24" ht="15.75" customHeight="1" x14ac:dyDescent="0.3">
      <c r="A78" s="1"/>
      <c r="B78" s="3"/>
      <c r="C78" s="3"/>
      <c r="D78" s="3"/>
      <c r="E78" s="3"/>
      <c r="F78" s="3"/>
      <c r="G78" s="3"/>
      <c r="H78" s="3"/>
      <c r="I78" s="99"/>
      <c r="J78" s="3"/>
      <c r="K78" s="3"/>
      <c r="L78" s="3"/>
      <c r="M78" s="3"/>
      <c r="N78" s="3"/>
      <c r="O78" s="3"/>
      <c r="P78" s="3"/>
      <c r="Q78" s="3"/>
      <c r="R78" s="3"/>
      <c r="S78" s="3"/>
      <c r="T78" s="3"/>
      <c r="U78" s="3"/>
      <c r="V78" s="3"/>
      <c r="W78" s="3"/>
      <c r="X78" s="3"/>
    </row>
    <row r="79" spans="1:24" ht="15.75" customHeight="1" x14ac:dyDescent="0.3">
      <c r="A79" s="1"/>
      <c r="B79" s="3"/>
      <c r="C79" s="3"/>
      <c r="D79" s="3"/>
      <c r="E79" s="3"/>
      <c r="F79" s="3"/>
      <c r="G79" s="3"/>
      <c r="H79" s="3"/>
      <c r="I79" s="99"/>
      <c r="J79" s="3"/>
      <c r="K79" s="3"/>
      <c r="L79" s="3"/>
      <c r="M79" s="3"/>
      <c r="N79" s="3"/>
      <c r="O79" s="3"/>
      <c r="P79" s="3"/>
      <c r="Q79" s="3"/>
      <c r="R79" s="3"/>
      <c r="S79" s="3"/>
      <c r="T79" s="3"/>
      <c r="U79" s="3"/>
      <c r="V79" s="3"/>
      <c r="W79" s="3"/>
      <c r="X79" s="3"/>
    </row>
    <row r="80" spans="1:24" ht="15.75" customHeight="1" x14ac:dyDescent="0.3">
      <c r="A80" s="1"/>
      <c r="B80" s="3"/>
      <c r="C80" s="3"/>
      <c r="D80" s="3"/>
      <c r="E80" s="3"/>
      <c r="F80" s="3"/>
      <c r="G80" s="3"/>
      <c r="H80" s="3"/>
      <c r="I80" s="99"/>
      <c r="J80" s="3"/>
      <c r="K80" s="3"/>
      <c r="L80" s="3"/>
      <c r="M80" s="3"/>
      <c r="N80" s="3"/>
      <c r="O80" s="3"/>
      <c r="P80" s="3"/>
      <c r="Q80" s="3"/>
      <c r="R80" s="3"/>
      <c r="S80" s="3"/>
      <c r="T80" s="3"/>
      <c r="U80" s="3"/>
      <c r="V80" s="3"/>
      <c r="W80" s="3"/>
      <c r="X80" s="3"/>
    </row>
    <row r="81" spans="1:24" ht="15.75" customHeight="1" x14ac:dyDescent="0.3">
      <c r="A81" s="1"/>
      <c r="B81" s="3"/>
      <c r="C81" s="3"/>
      <c r="D81" s="3"/>
      <c r="E81" s="3"/>
      <c r="F81" s="3"/>
      <c r="G81" s="3"/>
      <c r="H81" s="3"/>
      <c r="I81" s="99"/>
      <c r="J81" s="3"/>
      <c r="K81" s="3"/>
      <c r="L81" s="3"/>
      <c r="M81" s="3"/>
      <c r="N81" s="3"/>
      <c r="O81" s="3"/>
      <c r="P81" s="3"/>
      <c r="Q81" s="3"/>
      <c r="R81" s="3"/>
      <c r="S81" s="3"/>
      <c r="T81" s="3"/>
      <c r="U81" s="3"/>
      <c r="V81" s="3"/>
      <c r="W81" s="3"/>
      <c r="X81" s="3"/>
    </row>
    <row r="82" spans="1:24" ht="15.75" customHeight="1" x14ac:dyDescent="0.3">
      <c r="A82" s="1"/>
      <c r="B82" s="3"/>
      <c r="C82" s="3"/>
      <c r="D82" s="3"/>
      <c r="E82" s="3"/>
      <c r="F82" s="3"/>
      <c r="G82" s="3"/>
      <c r="H82" s="3"/>
      <c r="I82" s="99"/>
      <c r="J82" s="3"/>
      <c r="K82" s="3"/>
      <c r="L82" s="3"/>
      <c r="M82" s="3"/>
      <c r="N82" s="3"/>
      <c r="O82" s="3"/>
      <c r="P82" s="3"/>
      <c r="Q82" s="3"/>
      <c r="R82" s="3"/>
      <c r="S82" s="3"/>
      <c r="T82" s="3"/>
      <c r="U82" s="3"/>
      <c r="V82" s="3"/>
      <c r="W82" s="3"/>
      <c r="X82" s="3"/>
    </row>
    <row r="83" spans="1:24" ht="15.75" customHeight="1" x14ac:dyDescent="0.3">
      <c r="A83" s="1"/>
      <c r="B83" s="3"/>
      <c r="C83" s="3"/>
      <c r="D83" s="3"/>
      <c r="E83" s="3"/>
      <c r="F83" s="3"/>
      <c r="G83" s="3"/>
      <c r="H83" s="3"/>
      <c r="I83" s="99"/>
      <c r="J83" s="3"/>
      <c r="K83" s="3"/>
      <c r="L83" s="3"/>
      <c r="M83" s="3"/>
      <c r="N83" s="3"/>
      <c r="O83" s="3"/>
      <c r="P83" s="3"/>
      <c r="Q83" s="3"/>
      <c r="R83" s="3"/>
      <c r="S83" s="3"/>
      <c r="T83" s="3"/>
      <c r="U83" s="3"/>
      <c r="V83" s="3"/>
      <c r="W83" s="3"/>
      <c r="X83" s="3"/>
    </row>
    <row r="84" spans="1:24" ht="15.75" customHeight="1" x14ac:dyDescent="0.3">
      <c r="A84" s="1"/>
      <c r="B84" s="3"/>
      <c r="C84" s="3"/>
      <c r="D84" s="3"/>
      <c r="E84" s="3"/>
      <c r="F84" s="3"/>
      <c r="G84" s="3"/>
      <c r="H84" s="3"/>
      <c r="I84" s="99"/>
      <c r="J84" s="3"/>
      <c r="K84" s="3"/>
      <c r="L84" s="3"/>
      <c r="M84" s="3"/>
      <c r="N84" s="3"/>
      <c r="O84" s="3"/>
      <c r="P84" s="3"/>
      <c r="Q84" s="3"/>
      <c r="R84" s="3"/>
      <c r="S84" s="3"/>
      <c r="T84" s="3"/>
      <c r="U84" s="3"/>
      <c r="V84" s="3"/>
      <c r="W84" s="3"/>
      <c r="X84" s="3"/>
    </row>
    <row r="85" spans="1:24" ht="15.75" customHeight="1" x14ac:dyDescent="0.3">
      <c r="A85" s="1"/>
      <c r="B85" s="3"/>
      <c r="C85" s="3"/>
      <c r="D85" s="3"/>
      <c r="E85" s="3"/>
      <c r="F85" s="3"/>
      <c r="G85" s="3"/>
      <c r="H85" s="3"/>
      <c r="I85" s="99"/>
      <c r="J85" s="3"/>
      <c r="K85" s="3"/>
      <c r="L85" s="3"/>
      <c r="M85" s="3"/>
      <c r="N85" s="3"/>
      <c r="O85" s="3"/>
      <c r="P85" s="3"/>
      <c r="Q85" s="3"/>
      <c r="R85" s="3"/>
      <c r="S85" s="3"/>
      <c r="T85" s="3"/>
      <c r="U85" s="3"/>
      <c r="V85" s="3"/>
      <c r="W85" s="3"/>
      <c r="X85" s="3"/>
    </row>
    <row r="86" spans="1:24" ht="15.75" customHeight="1" x14ac:dyDescent="0.3">
      <c r="A86" s="1"/>
      <c r="B86" s="3"/>
      <c r="C86" s="3"/>
      <c r="D86" s="3"/>
      <c r="E86" s="3"/>
      <c r="F86" s="3"/>
      <c r="G86" s="3"/>
      <c r="H86" s="3"/>
      <c r="I86" s="99"/>
      <c r="J86" s="3"/>
      <c r="K86" s="3"/>
      <c r="L86" s="3"/>
      <c r="M86" s="3"/>
      <c r="N86" s="3"/>
      <c r="O86" s="3"/>
      <c r="P86" s="3"/>
      <c r="Q86" s="3"/>
      <c r="R86" s="3"/>
      <c r="S86" s="3"/>
      <c r="T86" s="3"/>
      <c r="U86" s="3"/>
      <c r="V86" s="3"/>
      <c r="W86" s="3"/>
      <c r="X86" s="3"/>
    </row>
    <row r="87" spans="1:24" ht="15.75" customHeight="1" x14ac:dyDescent="0.3">
      <c r="A87" s="1"/>
      <c r="B87" s="3"/>
      <c r="C87" s="3"/>
      <c r="D87" s="3"/>
      <c r="E87" s="3"/>
      <c r="F87" s="3"/>
      <c r="G87" s="3"/>
      <c r="H87" s="3"/>
      <c r="I87" s="99"/>
      <c r="J87" s="3"/>
      <c r="K87" s="3"/>
      <c r="L87" s="3"/>
      <c r="M87" s="3"/>
      <c r="N87" s="3"/>
      <c r="O87" s="3"/>
      <c r="P87" s="3"/>
      <c r="Q87" s="3"/>
      <c r="R87" s="3"/>
      <c r="S87" s="3"/>
      <c r="T87" s="3"/>
      <c r="U87" s="3"/>
      <c r="V87" s="3"/>
      <c r="W87" s="3"/>
      <c r="X87" s="3"/>
    </row>
    <row r="88" spans="1:24" ht="15.75" customHeight="1" x14ac:dyDescent="0.3">
      <c r="A88" s="1"/>
      <c r="B88" s="3"/>
      <c r="C88" s="3"/>
      <c r="D88" s="3"/>
      <c r="E88" s="3"/>
      <c r="F88" s="3"/>
      <c r="G88" s="3"/>
      <c r="H88" s="3"/>
      <c r="I88" s="99"/>
      <c r="J88" s="3"/>
      <c r="K88" s="3"/>
      <c r="L88" s="3"/>
      <c r="M88" s="3"/>
      <c r="N88" s="3"/>
      <c r="O88" s="3"/>
      <c r="P88" s="3"/>
      <c r="Q88" s="3"/>
      <c r="R88" s="3"/>
      <c r="S88" s="3"/>
      <c r="T88" s="3"/>
      <c r="U88" s="3"/>
      <c r="V88" s="3"/>
      <c r="W88" s="3"/>
      <c r="X88" s="3"/>
    </row>
    <row r="89" spans="1:24" ht="15.75" customHeight="1" x14ac:dyDescent="0.3">
      <c r="A89" s="1"/>
      <c r="B89" s="3"/>
      <c r="C89" s="3"/>
      <c r="D89" s="3"/>
      <c r="E89" s="3"/>
      <c r="F89" s="3"/>
      <c r="G89" s="3"/>
      <c r="H89" s="3"/>
      <c r="I89" s="99"/>
      <c r="J89" s="3"/>
      <c r="K89" s="3"/>
      <c r="L89" s="3"/>
      <c r="M89" s="3"/>
      <c r="N89" s="3"/>
      <c r="O89" s="3"/>
      <c r="P89" s="3"/>
      <c r="Q89" s="3"/>
      <c r="R89" s="3"/>
      <c r="S89" s="3"/>
      <c r="T89" s="3"/>
      <c r="U89" s="3"/>
      <c r="V89" s="3"/>
      <c r="W89" s="3"/>
      <c r="X89" s="3"/>
    </row>
    <row r="90" spans="1:24" ht="15.75" customHeight="1" x14ac:dyDescent="0.3">
      <c r="A90" s="1"/>
      <c r="B90" s="3"/>
      <c r="C90" s="3"/>
      <c r="D90" s="3"/>
      <c r="E90" s="3"/>
      <c r="F90" s="3"/>
      <c r="G90" s="3"/>
      <c r="H90" s="3"/>
      <c r="I90" s="99"/>
      <c r="J90" s="3"/>
      <c r="K90" s="3"/>
      <c r="L90" s="3"/>
      <c r="M90" s="3"/>
      <c r="N90" s="3"/>
      <c r="O90" s="3"/>
      <c r="P90" s="3"/>
      <c r="Q90" s="3"/>
      <c r="R90" s="3"/>
      <c r="S90" s="3"/>
      <c r="T90" s="3"/>
      <c r="U90" s="3"/>
      <c r="V90" s="3"/>
      <c r="W90" s="3"/>
      <c r="X90" s="3"/>
    </row>
    <row r="91" spans="1:24" ht="15.75" customHeight="1" x14ac:dyDescent="0.3">
      <c r="A91" s="1"/>
      <c r="B91" s="3"/>
      <c r="C91" s="3"/>
      <c r="D91" s="3"/>
      <c r="E91" s="3"/>
      <c r="F91" s="3"/>
      <c r="G91" s="3"/>
      <c r="H91" s="3"/>
      <c r="I91" s="99"/>
      <c r="J91" s="3"/>
      <c r="K91" s="3"/>
      <c r="L91" s="3"/>
      <c r="M91" s="3"/>
      <c r="N91" s="3"/>
      <c r="O91" s="3"/>
      <c r="P91" s="3"/>
      <c r="Q91" s="3"/>
      <c r="R91" s="3"/>
      <c r="S91" s="3"/>
      <c r="T91" s="3"/>
      <c r="U91" s="3"/>
      <c r="V91" s="3"/>
      <c r="W91" s="3"/>
      <c r="X91" s="3"/>
    </row>
    <row r="92" spans="1:24" ht="15.75" customHeight="1" x14ac:dyDescent="0.3">
      <c r="A92" s="1"/>
      <c r="B92" s="3"/>
      <c r="C92" s="3"/>
      <c r="D92" s="3"/>
      <c r="E92" s="3"/>
      <c r="F92" s="3"/>
      <c r="G92" s="3"/>
      <c r="H92" s="3"/>
      <c r="I92" s="99"/>
      <c r="J92" s="3"/>
      <c r="K92" s="3"/>
      <c r="L92" s="3"/>
      <c r="M92" s="3"/>
      <c r="N92" s="3"/>
      <c r="O92" s="3"/>
      <c r="P92" s="3"/>
      <c r="Q92" s="3"/>
      <c r="R92" s="3"/>
      <c r="S92" s="3"/>
      <c r="T92" s="3"/>
      <c r="U92" s="3"/>
      <c r="V92" s="3"/>
      <c r="W92" s="3"/>
      <c r="X92" s="3"/>
    </row>
    <row r="93" spans="1:24" ht="15.75" customHeight="1" x14ac:dyDescent="0.3">
      <c r="A93" s="1"/>
      <c r="B93" s="3"/>
      <c r="C93" s="3"/>
      <c r="D93" s="3"/>
      <c r="E93" s="3"/>
      <c r="F93" s="3"/>
      <c r="G93" s="3"/>
      <c r="H93" s="3"/>
      <c r="I93" s="99"/>
      <c r="J93" s="3"/>
      <c r="K93" s="3"/>
      <c r="L93" s="3"/>
      <c r="M93" s="3"/>
      <c r="N93" s="3"/>
      <c r="O93" s="3"/>
      <c r="P93" s="3"/>
      <c r="Q93" s="3"/>
      <c r="R93" s="3"/>
      <c r="S93" s="3"/>
      <c r="T93" s="3"/>
      <c r="U93" s="3"/>
      <c r="V93" s="3"/>
      <c r="W93" s="3"/>
      <c r="X93" s="3"/>
    </row>
    <row r="94" spans="1:24" ht="15.75" customHeight="1" x14ac:dyDescent="0.3">
      <c r="A94" s="1"/>
      <c r="B94" s="3"/>
      <c r="C94" s="3"/>
      <c r="D94" s="3"/>
      <c r="E94" s="3"/>
      <c r="F94" s="3"/>
      <c r="G94" s="3"/>
      <c r="H94" s="3"/>
      <c r="I94" s="99"/>
      <c r="J94" s="3"/>
      <c r="K94" s="3"/>
      <c r="L94" s="3"/>
      <c r="M94" s="3"/>
      <c r="N94" s="3"/>
      <c r="O94" s="3"/>
      <c r="P94" s="3"/>
      <c r="Q94" s="3"/>
      <c r="R94" s="3"/>
      <c r="S94" s="3"/>
      <c r="T94" s="3"/>
      <c r="U94" s="3"/>
      <c r="V94" s="3"/>
      <c r="W94" s="3"/>
      <c r="X94" s="3"/>
    </row>
    <row r="95" spans="1:24" ht="15.75" customHeight="1" x14ac:dyDescent="0.3">
      <c r="A95" s="1"/>
      <c r="B95" s="3"/>
      <c r="C95" s="3"/>
      <c r="D95" s="3"/>
      <c r="E95" s="3"/>
      <c r="F95" s="3"/>
      <c r="G95" s="3"/>
      <c r="H95" s="3"/>
      <c r="I95" s="99"/>
      <c r="J95" s="3"/>
      <c r="K95" s="3"/>
      <c r="L95" s="3"/>
      <c r="M95" s="3"/>
      <c r="N95" s="3"/>
      <c r="O95" s="3"/>
      <c r="P95" s="3"/>
      <c r="Q95" s="3"/>
      <c r="R95" s="3"/>
      <c r="S95" s="3"/>
      <c r="T95" s="3"/>
      <c r="U95" s="3"/>
      <c r="V95" s="3"/>
      <c r="W95" s="3"/>
      <c r="X95" s="3"/>
    </row>
    <row r="96" spans="1:24" ht="15.75" customHeight="1" x14ac:dyDescent="0.3">
      <c r="A96" s="1"/>
      <c r="B96" s="3"/>
      <c r="C96" s="3"/>
      <c r="D96" s="3"/>
      <c r="E96" s="3"/>
      <c r="F96" s="3"/>
      <c r="G96" s="3"/>
      <c r="H96" s="3"/>
      <c r="I96" s="99"/>
      <c r="J96" s="3"/>
      <c r="K96" s="3"/>
      <c r="L96" s="3"/>
      <c r="M96" s="3"/>
      <c r="N96" s="3"/>
      <c r="O96" s="3"/>
      <c r="P96" s="3"/>
      <c r="Q96" s="3"/>
      <c r="R96" s="3"/>
      <c r="S96" s="3"/>
      <c r="T96" s="3"/>
      <c r="U96" s="3"/>
      <c r="V96" s="3"/>
      <c r="W96" s="3"/>
      <c r="X96" s="3"/>
    </row>
    <row r="97" spans="1:24" ht="15.75" customHeight="1" x14ac:dyDescent="0.3">
      <c r="A97" s="1"/>
      <c r="B97" s="3"/>
      <c r="C97" s="3"/>
      <c r="D97" s="3"/>
      <c r="E97" s="3"/>
      <c r="F97" s="3"/>
      <c r="G97" s="3"/>
      <c r="H97" s="3"/>
      <c r="I97" s="99"/>
      <c r="J97" s="3"/>
      <c r="K97" s="3"/>
      <c r="L97" s="3"/>
      <c r="M97" s="3"/>
      <c r="N97" s="3"/>
      <c r="O97" s="3"/>
      <c r="P97" s="3"/>
      <c r="Q97" s="3"/>
      <c r="R97" s="3"/>
      <c r="S97" s="3"/>
      <c r="T97" s="3"/>
      <c r="U97" s="3"/>
      <c r="V97" s="3"/>
      <c r="W97" s="3"/>
      <c r="X97" s="3"/>
    </row>
    <row r="98" spans="1:24" ht="15.75" customHeight="1" x14ac:dyDescent="0.3">
      <c r="A98" s="1"/>
      <c r="B98" s="3"/>
      <c r="C98" s="3"/>
      <c r="D98" s="3"/>
      <c r="E98" s="3"/>
      <c r="F98" s="3"/>
      <c r="G98" s="3"/>
      <c r="H98" s="3"/>
      <c r="I98" s="99"/>
      <c r="J98" s="3"/>
      <c r="K98" s="3"/>
      <c r="L98" s="3"/>
      <c r="M98" s="3"/>
      <c r="N98" s="3"/>
      <c r="O98" s="3"/>
      <c r="P98" s="3"/>
      <c r="Q98" s="3"/>
      <c r="R98" s="3"/>
      <c r="S98" s="3"/>
      <c r="T98" s="3"/>
      <c r="U98" s="3"/>
      <c r="V98" s="3"/>
      <c r="W98" s="3"/>
      <c r="X98" s="3"/>
    </row>
    <row r="99" spans="1:24" ht="15.75" customHeight="1" x14ac:dyDescent="0.3">
      <c r="A99" s="1"/>
      <c r="B99" s="3"/>
      <c r="C99" s="3"/>
      <c r="D99" s="3"/>
      <c r="E99" s="3"/>
      <c r="F99" s="3"/>
      <c r="G99" s="3"/>
      <c r="H99" s="3"/>
      <c r="I99" s="99"/>
      <c r="J99" s="3"/>
      <c r="K99" s="3"/>
      <c r="L99" s="3"/>
      <c r="M99" s="3"/>
      <c r="N99" s="3"/>
      <c r="O99" s="3"/>
      <c r="P99" s="3"/>
      <c r="Q99" s="3"/>
      <c r="R99" s="3"/>
      <c r="S99" s="3"/>
      <c r="T99" s="3"/>
      <c r="U99" s="3"/>
      <c r="V99" s="3"/>
      <c r="W99" s="3"/>
      <c r="X99" s="3"/>
    </row>
    <row r="100" spans="1:24" ht="15.75" customHeight="1" x14ac:dyDescent="0.3">
      <c r="A100" s="1"/>
      <c r="B100" s="3"/>
      <c r="C100" s="3"/>
      <c r="D100" s="3"/>
      <c r="E100" s="3"/>
      <c r="F100" s="3"/>
      <c r="G100" s="3"/>
      <c r="H100" s="3"/>
      <c r="I100" s="99"/>
      <c r="J100" s="3"/>
      <c r="K100" s="3"/>
      <c r="L100" s="3"/>
      <c r="M100" s="3"/>
      <c r="N100" s="3"/>
      <c r="O100" s="3"/>
      <c r="P100" s="3"/>
      <c r="Q100" s="3"/>
      <c r="R100" s="3"/>
      <c r="S100" s="3"/>
      <c r="T100" s="3"/>
      <c r="U100" s="3"/>
      <c r="V100" s="3"/>
      <c r="W100" s="3"/>
      <c r="X100" s="3"/>
    </row>
    <row r="101" spans="1:24" ht="15.75" customHeight="1" x14ac:dyDescent="0.3">
      <c r="A101" s="1"/>
      <c r="B101" s="3"/>
      <c r="C101" s="3"/>
      <c r="D101" s="3"/>
      <c r="E101" s="3"/>
      <c r="F101" s="3"/>
      <c r="G101" s="3"/>
      <c r="H101" s="3"/>
      <c r="I101" s="99"/>
      <c r="J101" s="3"/>
      <c r="K101" s="3"/>
      <c r="L101" s="3"/>
      <c r="M101" s="3"/>
      <c r="N101" s="3"/>
      <c r="O101" s="3"/>
      <c r="P101" s="3"/>
      <c r="Q101" s="3"/>
      <c r="R101" s="3"/>
      <c r="S101" s="3"/>
      <c r="T101" s="3"/>
      <c r="U101" s="3"/>
      <c r="V101" s="3"/>
      <c r="W101" s="3"/>
      <c r="X101" s="3"/>
    </row>
    <row r="102" spans="1:24" ht="15.75" customHeight="1" x14ac:dyDescent="0.3">
      <c r="A102" s="1"/>
      <c r="B102" s="3"/>
      <c r="C102" s="3"/>
      <c r="D102" s="3"/>
      <c r="E102" s="3"/>
      <c r="F102" s="3"/>
      <c r="G102" s="3"/>
      <c r="H102" s="3"/>
      <c r="I102" s="99"/>
      <c r="J102" s="3"/>
      <c r="K102" s="3"/>
      <c r="L102" s="3"/>
      <c r="M102" s="3"/>
      <c r="N102" s="3"/>
      <c r="O102" s="3"/>
      <c r="P102" s="3"/>
      <c r="Q102" s="3"/>
      <c r="R102" s="3"/>
      <c r="S102" s="3"/>
      <c r="T102" s="3"/>
      <c r="U102" s="3"/>
      <c r="V102" s="3"/>
      <c r="W102" s="3"/>
      <c r="X102" s="3"/>
    </row>
    <row r="103" spans="1:24" ht="15.75" customHeight="1" x14ac:dyDescent="0.3">
      <c r="A103" s="1"/>
      <c r="B103" s="3"/>
      <c r="C103" s="3"/>
      <c r="D103" s="3"/>
      <c r="E103" s="3"/>
      <c r="F103" s="3"/>
      <c r="G103" s="3"/>
      <c r="H103" s="3"/>
      <c r="I103" s="99"/>
      <c r="J103" s="3"/>
      <c r="K103" s="3"/>
      <c r="L103" s="3"/>
      <c r="M103" s="3"/>
      <c r="N103" s="3"/>
      <c r="O103" s="3"/>
      <c r="P103" s="3"/>
      <c r="Q103" s="3"/>
      <c r="R103" s="3"/>
      <c r="S103" s="3"/>
      <c r="T103" s="3"/>
      <c r="U103" s="3"/>
      <c r="V103" s="3"/>
      <c r="W103" s="3"/>
      <c r="X103" s="3"/>
    </row>
    <row r="104" spans="1:24" ht="15.75" customHeight="1" x14ac:dyDescent="0.3">
      <c r="A104" s="1"/>
      <c r="B104" s="3"/>
      <c r="C104" s="3"/>
      <c r="D104" s="3"/>
      <c r="E104" s="3"/>
      <c r="F104" s="3"/>
      <c r="G104" s="3"/>
      <c r="H104" s="3"/>
      <c r="I104" s="99"/>
      <c r="J104" s="3"/>
      <c r="K104" s="3"/>
      <c r="L104" s="3"/>
      <c r="M104" s="3"/>
      <c r="N104" s="3"/>
      <c r="O104" s="3"/>
      <c r="P104" s="3"/>
      <c r="Q104" s="3"/>
      <c r="R104" s="3"/>
      <c r="S104" s="3"/>
      <c r="T104" s="3"/>
      <c r="U104" s="3"/>
      <c r="V104" s="3"/>
      <c r="W104" s="3"/>
      <c r="X104" s="3"/>
    </row>
    <row r="105" spans="1:24" ht="15.75" customHeight="1" x14ac:dyDescent="0.3">
      <c r="A105" s="1"/>
      <c r="B105" s="3"/>
      <c r="C105" s="3"/>
      <c r="D105" s="3"/>
      <c r="E105" s="3"/>
      <c r="F105" s="3"/>
      <c r="G105" s="3"/>
      <c r="H105" s="3"/>
      <c r="I105" s="99"/>
      <c r="J105" s="3"/>
      <c r="K105" s="3"/>
      <c r="L105" s="3"/>
      <c r="M105" s="3"/>
      <c r="N105" s="3"/>
      <c r="O105" s="3"/>
      <c r="P105" s="3"/>
      <c r="Q105" s="3"/>
      <c r="R105" s="3"/>
      <c r="S105" s="3"/>
      <c r="T105" s="3"/>
      <c r="U105" s="3"/>
      <c r="V105" s="3"/>
      <c r="W105" s="3"/>
      <c r="X105" s="3"/>
    </row>
    <row r="106" spans="1:24" ht="15.75" customHeight="1" x14ac:dyDescent="0.3">
      <c r="A106" s="1"/>
      <c r="B106" s="3"/>
      <c r="C106" s="3"/>
      <c r="D106" s="3"/>
      <c r="E106" s="3"/>
      <c r="F106" s="3"/>
      <c r="G106" s="3"/>
      <c r="H106" s="3"/>
      <c r="I106" s="99"/>
      <c r="J106" s="3"/>
      <c r="K106" s="3"/>
      <c r="L106" s="3"/>
      <c r="M106" s="3"/>
      <c r="N106" s="3"/>
      <c r="O106" s="3"/>
      <c r="P106" s="3"/>
      <c r="Q106" s="3"/>
      <c r="R106" s="3"/>
      <c r="S106" s="3"/>
      <c r="T106" s="3"/>
      <c r="U106" s="3"/>
      <c r="V106" s="3"/>
      <c r="W106" s="3"/>
      <c r="X106" s="3"/>
    </row>
    <row r="107" spans="1:24" ht="15.75" customHeight="1" x14ac:dyDescent="0.3">
      <c r="A107" s="1"/>
      <c r="B107" s="3"/>
      <c r="C107" s="3"/>
      <c r="D107" s="3"/>
      <c r="E107" s="3"/>
      <c r="F107" s="3"/>
      <c r="G107" s="3"/>
      <c r="H107" s="3"/>
      <c r="I107" s="99"/>
      <c r="J107" s="3"/>
      <c r="K107" s="3"/>
      <c r="L107" s="3"/>
      <c r="M107" s="3"/>
      <c r="N107" s="3"/>
      <c r="O107" s="3"/>
      <c r="P107" s="3"/>
      <c r="Q107" s="3"/>
      <c r="R107" s="3"/>
      <c r="S107" s="3"/>
      <c r="T107" s="3"/>
      <c r="U107" s="3"/>
      <c r="V107" s="3"/>
      <c r="W107" s="3"/>
      <c r="X107" s="3"/>
    </row>
    <row r="108" spans="1:24" ht="15.75" customHeight="1" x14ac:dyDescent="0.3">
      <c r="A108" s="1"/>
      <c r="B108" s="3"/>
      <c r="C108" s="3"/>
      <c r="D108" s="3"/>
      <c r="E108" s="3"/>
      <c r="F108" s="3"/>
      <c r="G108" s="3"/>
      <c r="H108" s="3"/>
      <c r="I108" s="99"/>
      <c r="J108" s="3"/>
      <c r="K108" s="3"/>
      <c r="L108" s="3"/>
      <c r="M108" s="3"/>
      <c r="N108" s="3"/>
      <c r="O108" s="3"/>
      <c r="P108" s="3"/>
      <c r="Q108" s="3"/>
      <c r="R108" s="3"/>
      <c r="S108" s="3"/>
      <c r="T108" s="3"/>
      <c r="U108" s="3"/>
      <c r="V108" s="3"/>
      <c r="W108" s="3"/>
      <c r="X108" s="3"/>
    </row>
    <row r="109" spans="1:24" ht="15.75" customHeight="1" x14ac:dyDescent="0.3">
      <c r="A109" s="1"/>
      <c r="B109" s="3"/>
      <c r="C109" s="3"/>
      <c r="D109" s="3"/>
      <c r="E109" s="3"/>
      <c r="F109" s="3"/>
      <c r="G109" s="3"/>
      <c r="H109" s="3"/>
      <c r="I109" s="99"/>
      <c r="J109" s="3"/>
      <c r="K109" s="3"/>
      <c r="L109" s="3"/>
      <c r="M109" s="3"/>
      <c r="N109" s="3"/>
      <c r="O109" s="3"/>
      <c r="P109" s="3"/>
      <c r="Q109" s="3"/>
      <c r="R109" s="3"/>
      <c r="S109" s="3"/>
      <c r="T109" s="3"/>
      <c r="U109" s="3"/>
      <c r="V109" s="3"/>
      <c r="W109" s="3"/>
      <c r="X109" s="3"/>
    </row>
    <row r="110" spans="1:24" ht="15.75" customHeight="1" x14ac:dyDescent="0.3">
      <c r="A110" s="1"/>
      <c r="B110" s="3"/>
      <c r="C110" s="3"/>
      <c r="D110" s="3"/>
      <c r="E110" s="3"/>
      <c r="F110" s="3"/>
      <c r="G110" s="3"/>
      <c r="H110" s="3"/>
      <c r="I110" s="99"/>
      <c r="J110" s="3"/>
      <c r="K110" s="3"/>
      <c r="L110" s="3"/>
      <c r="M110" s="3"/>
      <c r="N110" s="3"/>
      <c r="O110" s="3"/>
      <c r="P110" s="3"/>
      <c r="Q110" s="3"/>
      <c r="R110" s="3"/>
      <c r="S110" s="3"/>
      <c r="T110" s="3"/>
      <c r="U110" s="3"/>
      <c r="V110" s="3"/>
      <c r="W110" s="3"/>
      <c r="X110" s="3"/>
    </row>
    <row r="111" spans="1:24" ht="15.75" customHeight="1" x14ac:dyDescent="0.3">
      <c r="A111" s="1"/>
      <c r="B111" s="3"/>
      <c r="C111" s="3"/>
      <c r="D111" s="3"/>
      <c r="E111" s="3"/>
      <c r="F111" s="3"/>
      <c r="G111" s="3"/>
      <c r="H111" s="3"/>
      <c r="I111" s="99"/>
      <c r="J111" s="3"/>
      <c r="K111" s="3"/>
      <c r="L111" s="3"/>
      <c r="M111" s="3"/>
      <c r="N111" s="3"/>
      <c r="O111" s="3"/>
      <c r="P111" s="3"/>
      <c r="Q111" s="3"/>
      <c r="R111" s="3"/>
      <c r="S111" s="3"/>
      <c r="T111" s="3"/>
      <c r="U111" s="3"/>
      <c r="V111" s="3"/>
      <c r="W111" s="3"/>
      <c r="X111" s="3"/>
    </row>
    <row r="112" spans="1:24" ht="15.75" customHeight="1" x14ac:dyDescent="0.3">
      <c r="A112" s="1"/>
      <c r="B112" s="3"/>
      <c r="C112" s="3"/>
      <c r="D112" s="3"/>
      <c r="E112" s="3"/>
      <c r="F112" s="3"/>
      <c r="G112" s="3"/>
      <c r="H112" s="3"/>
      <c r="I112" s="99"/>
      <c r="J112" s="3"/>
      <c r="K112" s="3"/>
      <c r="L112" s="3"/>
      <c r="M112" s="3"/>
      <c r="N112" s="3"/>
      <c r="O112" s="3"/>
      <c r="P112" s="3"/>
      <c r="Q112" s="3"/>
      <c r="R112" s="3"/>
      <c r="S112" s="3"/>
      <c r="T112" s="3"/>
      <c r="U112" s="3"/>
      <c r="V112" s="3"/>
      <c r="W112" s="3"/>
      <c r="X112" s="3"/>
    </row>
    <row r="113" spans="1:24" ht="15.75" customHeight="1" x14ac:dyDescent="0.3">
      <c r="A113" s="1"/>
      <c r="B113" s="3"/>
      <c r="C113" s="3"/>
      <c r="D113" s="3"/>
      <c r="E113" s="3"/>
      <c r="F113" s="3"/>
      <c r="G113" s="3"/>
      <c r="H113" s="3"/>
      <c r="I113" s="99"/>
      <c r="J113" s="3"/>
      <c r="K113" s="3"/>
      <c r="L113" s="3"/>
      <c r="M113" s="3"/>
      <c r="N113" s="3"/>
      <c r="O113" s="3"/>
      <c r="P113" s="3"/>
      <c r="Q113" s="3"/>
      <c r="R113" s="3"/>
      <c r="S113" s="3"/>
      <c r="T113" s="3"/>
      <c r="U113" s="3"/>
      <c r="V113" s="3"/>
      <c r="W113" s="3"/>
      <c r="X113" s="3"/>
    </row>
    <row r="114" spans="1:24" ht="15.75" customHeight="1" x14ac:dyDescent="0.3">
      <c r="A114" s="1"/>
      <c r="B114" s="3"/>
      <c r="C114" s="3"/>
      <c r="D114" s="3"/>
      <c r="E114" s="3"/>
      <c r="F114" s="3"/>
      <c r="G114" s="3"/>
      <c r="H114" s="3"/>
      <c r="I114" s="99"/>
      <c r="J114" s="3"/>
      <c r="K114" s="3"/>
      <c r="L114" s="3"/>
      <c r="M114" s="3"/>
      <c r="N114" s="3"/>
      <c r="O114" s="3"/>
      <c r="P114" s="3"/>
      <c r="Q114" s="3"/>
      <c r="R114" s="3"/>
      <c r="S114" s="3"/>
      <c r="T114" s="3"/>
      <c r="U114" s="3"/>
      <c r="V114" s="3"/>
      <c r="W114" s="3"/>
      <c r="X114" s="3"/>
    </row>
    <row r="115" spans="1:24" ht="15.75" customHeight="1" x14ac:dyDescent="0.3">
      <c r="A115" s="1"/>
      <c r="B115" s="3"/>
      <c r="C115" s="3"/>
      <c r="D115" s="3"/>
      <c r="E115" s="3"/>
      <c r="F115" s="3"/>
      <c r="G115" s="3"/>
      <c r="H115" s="3"/>
      <c r="I115" s="99"/>
      <c r="J115" s="3"/>
      <c r="K115" s="3"/>
      <c r="L115" s="3"/>
      <c r="M115" s="3"/>
      <c r="N115" s="3"/>
      <c r="O115" s="3"/>
      <c r="P115" s="3"/>
      <c r="Q115" s="3"/>
      <c r="R115" s="3"/>
      <c r="S115" s="3"/>
      <c r="T115" s="3"/>
      <c r="U115" s="3"/>
      <c r="V115" s="3"/>
      <c r="W115" s="3"/>
      <c r="X115" s="3"/>
    </row>
    <row r="116" spans="1:24" ht="15.75" customHeight="1" x14ac:dyDescent="0.3">
      <c r="A116" s="1"/>
      <c r="B116" s="3"/>
      <c r="C116" s="3"/>
      <c r="D116" s="3"/>
      <c r="E116" s="3"/>
      <c r="F116" s="3"/>
      <c r="G116" s="3"/>
      <c r="H116" s="3"/>
      <c r="I116" s="99"/>
      <c r="J116" s="3"/>
      <c r="K116" s="3"/>
      <c r="L116" s="3"/>
      <c r="M116" s="3"/>
      <c r="N116" s="3"/>
      <c r="O116" s="3"/>
      <c r="P116" s="3"/>
      <c r="Q116" s="3"/>
      <c r="R116" s="3"/>
      <c r="S116" s="3"/>
      <c r="T116" s="3"/>
      <c r="U116" s="3"/>
      <c r="V116" s="3"/>
      <c r="W116" s="3"/>
      <c r="X116" s="3"/>
    </row>
    <row r="117" spans="1:24" ht="15.75" customHeight="1" x14ac:dyDescent="0.3">
      <c r="A117" s="1"/>
      <c r="B117" s="3"/>
      <c r="C117" s="3"/>
      <c r="D117" s="3"/>
      <c r="E117" s="3"/>
      <c r="F117" s="3"/>
      <c r="G117" s="3"/>
      <c r="H117" s="3"/>
      <c r="I117" s="99"/>
      <c r="J117" s="3"/>
      <c r="K117" s="3"/>
      <c r="L117" s="3"/>
      <c r="M117" s="3"/>
      <c r="N117" s="3"/>
      <c r="O117" s="3"/>
      <c r="P117" s="3"/>
      <c r="Q117" s="3"/>
      <c r="R117" s="3"/>
      <c r="S117" s="3"/>
      <c r="T117" s="3"/>
      <c r="U117" s="3"/>
      <c r="V117" s="3"/>
      <c r="W117" s="3"/>
      <c r="X117" s="3"/>
    </row>
    <row r="118" spans="1:24" ht="15.75" customHeight="1" x14ac:dyDescent="0.3">
      <c r="A118" s="1"/>
      <c r="B118" s="3"/>
      <c r="C118" s="3"/>
      <c r="D118" s="3"/>
      <c r="E118" s="3"/>
      <c r="F118" s="3"/>
      <c r="G118" s="3"/>
      <c r="H118" s="3"/>
      <c r="I118" s="99"/>
      <c r="J118" s="3"/>
      <c r="K118" s="3"/>
      <c r="L118" s="3"/>
      <c r="M118" s="3"/>
      <c r="N118" s="3"/>
      <c r="O118" s="3"/>
      <c r="P118" s="3"/>
      <c r="Q118" s="3"/>
      <c r="R118" s="3"/>
      <c r="S118" s="3"/>
      <c r="T118" s="3"/>
      <c r="U118" s="3"/>
      <c r="V118" s="3"/>
      <c r="W118" s="3"/>
      <c r="X118" s="3"/>
    </row>
    <row r="119" spans="1:24" ht="15.75" customHeight="1" x14ac:dyDescent="0.3">
      <c r="A119" s="1"/>
      <c r="B119" s="3"/>
      <c r="C119" s="3"/>
      <c r="D119" s="3"/>
      <c r="E119" s="3"/>
      <c r="F119" s="3"/>
      <c r="G119" s="3"/>
      <c r="H119" s="3"/>
      <c r="I119" s="99"/>
      <c r="J119" s="3"/>
      <c r="K119" s="3"/>
      <c r="L119" s="3"/>
      <c r="M119" s="3"/>
      <c r="N119" s="3"/>
      <c r="O119" s="3"/>
      <c r="P119" s="3"/>
      <c r="Q119" s="3"/>
      <c r="R119" s="3"/>
      <c r="S119" s="3"/>
      <c r="T119" s="3"/>
      <c r="U119" s="3"/>
      <c r="V119" s="3"/>
      <c r="W119" s="3"/>
      <c r="X119" s="3"/>
    </row>
    <row r="120" spans="1:24" ht="15.75" customHeight="1" x14ac:dyDescent="0.3">
      <c r="A120" s="1"/>
      <c r="B120" s="3"/>
      <c r="C120" s="3"/>
      <c r="D120" s="3"/>
      <c r="E120" s="3"/>
      <c r="F120" s="3"/>
      <c r="G120" s="3"/>
      <c r="H120" s="3"/>
      <c r="I120" s="99"/>
      <c r="J120" s="3"/>
      <c r="K120" s="3"/>
      <c r="L120" s="3"/>
      <c r="M120" s="3"/>
      <c r="N120" s="3"/>
      <c r="O120" s="3"/>
      <c r="P120" s="3"/>
      <c r="Q120" s="3"/>
      <c r="R120" s="3"/>
      <c r="S120" s="3"/>
      <c r="T120" s="3"/>
      <c r="U120" s="3"/>
      <c r="V120" s="3"/>
      <c r="W120" s="3"/>
      <c r="X120" s="3"/>
    </row>
    <row r="121" spans="1:24" ht="15.75" customHeight="1" x14ac:dyDescent="0.3">
      <c r="A121" s="1"/>
      <c r="B121" s="3"/>
      <c r="C121" s="3"/>
      <c r="D121" s="3"/>
      <c r="E121" s="3"/>
      <c r="F121" s="3"/>
      <c r="G121" s="3"/>
      <c r="H121" s="3"/>
      <c r="I121" s="99"/>
      <c r="J121" s="3"/>
      <c r="K121" s="3"/>
      <c r="L121" s="3"/>
      <c r="M121" s="3"/>
      <c r="N121" s="3"/>
      <c r="O121" s="3"/>
      <c r="P121" s="3"/>
      <c r="Q121" s="3"/>
      <c r="R121" s="3"/>
      <c r="S121" s="3"/>
      <c r="T121" s="3"/>
      <c r="U121" s="3"/>
      <c r="V121" s="3"/>
      <c r="W121" s="3"/>
      <c r="X121" s="3"/>
    </row>
    <row r="122" spans="1:24" ht="15.75" customHeight="1" x14ac:dyDescent="0.3">
      <c r="A122" s="1"/>
      <c r="B122" s="3"/>
      <c r="C122" s="3"/>
      <c r="D122" s="3"/>
      <c r="E122" s="3"/>
      <c r="F122" s="3"/>
      <c r="G122" s="3"/>
      <c r="H122" s="3"/>
      <c r="I122" s="99"/>
      <c r="J122" s="3"/>
      <c r="K122" s="3"/>
      <c r="L122" s="3"/>
      <c r="M122" s="3"/>
      <c r="N122" s="3"/>
      <c r="O122" s="3"/>
      <c r="P122" s="3"/>
      <c r="Q122" s="3"/>
      <c r="R122" s="3"/>
      <c r="S122" s="3"/>
      <c r="T122" s="3"/>
      <c r="U122" s="3"/>
      <c r="V122" s="3"/>
      <c r="W122" s="3"/>
      <c r="X122" s="3"/>
    </row>
    <row r="123" spans="1:24" ht="15.75" customHeight="1" x14ac:dyDescent="0.3">
      <c r="A123" s="1"/>
      <c r="B123" s="3"/>
      <c r="C123" s="3"/>
      <c r="D123" s="3"/>
      <c r="E123" s="3"/>
      <c r="F123" s="3"/>
      <c r="G123" s="3"/>
      <c r="H123" s="3"/>
      <c r="I123" s="99"/>
      <c r="J123" s="3"/>
      <c r="K123" s="3"/>
      <c r="L123" s="3"/>
      <c r="M123" s="3"/>
      <c r="N123" s="3"/>
      <c r="O123" s="3"/>
      <c r="P123" s="3"/>
      <c r="Q123" s="3"/>
      <c r="R123" s="3"/>
      <c r="S123" s="3"/>
      <c r="T123" s="3"/>
      <c r="U123" s="3"/>
      <c r="V123" s="3"/>
      <c r="W123" s="3"/>
      <c r="X123" s="3"/>
    </row>
    <row r="124" spans="1:24" ht="15.75" customHeight="1" x14ac:dyDescent="0.3">
      <c r="A124" s="1"/>
      <c r="B124" s="3"/>
      <c r="C124" s="3"/>
      <c r="D124" s="3"/>
      <c r="E124" s="3"/>
      <c r="F124" s="3"/>
      <c r="G124" s="3"/>
      <c r="H124" s="3"/>
      <c r="I124" s="99"/>
      <c r="J124" s="3"/>
      <c r="K124" s="3"/>
      <c r="L124" s="3"/>
      <c r="M124" s="3"/>
      <c r="N124" s="3"/>
      <c r="O124" s="3"/>
      <c r="P124" s="3"/>
      <c r="Q124" s="3"/>
      <c r="R124" s="3"/>
      <c r="S124" s="3"/>
      <c r="T124" s="3"/>
      <c r="U124" s="3"/>
      <c r="V124" s="3"/>
      <c r="W124" s="3"/>
      <c r="X124" s="3"/>
    </row>
    <row r="125" spans="1:24" ht="15.75" customHeight="1" x14ac:dyDescent="0.3">
      <c r="A125" s="1"/>
      <c r="B125" s="3"/>
      <c r="C125" s="3"/>
      <c r="D125" s="3"/>
      <c r="E125" s="3"/>
      <c r="F125" s="3"/>
      <c r="G125" s="3"/>
      <c r="H125" s="3"/>
      <c r="I125" s="99"/>
      <c r="J125" s="3"/>
      <c r="K125" s="3"/>
      <c r="L125" s="3"/>
      <c r="M125" s="3"/>
      <c r="N125" s="3"/>
      <c r="O125" s="3"/>
      <c r="P125" s="3"/>
      <c r="Q125" s="3"/>
      <c r="R125" s="3"/>
      <c r="S125" s="3"/>
      <c r="T125" s="3"/>
      <c r="U125" s="3"/>
      <c r="V125" s="3"/>
      <c r="W125" s="3"/>
      <c r="X125" s="3"/>
    </row>
    <row r="126" spans="1:24" ht="15.75" customHeight="1" x14ac:dyDescent="0.3">
      <c r="A126" s="1"/>
      <c r="B126" s="3"/>
      <c r="C126" s="3"/>
      <c r="D126" s="3"/>
      <c r="E126" s="3"/>
      <c r="F126" s="3"/>
      <c r="G126" s="3"/>
      <c r="H126" s="3"/>
      <c r="I126" s="99"/>
      <c r="J126" s="3"/>
      <c r="K126" s="3"/>
      <c r="L126" s="3"/>
      <c r="M126" s="3"/>
      <c r="N126" s="3"/>
      <c r="O126" s="3"/>
      <c r="P126" s="3"/>
      <c r="Q126" s="3"/>
      <c r="R126" s="3"/>
      <c r="S126" s="3"/>
      <c r="T126" s="3"/>
      <c r="U126" s="3"/>
      <c r="V126" s="3"/>
      <c r="W126" s="3"/>
      <c r="X126" s="3"/>
    </row>
    <row r="127" spans="1:24" ht="15.75" customHeight="1" x14ac:dyDescent="0.3">
      <c r="A127" s="1"/>
      <c r="B127" s="3"/>
      <c r="C127" s="3"/>
      <c r="D127" s="3"/>
      <c r="E127" s="3"/>
      <c r="F127" s="3"/>
      <c r="G127" s="3"/>
      <c r="H127" s="3"/>
      <c r="I127" s="99"/>
      <c r="J127" s="3"/>
      <c r="K127" s="3"/>
      <c r="L127" s="3"/>
      <c r="M127" s="3"/>
      <c r="N127" s="3"/>
      <c r="O127" s="3"/>
      <c r="P127" s="3"/>
      <c r="Q127" s="3"/>
      <c r="R127" s="3"/>
      <c r="S127" s="3"/>
      <c r="T127" s="3"/>
      <c r="U127" s="3"/>
      <c r="V127" s="3"/>
      <c r="W127" s="3"/>
      <c r="X127" s="3"/>
    </row>
    <row r="128" spans="1:24" ht="15.75" customHeight="1" x14ac:dyDescent="0.3">
      <c r="A128" s="1"/>
      <c r="B128" s="3"/>
      <c r="C128" s="3"/>
      <c r="D128" s="3"/>
      <c r="E128" s="3"/>
      <c r="F128" s="3"/>
      <c r="G128" s="3"/>
      <c r="H128" s="3"/>
      <c r="I128" s="99"/>
      <c r="J128" s="3"/>
      <c r="K128" s="3"/>
      <c r="L128" s="3"/>
      <c r="M128" s="3"/>
      <c r="N128" s="3"/>
      <c r="O128" s="3"/>
      <c r="P128" s="3"/>
      <c r="Q128" s="3"/>
      <c r="R128" s="3"/>
      <c r="S128" s="3"/>
      <c r="T128" s="3"/>
      <c r="U128" s="3"/>
      <c r="V128" s="3"/>
      <c r="W128" s="3"/>
      <c r="X128" s="3"/>
    </row>
    <row r="129" spans="1:24" ht="15.75" customHeight="1" x14ac:dyDescent="0.3">
      <c r="A129" s="1"/>
      <c r="B129" s="3"/>
      <c r="C129" s="3"/>
      <c r="D129" s="3"/>
      <c r="E129" s="3"/>
      <c r="F129" s="3"/>
      <c r="G129" s="3"/>
      <c r="H129" s="3"/>
      <c r="I129" s="99"/>
      <c r="J129" s="3"/>
      <c r="K129" s="3"/>
      <c r="L129" s="3"/>
      <c r="M129" s="3"/>
      <c r="N129" s="3"/>
      <c r="O129" s="3"/>
      <c r="P129" s="3"/>
      <c r="Q129" s="3"/>
      <c r="R129" s="3"/>
      <c r="S129" s="3"/>
      <c r="T129" s="3"/>
      <c r="U129" s="3"/>
      <c r="V129" s="3"/>
      <c r="W129" s="3"/>
      <c r="X129" s="3"/>
    </row>
    <row r="130" spans="1:24" ht="15.75" customHeight="1" x14ac:dyDescent="0.3">
      <c r="A130" s="1"/>
      <c r="B130" s="3"/>
      <c r="C130" s="3"/>
      <c r="D130" s="3"/>
      <c r="E130" s="3"/>
      <c r="F130" s="3"/>
      <c r="G130" s="3"/>
      <c r="H130" s="3"/>
      <c r="I130" s="99"/>
      <c r="J130" s="3"/>
      <c r="K130" s="3"/>
      <c r="L130" s="3"/>
      <c r="M130" s="3"/>
      <c r="N130" s="3"/>
      <c r="O130" s="3"/>
      <c r="P130" s="3"/>
      <c r="Q130" s="3"/>
      <c r="R130" s="3"/>
      <c r="S130" s="3"/>
      <c r="T130" s="3"/>
      <c r="U130" s="3"/>
      <c r="V130" s="3"/>
      <c r="W130" s="3"/>
      <c r="X130" s="3"/>
    </row>
    <row r="131" spans="1:24" ht="15.75" customHeight="1" x14ac:dyDescent="0.3">
      <c r="A131" s="1"/>
      <c r="B131" s="3"/>
      <c r="C131" s="3"/>
      <c r="D131" s="3"/>
      <c r="E131" s="3"/>
      <c r="F131" s="3"/>
      <c r="G131" s="3"/>
      <c r="H131" s="3"/>
      <c r="I131" s="99"/>
      <c r="J131" s="3"/>
      <c r="K131" s="3"/>
      <c r="L131" s="3"/>
      <c r="M131" s="3"/>
      <c r="N131" s="3"/>
      <c r="O131" s="3"/>
      <c r="P131" s="3"/>
      <c r="Q131" s="3"/>
      <c r="R131" s="3"/>
      <c r="S131" s="3"/>
      <c r="T131" s="3"/>
      <c r="U131" s="3"/>
      <c r="V131" s="3"/>
      <c r="W131" s="3"/>
      <c r="X131" s="3"/>
    </row>
    <row r="132" spans="1:24" ht="15.75" customHeight="1" x14ac:dyDescent="0.3">
      <c r="A132" s="1"/>
      <c r="B132" s="3"/>
      <c r="C132" s="3"/>
      <c r="D132" s="3"/>
      <c r="E132" s="3"/>
      <c r="F132" s="3"/>
      <c r="G132" s="3"/>
      <c r="H132" s="3"/>
      <c r="I132" s="99"/>
      <c r="J132" s="3"/>
      <c r="K132" s="3"/>
      <c r="L132" s="3"/>
      <c r="M132" s="3"/>
      <c r="N132" s="3"/>
      <c r="O132" s="3"/>
      <c r="P132" s="3"/>
      <c r="Q132" s="3"/>
      <c r="R132" s="3"/>
      <c r="S132" s="3"/>
      <c r="T132" s="3"/>
      <c r="U132" s="3"/>
      <c r="V132" s="3"/>
      <c r="W132" s="3"/>
      <c r="X132" s="3"/>
    </row>
    <row r="133" spans="1:24" ht="15.75" customHeight="1" x14ac:dyDescent="0.3">
      <c r="A133" s="1"/>
      <c r="B133" s="3"/>
      <c r="C133" s="3"/>
      <c r="D133" s="3"/>
      <c r="E133" s="3"/>
      <c r="F133" s="3"/>
      <c r="G133" s="3"/>
      <c r="H133" s="3"/>
      <c r="I133" s="99"/>
      <c r="J133" s="3"/>
      <c r="K133" s="3"/>
      <c r="L133" s="3"/>
      <c r="M133" s="3"/>
      <c r="N133" s="3"/>
      <c r="O133" s="3"/>
      <c r="P133" s="3"/>
      <c r="Q133" s="3"/>
      <c r="R133" s="3"/>
      <c r="S133" s="3"/>
      <c r="T133" s="3"/>
      <c r="U133" s="3"/>
      <c r="V133" s="3"/>
      <c r="W133" s="3"/>
      <c r="X133" s="3"/>
    </row>
    <row r="134" spans="1:24" ht="15.75" customHeight="1" x14ac:dyDescent="0.3">
      <c r="A134" s="1"/>
      <c r="B134" s="3"/>
      <c r="C134" s="3"/>
      <c r="D134" s="3"/>
      <c r="E134" s="3"/>
      <c r="F134" s="3"/>
      <c r="G134" s="3"/>
      <c r="H134" s="3"/>
      <c r="I134" s="99"/>
      <c r="J134" s="3"/>
      <c r="K134" s="3"/>
      <c r="L134" s="3"/>
      <c r="M134" s="3"/>
      <c r="N134" s="3"/>
      <c r="O134" s="3"/>
      <c r="P134" s="3"/>
      <c r="Q134" s="3"/>
      <c r="R134" s="3"/>
      <c r="S134" s="3"/>
      <c r="T134" s="3"/>
      <c r="U134" s="3"/>
      <c r="V134" s="3"/>
      <c r="W134" s="3"/>
      <c r="X134" s="3"/>
    </row>
    <row r="135" spans="1:24" ht="15.75" customHeight="1" x14ac:dyDescent="0.3">
      <c r="A135" s="1"/>
      <c r="B135" s="3"/>
      <c r="C135" s="3"/>
      <c r="D135" s="3"/>
      <c r="E135" s="3"/>
      <c r="F135" s="3"/>
      <c r="G135" s="3"/>
      <c r="H135" s="3"/>
      <c r="I135" s="99"/>
      <c r="J135" s="3"/>
      <c r="K135" s="3"/>
      <c r="L135" s="3"/>
      <c r="M135" s="3"/>
      <c r="N135" s="3"/>
      <c r="O135" s="3"/>
      <c r="P135" s="3"/>
      <c r="Q135" s="3"/>
      <c r="R135" s="3"/>
      <c r="S135" s="3"/>
      <c r="T135" s="3"/>
      <c r="U135" s="3"/>
      <c r="V135" s="3"/>
      <c r="W135" s="3"/>
      <c r="X135" s="3"/>
    </row>
    <row r="136" spans="1:24" ht="15.75" customHeight="1" x14ac:dyDescent="0.3">
      <c r="A136" s="1"/>
      <c r="B136" s="3"/>
      <c r="C136" s="3"/>
      <c r="D136" s="3"/>
      <c r="E136" s="3"/>
      <c r="F136" s="3"/>
      <c r="G136" s="3"/>
      <c r="H136" s="3"/>
      <c r="I136" s="99"/>
      <c r="J136" s="3"/>
      <c r="K136" s="3"/>
      <c r="L136" s="3"/>
      <c r="M136" s="3"/>
      <c r="N136" s="3"/>
      <c r="O136" s="3"/>
      <c r="P136" s="3"/>
      <c r="Q136" s="3"/>
      <c r="R136" s="3"/>
      <c r="S136" s="3"/>
      <c r="T136" s="3"/>
      <c r="U136" s="3"/>
      <c r="V136" s="3"/>
      <c r="W136" s="3"/>
      <c r="X136" s="3"/>
    </row>
    <row r="137" spans="1:24" ht="15.75" customHeight="1" x14ac:dyDescent="0.3">
      <c r="A137" s="1"/>
      <c r="B137" s="3"/>
      <c r="C137" s="3"/>
      <c r="D137" s="3"/>
      <c r="E137" s="3"/>
      <c r="F137" s="3"/>
      <c r="G137" s="3"/>
      <c r="H137" s="3"/>
      <c r="I137" s="99"/>
      <c r="J137" s="3"/>
      <c r="K137" s="3"/>
      <c r="L137" s="3"/>
      <c r="M137" s="3"/>
      <c r="N137" s="3"/>
      <c r="O137" s="3"/>
      <c r="P137" s="3"/>
      <c r="Q137" s="3"/>
      <c r="R137" s="3"/>
      <c r="S137" s="3"/>
      <c r="T137" s="3"/>
      <c r="U137" s="3"/>
      <c r="V137" s="3"/>
      <c r="W137" s="3"/>
      <c r="X137" s="3"/>
    </row>
    <row r="138" spans="1:24" ht="15.75" customHeight="1" x14ac:dyDescent="0.3">
      <c r="A138" s="1"/>
      <c r="B138" s="3"/>
      <c r="C138" s="3"/>
      <c r="D138" s="3"/>
      <c r="E138" s="3"/>
      <c r="F138" s="3"/>
      <c r="G138" s="3"/>
      <c r="H138" s="3"/>
      <c r="I138" s="99"/>
      <c r="J138" s="3"/>
      <c r="K138" s="3"/>
      <c r="L138" s="3"/>
      <c r="M138" s="3"/>
      <c r="N138" s="3"/>
      <c r="O138" s="3"/>
      <c r="P138" s="3"/>
      <c r="Q138" s="3"/>
      <c r="R138" s="3"/>
      <c r="S138" s="3"/>
      <c r="T138" s="3"/>
      <c r="U138" s="3"/>
      <c r="V138" s="3"/>
      <c r="W138" s="3"/>
      <c r="X138" s="3"/>
    </row>
    <row r="139" spans="1:24" ht="15.75" customHeight="1" x14ac:dyDescent="0.3">
      <c r="A139" s="1"/>
      <c r="B139" s="3"/>
      <c r="C139" s="3"/>
      <c r="D139" s="3"/>
      <c r="E139" s="3"/>
      <c r="F139" s="3"/>
      <c r="G139" s="3"/>
      <c r="H139" s="3"/>
      <c r="I139" s="99"/>
      <c r="J139" s="3"/>
      <c r="K139" s="3"/>
      <c r="L139" s="3"/>
      <c r="M139" s="3"/>
      <c r="N139" s="3"/>
      <c r="O139" s="3"/>
      <c r="P139" s="3"/>
      <c r="Q139" s="3"/>
      <c r="R139" s="3"/>
      <c r="S139" s="3"/>
      <c r="T139" s="3"/>
      <c r="U139" s="3"/>
      <c r="V139" s="3"/>
      <c r="W139" s="3"/>
      <c r="X139" s="3"/>
    </row>
    <row r="140" spans="1:24" ht="15.75" customHeight="1" x14ac:dyDescent="0.3">
      <c r="A140" s="1"/>
      <c r="B140" s="3"/>
      <c r="C140" s="3"/>
      <c r="D140" s="3"/>
      <c r="E140" s="3"/>
      <c r="F140" s="3"/>
      <c r="G140" s="3"/>
      <c r="H140" s="3"/>
      <c r="I140" s="99"/>
      <c r="J140" s="3"/>
      <c r="K140" s="3"/>
      <c r="L140" s="3"/>
      <c r="M140" s="3"/>
      <c r="N140" s="3"/>
      <c r="O140" s="3"/>
      <c r="P140" s="3"/>
      <c r="Q140" s="3"/>
      <c r="R140" s="3"/>
      <c r="S140" s="3"/>
      <c r="T140" s="3"/>
      <c r="U140" s="3"/>
      <c r="V140" s="3"/>
      <c r="W140" s="3"/>
      <c r="X140" s="3"/>
    </row>
    <row r="141" spans="1:24" ht="15.75" customHeight="1" x14ac:dyDescent="0.3">
      <c r="A141" s="1"/>
      <c r="B141" s="3"/>
      <c r="C141" s="3"/>
      <c r="D141" s="3"/>
      <c r="E141" s="3"/>
      <c r="F141" s="3"/>
      <c r="G141" s="3"/>
      <c r="H141" s="3"/>
      <c r="I141" s="99"/>
      <c r="J141" s="3"/>
      <c r="K141" s="3"/>
      <c r="L141" s="3"/>
      <c r="M141" s="3"/>
      <c r="N141" s="3"/>
      <c r="O141" s="3"/>
      <c r="P141" s="3"/>
      <c r="Q141" s="3"/>
      <c r="R141" s="3"/>
      <c r="S141" s="3"/>
      <c r="T141" s="3"/>
      <c r="U141" s="3"/>
      <c r="V141" s="3"/>
      <c r="W141" s="3"/>
      <c r="X141" s="3"/>
    </row>
    <row r="142" spans="1:24" ht="15.75" customHeight="1" x14ac:dyDescent="0.3">
      <c r="A142" s="1"/>
      <c r="B142" s="3"/>
      <c r="C142" s="3"/>
      <c r="D142" s="3"/>
      <c r="E142" s="3"/>
      <c r="F142" s="3"/>
      <c r="G142" s="3"/>
      <c r="H142" s="3"/>
      <c r="I142" s="99"/>
      <c r="J142" s="3"/>
      <c r="K142" s="3"/>
      <c r="L142" s="3"/>
      <c r="M142" s="3"/>
      <c r="N142" s="3"/>
      <c r="O142" s="3"/>
      <c r="P142" s="3"/>
      <c r="Q142" s="3"/>
      <c r="R142" s="3"/>
      <c r="S142" s="3"/>
      <c r="T142" s="3"/>
      <c r="U142" s="3"/>
      <c r="V142" s="3"/>
      <c r="W142" s="3"/>
      <c r="X142" s="3"/>
    </row>
    <row r="143" spans="1:24" ht="15.75" customHeight="1" x14ac:dyDescent="0.3">
      <c r="A143" s="1"/>
      <c r="B143" s="3"/>
      <c r="C143" s="3"/>
      <c r="D143" s="3"/>
      <c r="E143" s="3"/>
      <c r="F143" s="3"/>
      <c r="G143" s="3"/>
      <c r="H143" s="3"/>
      <c r="I143" s="99"/>
      <c r="J143" s="3"/>
      <c r="K143" s="3"/>
      <c r="L143" s="3"/>
      <c r="M143" s="3"/>
      <c r="N143" s="3"/>
      <c r="O143" s="3"/>
      <c r="P143" s="3"/>
      <c r="Q143" s="3"/>
      <c r="R143" s="3"/>
      <c r="S143" s="3"/>
      <c r="T143" s="3"/>
      <c r="U143" s="3"/>
      <c r="V143" s="3"/>
      <c r="W143" s="3"/>
      <c r="X143" s="3"/>
    </row>
    <row r="144" spans="1:24" ht="15.75" customHeight="1" x14ac:dyDescent="0.3">
      <c r="A144" s="1"/>
      <c r="B144" s="3"/>
      <c r="C144" s="3"/>
      <c r="D144" s="3"/>
      <c r="E144" s="3"/>
      <c r="F144" s="3"/>
      <c r="G144" s="3"/>
      <c r="H144" s="3"/>
      <c r="I144" s="99"/>
      <c r="J144" s="3"/>
      <c r="K144" s="3"/>
      <c r="L144" s="3"/>
      <c r="M144" s="3"/>
      <c r="N144" s="3"/>
      <c r="O144" s="3"/>
      <c r="P144" s="3"/>
      <c r="Q144" s="3"/>
      <c r="R144" s="3"/>
      <c r="S144" s="3"/>
      <c r="T144" s="3"/>
      <c r="U144" s="3"/>
      <c r="V144" s="3"/>
      <c r="W144" s="3"/>
      <c r="X144" s="3"/>
    </row>
    <row r="145" spans="1:24" ht="15.75" customHeight="1" x14ac:dyDescent="0.3">
      <c r="A145" s="1"/>
      <c r="B145" s="3"/>
      <c r="C145" s="3"/>
      <c r="D145" s="3"/>
      <c r="E145" s="3"/>
      <c r="F145" s="3"/>
      <c r="G145" s="3"/>
      <c r="H145" s="3"/>
      <c r="I145" s="99"/>
      <c r="J145" s="3"/>
      <c r="K145" s="3"/>
      <c r="L145" s="3"/>
      <c r="M145" s="3"/>
      <c r="N145" s="3"/>
      <c r="O145" s="3"/>
      <c r="P145" s="3"/>
      <c r="Q145" s="3"/>
      <c r="R145" s="3"/>
      <c r="S145" s="3"/>
      <c r="T145" s="3"/>
      <c r="U145" s="3"/>
      <c r="V145" s="3"/>
      <c r="W145" s="3"/>
      <c r="X145" s="3"/>
    </row>
    <row r="146" spans="1:24" ht="15.75" customHeight="1" x14ac:dyDescent="0.3">
      <c r="A146" s="1"/>
      <c r="B146" s="3"/>
      <c r="C146" s="3"/>
      <c r="D146" s="3"/>
      <c r="E146" s="3"/>
      <c r="F146" s="3"/>
      <c r="G146" s="3"/>
      <c r="H146" s="3"/>
      <c r="I146" s="99"/>
      <c r="J146" s="3"/>
      <c r="K146" s="3"/>
      <c r="L146" s="3"/>
      <c r="M146" s="3"/>
      <c r="N146" s="3"/>
      <c r="O146" s="3"/>
      <c r="P146" s="3"/>
      <c r="Q146" s="3"/>
      <c r="R146" s="3"/>
      <c r="S146" s="3"/>
      <c r="T146" s="3"/>
      <c r="U146" s="3"/>
      <c r="V146" s="3"/>
      <c r="W146" s="3"/>
      <c r="X146" s="3"/>
    </row>
    <row r="147" spans="1:24" ht="15.75" customHeight="1" x14ac:dyDescent="0.3">
      <c r="A147" s="1"/>
      <c r="B147" s="3"/>
      <c r="C147" s="3"/>
      <c r="D147" s="3"/>
      <c r="E147" s="3"/>
      <c r="F147" s="3"/>
      <c r="G147" s="3"/>
      <c r="H147" s="3"/>
      <c r="I147" s="99"/>
      <c r="J147" s="3"/>
      <c r="K147" s="3"/>
      <c r="L147" s="3"/>
      <c r="M147" s="3"/>
      <c r="N147" s="3"/>
      <c r="O147" s="3"/>
      <c r="P147" s="3"/>
      <c r="Q147" s="3"/>
      <c r="R147" s="3"/>
      <c r="S147" s="3"/>
      <c r="T147" s="3"/>
      <c r="U147" s="3"/>
      <c r="V147" s="3"/>
      <c r="W147" s="3"/>
      <c r="X147" s="3"/>
    </row>
    <row r="148" spans="1:24" ht="15.75" customHeight="1" x14ac:dyDescent="0.3">
      <c r="A148" s="1"/>
      <c r="B148" s="3"/>
      <c r="C148" s="3"/>
      <c r="D148" s="3"/>
      <c r="E148" s="3"/>
      <c r="F148" s="3"/>
      <c r="G148" s="3"/>
      <c r="H148" s="3"/>
      <c r="I148" s="99"/>
      <c r="J148" s="3"/>
      <c r="K148" s="3"/>
      <c r="L148" s="3"/>
      <c r="M148" s="3"/>
      <c r="N148" s="3"/>
      <c r="O148" s="3"/>
      <c r="P148" s="3"/>
      <c r="Q148" s="3"/>
      <c r="R148" s="3"/>
      <c r="S148" s="3"/>
      <c r="T148" s="3"/>
      <c r="U148" s="3"/>
      <c r="V148" s="3"/>
      <c r="W148" s="3"/>
      <c r="X148" s="3"/>
    </row>
    <row r="149" spans="1:24" ht="15.75" customHeight="1" x14ac:dyDescent="0.3">
      <c r="A149" s="1"/>
      <c r="B149" s="3"/>
      <c r="C149" s="3"/>
      <c r="D149" s="3"/>
      <c r="E149" s="3"/>
      <c r="F149" s="3"/>
      <c r="G149" s="3"/>
      <c r="H149" s="3"/>
      <c r="I149" s="99"/>
      <c r="J149" s="3"/>
      <c r="K149" s="3"/>
      <c r="L149" s="3"/>
      <c r="M149" s="3"/>
      <c r="N149" s="3"/>
      <c r="O149" s="3"/>
      <c r="P149" s="3"/>
      <c r="Q149" s="3"/>
      <c r="R149" s="3"/>
      <c r="S149" s="3"/>
      <c r="T149" s="3"/>
      <c r="U149" s="3"/>
      <c r="V149" s="3"/>
      <c r="W149" s="3"/>
      <c r="X149" s="3"/>
    </row>
    <row r="150" spans="1:24" ht="15.75" customHeight="1" x14ac:dyDescent="0.3">
      <c r="A150" s="1"/>
      <c r="B150" s="3"/>
      <c r="C150" s="3"/>
      <c r="D150" s="3"/>
      <c r="E150" s="3"/>
      <c r="F150" s="3"/>
      <c r="G150" s="3"/>
      <c r="H150" s="3"/>
      <c r="I150" s="99"/>
      <c r="J150" s="3"/>
      <c r="K150" s="3"/>
      <c r="L150" s="3"/>
      <c r="M150" s="3"/>
      <c r="N150" s="3"/>
      <c r="O150" s="3"/>
      <c r="P150" s="3"/>
      <c r="Q150" s="3"/>
      <c r="R150" s="3"/>
      <c r="S150" s="3"/>
      <c r="T150" s="3"/>
      <c r="U150" s="3"/>
      <c r="V150" s="3"/>
      <c r="W150" s="3"/>
      <c r="X150" s="3"/>
    </row>
    <row r="151" spans="1:24" ht="15.75" customHeight="1" x14ac:dyDescent="0.3">
      <c r="A151" s="1"/>
      <c r="B151" s="3"/>
      <c r="C151" s="3"/>
      <c r="D151" s="3"/>
      <c r="E151" s="3"/>
      <c r="F151" s="3"/>
      <c r="G151" s="3"/>
      <c r="H151" s="3"/>
      <c r="I151" s="99"/>
      <c r="J151" s="3"/>
      <c r="K151" s="3"/>
      <c r="L151" s="3"/>
      <c r="M151" s="3"/>
      <c r="N151" s="3"/>
      <c r="O151" s="3"/>
      <c r="P151" s="3"/>
      <c r="Q151" s="3"/>
      <c r="R151" s="3"/>
      <c r="S151" s="3"/>
      <c r="T151" s="3"/>
      <c r="U151" s="3"/>
      <c r="V151" s="3"/>
      <c r="W151" s="3"/>
      <c r="X151" s="3"/>
    </row>
    <row r="152" spans="1:24" ht="15.75" customHeight="1" x14ac:dyDescent="0.3">
      <c r="A152" s="1"/>
      <c r="B152" s="3"/>
      <c r="C152" s="3"/>
      <c r="D152" s="3"/>
      <c r="E152" s="3"/>
      <c r="F152" s="3"/>
      <c r="G152" s="3"/>
      <c r="H152" s="3"/>
      <c r="I152" s="99"/>
      <c r="J152" s="3"/>
      <c r="K152" s="3"/>
      <c r="L152" s="3"/>
      <c r="M152" s="3"/>
      <c r="N152" s="3"/>
      <c r="O152" s="3"/>
      <c r="P152" s="3"/>
      <c r="Q152" s="3"/>
      <c r="R152" s="3"/>
      <c r="S152" s="3"/>
      <c r="T152" s="3"/>
      <c r="U152" s="3"/>
      <c r="V152" s="3"/>
      <c r="W152" s="3"/>
      <c r="X152" s="3"/>
    </row>
    <row r="153" spans="1:24" ht="15.75" customHeight="1" x14ac:dyDescent="0.3">
      <c r="A153" s="1"/>
      <c r="B153" s="3"/>
      <c r="C153" s="3"/>
      <c r="D153" s="3"/>
      <c r="E153" s="3"/>
      <c r="F153" s="3"/>
      <c r="G153" s="3"/>
      <c r="H153" s="3"/>
      <c r="I153" s="99"/>
      <c r="J153" s="3"/>
      <c r="K153" s="3"/>
      <c r="L153" s="3"/>
      <c r="M153" s="3"/>
      <c r="N153" s="3"/>
      <c r="O153" s="3"/>
      <c r="P153" s="3"/>
      <c r="Q153" s="3"/>
      <c r="R153" s="3"/>
      <c r="S153" s="3"/>
      <c r="T153" s="3"/>
      <c r="U153" s="3"/>
      <c r="V153" s="3"/>
      <c r="W153" s="3"/>
      <c r="X153" s="3"/>
    </row>
    <row r="154" spans="1:24" ht="15.75" customHeight="1" x14ac:dyDescent="0.3">
      <c r="A154" s="1"/>
      <c r="B154" s="3"/>
      <c r="C154" s="3"/>
      <c r="D154" s="3"/>
      <c r="E154" s="3"/>
      <c r="F154" s="3"/>
      <c r="G154" s="3"/>
      <c r="H154" s="3"/>
      <c r="I154" s="99"/>
      <c r="J154" s="3"/>
      <c r="K154" s="3"/>
      <c r="L154" s="3"/>
      <c r="M154" s="3"/>
      <c r="N154" s="3"/>
      <c r="O154" s="3"/>
      <c r="P154" s="3"/>
      <c r="Q154" s="3"/>
      <c r="R154" s="3"/>
      <c r="S154" s="3"/>
      <c r="T154" s="3"/>
      <c r="U154" s="3"/>
      <c r="V154" s="3"/>
      <c r="W154" s="3"/>
      <c r="X154" s="3"/>
    </row>
    <row r="155" spans="1:24" ht="15.75" customHeight="1" x14ac:dyDescent="0.3">
      <c r="A155" s="1"/>
      <c r="B155" s="3"/>
      <c r="C155" s="3"/>
      <c r="D155" s="3"/>
      <c r="E155" s="3"/>
      <c r="F155" s="3"/>
      <c r="G155" s="3"/>
      <c r="H155" s="3"/>
      <c r="I155" s="99"/>
      <c r="J155" s="3"/>
      <c r="K155" s="3"/>
      <c r="L155" s="3"/>
      <c r="M155" s="3"/>
      <c r="N155" s="3"/>
      <c r="O155" s="3"/>
      <c r="P155" s="3"/>
      <c r="Q155" s="3"/>
      <c r="R155" s="3"/>
      <c r="S155" s="3"/>
      <c r="T155" s="3"/>
      <c r="U155" s="3"/>
      <c r="V155" s="3"/>
      <c r="W155" s="3"/>
      <c r="X155" s="3"/>
    </row>
    <row r="156" spans="1:24" ht="15.75" customHeight="1" x14ac:dyDescent="0.3">
      <c r="A156" s="1"/>
      <c r="B156" s="3"/>
      <c r="C156" s="3"/>
      <c r="D156" s="3"/>
      <c r="E156" s="3"/>
      <c r="F156" s="3"/>
      <c r="G156" s="3"/>
      <c r="H156" s="3"/>
      <c r="I156" s="99"/>
      <c r="J156" s="3"/>
      <c r="K156" s="3"/>
      <c r="L156" s="3"/>
      <c r="M156" s="3"/>
      <c r="N156" s="3"/>
      <c r="O156" s="3"/>
      <c r="P156" s="3"/>
      <c r="Q156" s="3"/>
      <c r="R156" s="3"/>
      <c r="S156" s="3"/>
      <c r="T156" s="3"/>
      <c r="U156" s="3"/>
      <c r="V156" s="3"/>
      <c r="W156" s="3"/>
      <c r="X156" s="3"/>
    </row>
    <row r="157" spans="1:24" ht="15.75" customHeight="1" x14ac:dyDescent="0.3">
      <c r="A157" s="1"/>
      <c r="B157" s="3"/>
      <c r="C157" s="3"/>
      <c r="D157" s="3"/>
      <c r="E157" s="3"/>
      <c r="F157" s="3"/>
      <c r="G157" s="3"/>
      <c r="H157" s="3"/>
      <c r="I157" s="99"/>
      <c r="J157" s="3"/>
      <c r="K157" s="3"/>
      <c r="L157" s="3"/>
      <c r="M157" s="3"/>
      <c r="N157" s="3"/>
      <c r="O157" s="3"/>
      <c r="P157" s="3"/>
      <c r="Q157" s="3"/>
      <c r="R157" s="3"/>
      <c r="S157" s="3"/>
      <c r="T157" s="3"/>
      <c r="U157" s="3"/>
      <c r="V157" s="3"/>
      <c r="W157" s="3"/>
      <c r="X157" s="3"/>
    </row>
    <row r="158" spans="1:24" ht="15.75" customHeight="1" x14ac:dyDescent="0.3">
      <c r="A158" s="1"/>
      <c r="B158" s="3"/>
      <c r="C158" s="3"/>
      <c r="D158" s="3"/>
      <c r="E158" s="3"/>
      <c r="F158" s="3"/>
      <c r="G158" s="3"/>
      <c r="H158" s="3"/>
      <c r="I158" s="99"/>
      <c r="J158" s="3"/>
      <c r="K158" s="3"/>
      <c r="L158" s="3"/>
      <c r="M158" s="3"/>
      <c r="N158" s="3"/>
      <c r="O158" s="3"/>
      <c r="P158" s="3"/>
      <c r="Q158" s="3"/>
      <c r="R158" s="3"/>
      <c r="S158" s="3"/>
      <c r="T158" s="3"/>
      <c r="U158" s="3"/>
      <c r="V158" s="3"/>
      <c r="W158" s="3"/>
      <c r="X158" s="3"/>
    </row>
    <row r="159" spans="1:24" ht="15.75" customHeight="1" x14ac:dyDescent="0.3">
      <c r="A159" s="1"/>
      <c r="B159" s="3"/>
      <c r="C159" s="3"/>
      <c r="D159" s="3"/>
      <c r="E159" s="3"/>
      <c r="F159" s="3"/>
      <c r="G159" s="3"/>
      <c r="H159" s="3"/>
      <c r="I159" s="99"/>
      <c r="J159" s="3"/>
      <c r="K159" s="3"/>
      <c r="L159" s="3"/>
      <c r="M159" s="3"/>
      <c r="N159" s="3"/>
      <c r="O159" s="3"/>
      <c r="P159" s="3"/>
      <c r="Q159" s="3"/>
      <c r="R159" s="3"/>
      <c r="S159" s="3"/>
      <c r="T159" s="3"/>
      <c r="U159" s="3"/>
      <c r="V159" s="3"/>
      <c r="W159" s="3"/>
      <c r="X159" s="3"/>
    </row>
    <row r="160" spans="1:24" ht="15.75" customHeight="1" x14ac:dyDescent="0.3">
      <c r="A160" s="1"/>
      <c r="B160" s="3"/>
      <c r="C160" s="3"/>
      <c r="D160" s="3"/>
      <c r="E160" s="3"/>
      <c r="F160" s="3"/>
      <c r="G160" s="3"/>
      <c r="H160" s="3"/>
      <c r="I160" s="99"/>
      <c r="J160" s="3"/>
      <c r="K160" s="3"/>
      <c r="L160" s="3"/>
      <c r="M160" s="3"/>
      <c r="N160" s="3"/>
      <c r="O160" s="3"/>
      <c r="P160" s="3"/>
      <c r="Q160" s="3"/>
      <c r="R160" s="3"/>
      <c r="S160" s="3"/>
      <c r="T160" s="3"/>
      <c r="U160" s="3"/>
      <c r="V160" s="3"/>
      <c r="W160" s="3"/>
      <c r="X160" s="3"/>
    </row>
    <row r="161" spans="1:24" ht="15.75" customHeight="1" x14ac:dyDescent="0.3">
      <c r="A161" s="1"/>
      <c r="B161" s="3"/>
      <c r="C161" s="3"/>
      <c r="D161" s="3"/>
      <c r="E161" s="3"/>
      <c r="F161" s="3"/>
      <c r="G161" s="3"/>
      <c r="H161" s="3"/>
      <c r="I161" s="99"/>
      <c r="J161" s="3"/>
      <c r="K161" s="3"/>
      <c r="L161" s="3"/>
      <c r="M161" s="3"/>
      <c r="N161" s="3"/>
      <c r="O161" s="3"/>
      <c r="P161" s="3"/>
      <c r="Q161" s="3"/>
      <c r="R161" s="3"/>
      <c r="S161" s="3"/>
      <c r="T161" s="3"/>
      <c r="U161" s="3"/>
      <c r="V161" s="3"/>
      <c r="W161" s="3"/>
      <c r="X161" s="3"/>
    </row>
    <row r="162" spans="1:24" ht="15.75" customHeight="1" x14ac:dyDescent="0.3">
      <c r="A162" s="1"/>
      <c r="B162" s="3"/>
      <c r="C162" s="3"/>
      <c r="D162" s="3"/>
      <c r="E162" s="3"/>
      <c r="F162" s="3"/>
      <c r="G162" s="3"/>
      <c r="H162" s="3"/>
      <c r="I162" s="99"/>
      <c r="J162" s="3"/>
      <c r="K162" s="3"/>
      <c r="L162" s="3"/>
      <c r="M162" s="3"/>
      <c r="N162" s="3"/>
      <c r="O162" s="3"/>
      <c r="P162" s="3"/>
      <c r="Q162" s="3"/>
      <c r="R162" s="3"/>
      <c r="S162" s="3"/>
      <c r="T162" s="3"/>
      <c r="U162" s="3"/>
      <c r="V162" s="3"/>
      <c r="W162" s="3"/>
      <c r="X162" s="3"/>
    </row>
    <row r="163" spans="1:24" ht="15.75" customHeight="1" x14ac:dyDescent="0.3">
      <c r="A163" s="1"/>
      <c r="B163" s="3"/>
      <c r="C163" s="3"/>
      <c r="D163" s="3"/>
      <c r="E163" s="3"/>
      <c r="F163" s="3"/>
      <c r="G163" s="3"/>
      <c r="H163" s="3"/>
      <c r="I163" s="99"/>
      <c r="J163" s="3"/>
      <c r="K163" s="3"/>
      <c r="L163" s="3"/>
      <c r="M163" s="3"/>
      <c r="N163" s="3"/>
      <c r="O163" s="3"/>
      <c r="P163" s="3"/>
      <c r="Q163" s="3"/>
      <c r="R163" s="3"/>
      <c r="S163" s="3"/>
      <c r="T163" s="3"/>
      <c r="U163" s="3"/>
      <c r="V163" s="3"/>
      <c r="W163" s="3"/>
      <c r="X163" s="3"/>
    </row>
    <row r="164" spans="1:24" ht="15.75" customHeight="1" x14ac:dyDescent="0.3">
      <c r="A164" s="1"/>
      <c r="B164" s="3"/>
      <c r="C164" s="3"/>
      <c r="D164" s="3"/>
      <c r="E164" s="3"/>
      <c r="F164" s="3"/>
      <c r="G164" s="3"/>
      <c r="H164" s="3"/>
      <c r="I164" s="99"/>
      <c r="J164" s="3"/>
      <c r="K164" s="3"/>
      <c r="L164" s="3"/>
      <c r="M164" s="3"/>
      <c r="N164" s="3"/>
      <c r="O164" s="3"/>
      <c r="P164" s="3"/>
      <c r="Q164" s="3"/>
      <c r="R164" s="3"/>
      <c r="S164" s="3"/>
      <c r="T164" s="3"/>
      <c r="U164" s="3"/>
      <c r="V164" s="3"/>
      <c r="W164" s="3"/>
      <c r="X164" s="3"/>
    </row>
    <row r="165" spans="1:24" ht="15.75" customHeight="1" x14ac:dyDescent="0.3">
      <c r="A165" s="1"/>
      <c r="B165" s="3"/>
      <c r="C165" s="3"/>
      <c r="D165" s="3"/>
      <c r="E165" s="3"/>
      <c r="F165" s="3"/>
      <c r="G165" s="3"/>
      <c r="H165" s="3"/>
      <c r="I165" s="99"/>
      <c r="J165" s="3"/>
      <c r="K165" s="3"/>
      <c r="L165" s="3"/>
      <c r="M165" s="3"/>
      <c r="N165" s="3"/>
      <c r="O165" s="3"/>
      <c r="P165" s="3"/>
      <c r="Q165" s="3"/>
      <c r="R165" s="3"/>
      <c r="S165" s="3"/>
      <c r="T165" s="3"/>
      <c r="U165" s="3"/>
      <c r="V165" s="3"/>
      <c r="W165" s="3"/>
      <c r="X165" s="3"/>
    </row>
    <row r="166" spans="1:24" ht="15.75" customHeight="1" x14ac:dyDescent="0.3">
      <c r="A166" s="1"/>
      <c r="B166" s="3"/>
      <c r="C166" s="3"/>
      <c r="D166" s="3"/>
      <c r="E166" s="3"/>
      <c r="F166" s="3"/>
      <c r="G166" s="3"/>
      <c r="H166" s="3"/>
      <c r="I166" s="99"/>
      <c r="J166" s="3"/>
      <c r="K166" s="3"/>
      <c r="L166" s="3"/>
      <c r="M166" s="3"/>
      <c r="N166" s="3"/>
      <c r="O166" s="3"/>
      <c r="P166" s="3"/>
      <c r="Q166" s="3"/>
      <c r="R166" s="3"/>
      <c r="S166" s="3"/>
      <c r="T166" s="3"/>
      <c r="U166" s="3"/>
      <c r="V166" s="3"/>
      <c r="W166" s="3"/>
      <c r="X166" s="3"/>
    </row>
    <row r="167" spans="1:24" ht="15.75" customHeight="1" x14ac:dyDescent="0.3">
      <c r="A167" s="1"/>
      <c r="B167" s="3"/>
      <c r="C167" s="3"/>
      <c r="D167" s="3"/>
      <c r="E167" s="3"/>
      <c r="F167" s="3"/>
      <c r="G167" s="3"/>
      <c r="H167" s="3"/>
      <c r="I167" s="99"/>
      <c r="J167" s="3"/>
      <c r="K167" s="3"/>
      <c r="L167" s="3"/>
      <c r="M167" s="3"/>
      <c r="N167" s="3"/>
      <c r="O167" s="3"/>
      <c r="P167" s="3"/>
      <c r="Q167" s="3"/>
      <c r="R167" s="3"/>
      <c r="S167" s="3"/>
      <c r="T167" s="3"/>
      <c r="U167" s="3"/>
      <c r="V167" s="3"/>
      <c r="W167" s="3"/>
      <c r="X167" s="3"/>
    </row>
    <row r="168" spans="1:24" ht="15.75" customHeight="1" x14ac:dyDescent="0.3">
      <c r="A168" s="1"/>
      <c r="B168" s="3"/>
      <c r="C168" s="3"/>
      <c r="D168" s="3"/>
      <c r="E168" s="3"/>
      <c r="F168" s="3"/>
      <c r="G168" s="3"/>
      <c r="H168" s="3"/>
      <c r="I168" s="99"/>
      <c r="J168" s="3"/>
      <c r="K168" s="3"/>
      <c r="L168" s="3"/>
      <c r="M168" s="3"/>
      <c r="N168" s="3"/>
      <c r="O168" s="3"/>
      <c r="P168" s="3"/>
      <c r="Q168" s="3"/>
      <c r="R168" s="3"/>
      <c r="S168" s="3"/>
      <c r="T168" s="3"/>
      <c r="U168" s="3"/>
      <c r="V168" s="3"/>
      <c r="W168" s="3"/>
      <c r="X168" s="3"/>
    </row>
    <row r="169" spans="1:24" ht="15.75" customHeight="1" x14ac:dyDescent="0.3">
      <c r="A169" s="1"/>
      <c r="B169" s="3"/>
      <c r="C169" s="3"/>
      <c r="D169" s="3"/>
      <c r="E169" s="3"/>
      <c r="F169" s="3"/>
      <c r="G169" s="3"/>
      <c r="H169" s="3"/>
      <c r="I169" s="99"/>
      <c r="J169" s="3"/>
      <c r="K169" s="3"/>
      <c r="L169" s="3"/>
      <c r="M169" s="3"/>
      <c r="N169" s="3"/>
      <c r="O169" s="3"/>
      <c r="P169" s="3"/>
      <c r="Q169" s="3"/>
      <c r="R169" s="3"/>
      <c r="S169" s="3"/>
      <c r="T169" s="3"/>
      <c r="U169" s="3"/>
      <c r="V169" s="3"/>
      <c r="W169" s="3"/>
      <c r="X169" s="3"/>
    </row>
    <row r="170" spans="1:24" ht="15.75" customHeight="1" x14ac:dyDescent="0.3">
      <c r="A170" s="1"/>
      <c r="B170" s="3"/>
      <c r="C170" s="3"/>
      <c r="D170" s="3"/>
      <c r="E170" s="3"/>
      <c r="F170" s="3"/>
      <c r="G170" s="3"/>
      <c r="H170" s="3"/>
      <c r="I170" s="99"/>
      <c r="J170" s="3"/>
      <c r="K170" s="3"/>
      <c r="L170" s="3"/>
      <c r="M170" s="3"/>
      <c r="N170" s="3"/>
      <c r="O170" s="3"/>
      <c r="P170" s="3"/>
      <c r="Q170" s="3"/>
      <c r="R170" s="3"/>
      <c r="S170" s="3"/>
      <c r="T170" s="3"/>
      <c r="U170" s="3"/>
      <c r="V170" s="3"/>
      <c r="W170" s="3"/>
      <c r="X170" s="3"/>
    </row>
    <row r="171" spans="1:24" ht="15.75" customHeight="1" x14ac:dyDescent="0.3">
      <c r="A171" s="1"/>
      <c r="B171" s="3"/>
      <c r="C171" s="3"/>
      <c r="D171" s="3"/>
      <c r="E171" s="3"/>
      <c r="F171" s="3"/>
      <c r="G171" s="3"/>
      <c r="H171" s="3"/>
      <c r="I171" s="99"/>
      <c r="J171" s="3"/>
      <c r="K171" s="3"/>
      <c r="L171" s="3"/>
      <c r="M171" s="3"/>
      <c r="N171" s="3"/>
      <c r="O171" s="3"/>
      <c r="P171" s="3"/>
      <c r="Q171" s="3"/>
      <c r="R171" s="3"/>
      <c r="S171" s="3"/>
      <c r="T171" s="3"/>
      <c r="U171" s="3"/>
      <c r="V171" s="3"/>
      <c r="W171" s="3"/>
      <c r="X171" s="3"/>
    </row>
    <row r="172" spans="1:24" ht="15.75" customHeight="1" x14ac:dyDescent="0.3">
      <c r="A172" s="1"/>
      <c r="B172" s="3"/>
      <c r="C172" s="3"/>
      <c r="D172" s="3"/>
      <c r="E172" s="3"/>
      <c r="F172" s="3"/>
      <c r="G172" s="3"/>
      <c r="H172" s="3"/>
      <c r="I172" s="99"/>
      <c r="J172" s="3"/>
      <c r="K172" s="3"/>
      <c r="L172" s="3"/>
      <c r="M172" s="3"/>
      <c r="N172" s="3"/>
      <c r="O172" s="3"/>
      <c r="P172" s="3"/>
      <c r="Q172" s="3"/>
      <c r="R172" s="3"/>
      <c r="S172" s="3"/>
      <c r="T172" s="3"/>
      <c r="U172" s="3"/>
      <c r="V172" s="3"/>
      <c r="W172" s="3"/>
      <c r="X172" s="3"/>
    </row>
    <row r="173" spans="1:24" ht="15.75" customHeight="1" x14ac:dyDescent="0.3">
      <c r="A173" s="1"/>
      <c r="B173" s="3"/>
      <c r="C173" s="3"/>
      <c r="D173" s="3"/>
      <c r="E173" s="3"/>
      <c r="F173" s="3"/>
      <c r="G173" s="3"/>
      <c r="H173" s="3"/>
      <c r="I173" s="99"/>
      <c r="J173" s="3"/>
      <c r="K173" s="3"/>
      <c r="L173" s="3"/>
      <c r="M173" s="3"/>
      <c r="N173" s="3"/>
      <c r="O173" s="3"/>
      <c r="P173" s="3"/>
      <c r="Q173" s="3"/>
      <c r="R173" s="3"/>
      <c r="S173" s="3"/>
      <c r="T173" s="3"/>
      <c r="U173" s="3"/>
      <c r="V173" s="3"/>
      <c r="W173" s="3"/>
      <c r="X173" s="3"/>
    </row>
    <row r="174" spans="1:24" ht="15.75" customHeight="1" x14ac:dyDescent="0.3">
      <c r="A174" s="1"/>
      <c r="B174" s="3"/>
      <c r="C174" s="3"/>
      <c r="D174" s="3"/>
      <c r="E174" s="3"/>
      <c r="F174" s="3"/>
      <c r="G174" s="3"/>
      <c r="H174" s="3"/>
      <c r="I174" s="99"/>
      <c r="J174" s="3"/>
      <c r="K174" s="3"/>
      <c r="L174" s="3"/>
      <c r="M174" s="3"/>
      <c r="N174" s="3"/>
      <c r="O174" s="3"/>
      <c r="P174" s="3"/>
      <c r="Q174" s="3"/>
      <c r="R174" s="3"/>
      <c r="S174" s="3"/>
      <c r="T174" s="3"/>
      <c r="U174" s="3"/>
      <c r="V174" s="3"/>
      <c r="W174" s="3"/>
      <c r="X174" s="3"/>
    </row>
    <row r="175" spans="1:24" ht="15.75" customHeight="1" x14ac:dyDescent="0.3">
      <c r="A175" s="1"/>
      <c r="B175" s="3"/>
      <c r="C175" s="3"/>
      <c r="D175" s="3"/>
      <c r="E175" s="3"/>
      <c r="F175" s="3"/>
      <c r="G175" s="3"/>
      <c r="H175" s="3"/>
      <c r="I175" s="99"/>
      <c r="J175" s="3"/>
      <c r="K175" s="3"/>
      <c r="L175" s="3"/>
      <c r="M175" s="3"/>
      <c r="N175" s="3"/>
      <c r="O175" s="3"/>
      <c r="P175" s="3"/>
      <c r="Q175" s="3"/>
      <c r="R175" s="3"/>
      <c r="S175" s="3"/>
      <c r="T175" s="3"/>
      <c r="U175" s="3"/>
      <c r="V175" s="3"/>
      <c r="W175" s="3"/>
      <c r="X175" s="3"/>
    </row>
    <row r="176" spans="1:24" ht="15.75" customHeight="1" x14ac:dyDescent="0.3">
      <c r="A176" s="1"/>
      <c r="B176" s="3"/>
      <c r="C176" s="3"/>
      <c r="D176" s="3"/>
      <c r="E176" s="3"/>
      <c r="F176" s="3"/>
      <c r="G176" s="3"/>
      <c r="H176" s="3"/>
      <c r="I176" s="99"/>
      <c r="J176" s="3"/>
      <c r="K176" s="3"/>
      <c r="L176" s="3"/>
      <c r="M176" s="3"/>
      <c r="N176" s="3"/>
      <c r="O176" s="3"/>
      <c r="P176" s="3"/>
      <c r="Q176" s="3"/>
      <c r="R176" s="3"/>
      <c r="S176" s="3"/>
      <c r="T176" s="3"/>
      <c r="U176" s="3"/>
      <c r="V176" s="3"/>
      <c r="W176" s="3"/>
      <c r="X176" s="3"/>
    </row>
    <row r="177" spans="1:24" ht="15.75" customHeight="1" x14ac:dyDescent="0.3">
      <c r="A177" s="1"/>
      <c r="B177" s="3"/>
      <c r="C177" s="3"/>
      <c r="D177" s="3"/>
      <c r="E177" s="3"/>
      <c r="F177" s="3"/>
      <c r="G177" s="3"/>
      <c r="H177" s="3"/>
      <c r="I177" s="99"/>
      <c r="J177" s="3"/>
      <c r="K177" s="3"/>
      <c r="L177" s="3"/>
      <c r="M177" s="3"/>
      <c r="N177" s="3"/>
      <c r="O177" s="3"/>
      <c r="P177" s="3"/>
      <c r="Q177" s="3"/>
      <c r="R177" s="3"/>
      <c r="S177" s="3"/>
      <c r="T177" s="3"/>
      <c r="U177" s="3"/>
      <c r="V177" s="3"/>
      <c r="W177" s="3"/>
      <c r="X177" s="3"/>
    </row>
    <row r="178" spans="1:24" ht="15.75" customHeight="1" x14ac:dyDescent="0.3">
      <c r="A178" s="1"/>
      <c r="B178" s="3"/>
      <c r="C178" s="3"/>
      <c r="D178" s="3"/>
      <c r="E178" s="3"/>
      <c r="F178" s="3"/>
      <c r="G178" s="3"/>
      <c r="H178" s="3"/>
      <c r="I178" s="99"/>
      <c r="J178" s="3"/>
      <c r="K178" s="3"/>
      <c r="L178" s="3"/>
      <c r="M178" s="3"/>
      <c r="N178" s="3"/>
      <c r="O178" s="3"/>
      <c r="P178" s="3"/>
      <c r="Q178" s="3"/>
      <c r="R178" s="3"/>
      <c r="S178" s="3"/>
      <c r="T178" s="3"/>
      <c r="U178" s="3"/>
      <c r="V178" s="3"/>
      <c r="W178" s="3"/>
      <c r="X178" s="3"/>
    </row>
    <row r="179" spans="1:24" ht="15.75" customHeight="1" x14ac:dyDescent="0.3">
      <c r="A179" s="1"/>
      <c r="B179" s="3"/>
      <c r="C179" s="3"/>
      <c r="D179" s="3"/>
      <c r="E179" s="3"/>
      <c r="F179" s="3"/>
      <c r="G179" s="3"/>
      <c r="H179" s="3"/>
      <c r="I179" s="99"/>
      <c r="J179" s="3"/>
      <c r="K179" s="3"/>
      <c r="L179" s="3"/>
      <c r="M179" s="3"/>
      <c r="N179" s="3"/>
      <c r="O179" s="3"/>
      <c r="P179" s="3"/>
      <c r="Q179" s="3"/>
      <c r="R179" s="3"/>
      <c r="S179" s="3"/>
      <c r="T179" s="3"/>
      <c r="U179" s="3"/>
      <c r="V179" s="3"/>
      <c r="W179" s="3"/>
      <c r="X179" s="3"/>
    </row>
    <row r="180" spans="1:24" ht="15.75" customHeight="1" x14ac:dyDescent="0.3">
      <c r="A180" s="1"/>
      <c r="B180" s="3"/>
      <c r="C180" s="3"/>
      <c r="D180" s="3"/>
      <c r="E180" s="3"/>
      <c r="F180" s="3"/>
      <c r="G180" s="3"/>
      <c r="H180" s="3"/>
      <c r="I180" s="99"/>
      <c r="J180" s="3"/>
      <c r="K180" s="3"/>
      <c r="L180" s="3"/>
      <c r="M180" s="3"/>
      <c r="N180" s="3"/>
      <c r="O180" s="3"/>
      <c r="P180" s="3"/>
      <c r="Q180" s="3"/>
      <c r="R180" s="3"/>
      <c r="S180" s="3"/>
      <c r="T180" s="3"/>
      <c r="U180" s="3"/>
      <c r="V180" s="3"/>
      <c r="W180" s="3"/>
      <c r="X180" s="3"/>
    </row>
    <row r="181" spans="1:24" ht="15.75" customHeight="1" x14ac:dyDescent="0.3">
      <c r="A181" s="1"/>
      <c r="B181" s="3"/>
      <c r="C181" s="3"/>
      <c r="D181" s="3"/>
      <c r="E181" s="3"/>
      <c r="F181" s="3"/>
      <c r="G181" s="3"/>
      <c r="H181" s="3"/>
      <c r="I181" s="99"/>
      <c r="J181" s="3"/>
      <c r="K181" s="3"/>
      <c r="L181" s="3"/>
      <c r="M181" s="3"/>
      <c r="N181" s="3"/>
      <c r="O181" s="3"/>
      <c r="P181" s="3"/>
      <c r="Q181" s="3"/>
      <c r="R181" s="3"/>
      <c r="S181" s="3"/>
      <c r="T181" s="3"/>
      <c r="U181" s="3"/>
      <c r="V181" s="3"/>
      <c r="W181" s="3"/>
      <c r="X181" s="3"/>
    </row>
    <row r="182" spans="1:24" ht="15.75" customHeight="1" x14ac:dyDescent="0.3">
      <c r="A182" s="1"/>
      <c r="B182" s="3"/>
      <c r="C182" s="3"/>
      <c r="D182" s="3"/>
      <c r="E182" s="3"/>
      <c r="F182" s="3"/>
      <c r="G182" s="3"/>
      <c r="H182" s="3"/>
      <c r="I182" s="99"/>
      <c r="J182" s="3"/>
      <c r="K182" s="3"/>
      <c r="L182" s="3"/>
      <c r="M182" s="3"/>
      <c r="N182" s="3"/>
      <c r="O182" s="3"/>
      <c r="P182" s="3"/>
      <c r="Q182" s="3"/>
      <c r="R182" s="3"/>
      <c r="S182" s="3"/>
      <c r="T182" s="3"/>
      <c r="U182" s="3"/>
      <c r="V182" s="3"/>
      <c r="W182" s="3"/>
      <c r="X182" s="3"/>
    </row>
    <row r="183" spans="1:24" ht="15.75" customHeight="1" x14ac:dyDescent="0.3">
      <c r="A183" s="1"/>
      <c r="B183" s="3"/>
      <c r="C183" s="3"/>
      <c r="D183" s="3"/>
      <c r="E183" s="3"/>
      <c r="F183" s="3"/>
      <c r="G183" s="3"/>
      <c r="H183" s="3"/>
      <c r="I183" s="99"/>
      <c r="J183" s="3"/>
      <c r="K183" s="3"/>
      <c r="L183" s="3"/>
      <c r="M183" s="3"/>
      <c r="N183" s="3"/>
      <c r="O183" s="3"/>
      <c r="P183" s="3"/>
      <c r="Q183" s="3"/>
      <c r="R183" s="3"/>
      <c r="S183" s="3"/>
      <c r="T183" s="3"/>
      <c r="U183" s="3"/>
      <c r="V183" s="3"/>
      <c r="W183" s="3"/>
      <c r="X183" s="3"/>
    </row>
    <row r="184" spans="1:24" ht="15.75" customHeight="1" x14ac:dyDescent="0.3">
      <c r="A184" s="1"/>
      <c r="B184" s="3"/>
      <c r="C184" s="3"/>
      <c r="D184" s="3"/>
      <c r="E184" s="3"/>
      <c r="F184" s="3"/>
      <c r="G184" s="3"/>
      <c r="H184" s="3"/>
      <c r="I184" s="99"/>
      <c r="J184" s="3"/>
      <c r="K184" s="3"/>
      <c r="L184" s="3"/>
      <c r="M184" s="3"/>
      <c r="N184" s="3"/>
      <c r="O184" s="3"/>
      <c r="P184" s="3"/>
      <c r="Q184" s="3"/>
      <c r="R184" s="3"/>
      <c r="S184" s="3"/>
      <c r="T184" s="3"/>
      <c r="U184" s="3"/>
      <c r="V184" s="3"/>
      <c r="W184" s="3"/>
      <c r="X184" s="3"/>
    </row>
    <row r="185" spans="1:24" ht="15.75" customHeight="1" x14ac:dyDescent="0.3">
      <c r="A185" s="1"/>
      <c r="B185" s="3"/>
      <c r="C185" s="3"/>
      <c r="D185" s="3"/>
      <c r="E185" s="3"/>
      <c r="F185" s="3"/>
      <c r="G185" s="3"/>
      <c r="H185" s="3"/>
      <c r="I185" s="99"/>
      <c r="J185" s="3"/>
      <c r="K185" s="3"/>
      <c r="L185" s="3"/>
      <c r="M185" s="3"/>
      <c r="N185" s="3"/>
      <c r="O185" s="3"/>
      <c r="P185" s="3"/>
      <c r="Q185" s="3"/>
      <c r="R185" s="3"/>
      <c r="S185" s="3"/>
      <c r="T185" s="3"/>
      <c r="U185" s="3"/>
      <c r="V185" s="3"/>
      <c r="W185" s="3"/>
      <c r="X185" s="3"/>
    </row>
    <row r="186" spans="1:24" ht="15.75" customHeight="1" x14ac:dyDescent="0.3">
      <c r="A186" s="1"/>
      <c r="B186" s="3"/>
      <c r="C186" s="3"/>
      <c r="D186" s="3"/>
      <c r="E186" s="3"/>
      <c r="F186" s="3"/>
      <c r="G186" s="3"/>
      <c r="H186" s="3"/>
      <c r="I186" s="99"/>
      <c r="J186" s="3"/>
      <c r="K186" s="3"/>
      <c r="L186" s="3"/>
      <c r="M186" s="3"/>
      <c r="N186" s="3"/>
      <c r="O186" s="3"/>
      <c r="P186" s="3"/>
      <c r="Q186" s="3"/>
      <c r="R186" s="3"/>
      <c r="S186" s="3"/>
      <c r="T186" s="3"/>
      <c r="U186" s="3"/>
      <c r="V186" s="3"/>
      <c r="W186" s="3"/>
      <c r="X186" s="3"/>
    </row>
    <row r="187" spans="1:24" ht="15.75" customHeight="1" x14ac:dyDescent="0.3">
      <c r="A187" s="1"/>
      <c r="B187" s="3"/>
      <c r="C187" s="3"/>
      <c r="D187" s="3"/>
      <c r="E187" s="3"/>
      <c r="F187" s="3"/>
      <c r="G187" s="3"/>
      <c r="H187" s="3"/>
      <c r="I187" s="99"/>
      <c r="J187" s="3"/>
      <c r="K187" s="3"/>
      <c r="L187" s="3"/>
      <c r="M187" s="3"/>
      <c r="N187" s="3"/>
      <c r="O187" s="3"/>
      <c r="P187" s="3"/>
      <c r="Q187" s="3"/>
      <c r="R187" s="3"/>
      <c r="S187" s="3"/>
      <c r="T187" s="3"/>
      <c r="U187" s="3"/>
      <c r="V187" s="3"/>
      <c r="W187" s="3"/>
      <c r="X187" s="3"/>
    </row>
    <row r="188" spans="1:24" ht="15.75" customHeight="1" x14ac:dyDescent="0.3">
      <c r="A188" s="1"/>
      <c r="B188" s="3"/>
      <c r="C188" s="3"/>
      <c r="D188" s="3"/>
      <c r="E188" s="3"/>
      <c r="F188" s="3"/>
      <c r="G188" s="3"/>
      <c r="H188" s="3"/>
      <c r="I188" s="99"/>
      <c r="J188" s="3"/>
      <c r="K188" s="3"/>
      <c r="L188" s="3"/>
      <c r="M188" s="3"/>
      <c r="N188" s="3"/>
      <c r="O188" s="3"/>
      <c r="P188" s="3"/>
      <c r="Q188" s="3"/>
      <c r="R188" s="3"/>
      <c r="S188" s="3"/>
      <c r="T188" s="3"/>
      <c r="U188" s="3"/>
      <c r="V188" s="3"/>
      <c r="W188" s="3"/>
      <c r="X188" s="3"/>
    </row>
    <row r="189" spans="1:24" ht="15.75" customHeight="1" x14ac:dyDescent="0.3">
      <c r="A189" s="1"/>
      <c r="B189" s="3"/>
      <c r="C189" s="3"/>
      <c r="D189" s="3"/>
      <c r="E189" s="3"/>
      <c r="F189" s="3"/>
      <c r="G189" s="3"/>
      <c r="H189" s="3"/>
      <c r="I189" s="99"/>
      <c r="J189" s="3"/>
      <c r="K189" s="3"/>
      <c r="L189" s="3"/>
      <c r="M189" s="3"/>
      <c r="N189" s="3"/>
      <c r="O189" s="3"/>
      <c r="P189" s="3"/>
      <c r="Q189" s="3"/>
      <c r="R189" s="3"/>
      <c r="S189" s="3"/>
      <c r="T189" s="3"/>
      <c r="U189" s="3"/>
      <c r="V189" s="3"/>
      <c r="W189" s="3"/>
      <c r="X189" s="3"/>
    </row>
    <row r="190" spans="1:24" ht="15.75" customHeight="1" x14ac:dyDescent="0.3">
      <c r="A190" s="1"/>
      <c r="B190" s="3"/>
      <c r="C190" s="3"/>
      <c r="D190" s="3"/>
      <c r="E190" s="3"/>
      <c r="F190" s="3"/>
      <c r="G190" s="3"/>
      <c r="H190" s="3"/>
      <c r="I190" s="99"/>
      <c r="J190" s="3"/>
      <c r="K190" s="3"/>
      <c r="L190" s="3"/>
      <c r="M190" s="3"/>
      <c r="N190" s="3"/>
      <c r="O190" s="3"/>
      <c r="P190" s="3"/>
      <c r="Q190" s="3"/>
      <c r="R190" s="3"/>
      <c r="S190" s="3"/>
      <c r="T190" s="3"/>
      <c r="U190" s="3"/>
      <c r="V190" s="3"/>
      <c r="W190" s="3"/>
      <c r="X190" s="3"/>
    </row>
    <row r="191" spans="1:24" ht="15.75" customHeight="1" x14ac:dyDescent="0.3">
      <c r="A191" s="1"/>
      <c r="B191" s="3"/>
      <c r="C191" s="3"/>
      <c r="D191" s="3"/>
      <c r="E191" s="3"/>
      <c r="F191" s="3"/>
      <c r="G191" s="3"/>
      <c r="H191" s="3"/>
      <c r="I191" s="99"/>
      <c r="J191" s="3"/>
      <c r="K191" s="3"/>
      <c r="L191" s="3"/>
      <c r="M191" s="3"/>
      <c r="N191" s="3"/>
      <c r="O191" s="3"/>
      <c r="P191" s="3"/>
      <c r="Q191" s="3"/>
      <c r="R191" s="3"/>
      <c r="S191" s="3"/>
      <c r="T191" s="3"/>
      <c r="U191" s="3"/>
      <c r="V191" s="3"/>
      <c r="W191" s="3"/>
      <c r="X191" s="3"/>
    </row>
    <row r="192" spans="1:24" ht="15.75" customHeight="1" x14ac:dyDescent="0.3">
      <c r="A192" s="1"/>
      <c r="B192" s="3"/>
      <c r="C192" s="3"/>
      <c r="D192" s="3"/>
      <c r="E192" s="3"/>
      <c r="F192" s="3"/>
      <c r="G192" s="3"/>
      <c r="H192" s="3"/>
      <c r="I192" s="99"/>
      <c r="J192" s="3"/>
      <c r="K192" s="3"/>
      <c r="L192" s="3"/>
      <c r="M192" s="3"/>
      <c r="N192" s="3"/>
      <c r="O192" s="3"/>
      <c r="P192" s="3"/>
      <c r="Q192" s="3"/>
      <c r="R192" s="3"/>
      <c r="S192" s="3"/>
      <c r="T192" s="3"/>
      <c r="U192" s="3"/>
      <c r="V192" s="3"/>
      <c r="W192" s="3"/>
      <c r="X192" s="3"/>
    </row>
    <row r="193" spans="1:24" ht="15.75" customHeight="1" x14ac:dyDescent="0.3">
      <c r="A193" s="1"/>
      <c r="B193" s="3"/>
      <c r="C193" s="3"/>
      <c r="D193" s="3"/>
      <c r="E193" s="3"/>
      <c r="F193" s="3"/>
      <c r="G193" s="3"/>
      <c r="H193" s="3"/>
      <c r="I193" s="99"/>
      <c r="J193" s="3"/>
      <c r="K193" s="3"/>
      <c r="L193" s="3"/>
      <c r="M193" s="3"/>
      <c r="N193" s="3"/>
      <c r="O193" s="3"/>
      <c r="P193" s="3"/>
      <c r="Q193" s="3"/>
      <c r="R193" s="3"/>
      <c r="S193" s="3"/>
      <c r="T193" s="3"/>
      <c r="U193" s="3"/>
      <c r="V193" s="3"/>
      <c r="W193" s="3"/>
      <c r="X193" s="3"/>
    </row>
    <row r="194" spans="1:24" ht="15.75" customHeight="1" x14ac:dyDescent="0.3">
      <c r="A194" s="1"/>
      <c r="B194" s="3"/>
      <c r="C194" s="3"/>
      <c r="D194" s="3"/>
      <c r="E194" s="3"/>
      <c r="F194" s="3"/>
      <c r="G194" s="3"/>
      <c r="H194" s="3"/>
      <c r="I194" s="99"/>
      <c r="J194" s="3"/>
      <c r="K194" s="3"/>
      <c r="L194" s="3"/>
      <c r="M194" s="3"/>
      <c r="N194" s="3"/>
      <c r="O194" s="3"/>
      <c r="P194" s="3"/>
      <c r="Q194" s="3"/>
      <c r="R194" s="3"/>
      <c r="S194" s="3"/>
      <c r="T194" s="3"/>
      <c r="U194" s="3"/>
      <c r="V194" s="3"/>
      <c r="W194" s="3"/>
      <c r="X194" s="3"/>
    </row>
    <row r="195" spans="1:24" ht="15.75" customHeight="1" x14ac:dyDescent="0.3">
      <c r="A195" s="1"/>
      <c r="B195" s="3"/>
      <c r="C195" s="3"/>
      <c r="D195" s="3"/>
      <c r="E195" s="3"/>
      <c r="F195" s="3"/>
      <c r="G195" s="3"/>
      <c r="H195" s="3"/>
      <c r="I195" s="99"/>
      <c r="J195" s="3"/>
      <c r="K195" s="3"/>
      <c r="L195" s="3"/>
      <c r="M195" s="3"/>
      <c r="N195" s="3"/>
      <c r="O195" s="3"/>
      <c r="P195" s="3"/>
      <c r="Q195" s="3"/>
      <c r="R195" s="3"/>
      <c r="S195" s="3"/>
      <c r="T195" s="3"/>
      <c r="U195" s="3"/>
      <c r="V195" s="3"/>
      <c r="W195" s="3"/>
      <c r="X195" s="3"/>
    </row>
    <row r="196" spans="1:24" ht="15.75" customHeight="1" x14ac:dyDescent="0.3">
      <c r="A196" s="1"/>
      <c r="B196" s="3"/>
      <c r="C196" s="3"/>
      <c r="D196" s="3"/>
      <c r="E196" s="3"/>
      <c r="F196" s="3"/>
      <c r="G196" s="3"/>
      <c r="H196" s="3"/>
      <c r="I196" s="99"/>
      <c r="J196" s="3"/>
      <c r="K196" s="3"/>
      <c r="L196" s="3"/>
      <c r="M196" s="3"/>
      <c r="N196" s="3"/>
      <c r="O196" s="3"/>
      <c r="P196" s="3"/>
      <c r="Q196" s="3"/>
      <c r="R196" s="3"/>
      <c r="S196" s="3"/>
      <c r="T196" s="3"/>
      <c r="U196" s="3"/>
      <c r="V196" s="3"/>
      <c r="W196" s="3"/>
      <c r="X196" s="3"/>
    </row>
    <row r="197" spans="1:24" ht="15.75" customHeight="1" x14ac:dyDescent="0.3">
      <c r="A197" s="1"/>
      <c r="B197" s="3"/>
      <c r="C197" s="3"/>
      <c r="D197" s="3"/>
      <c r="E197" s="3"/>
      <c r="F197" s="3"/>
      <c r="G197" s="3"/>
      <c r="H197" s="3"/>
      <c r="I197" s="99"/>
      <c r="J197" s="3"/>
      <c r="K197" s="3"/>
      <c r="L197" s="3"/>
      <c r="M197" s="3"/>
      <c r="N197" s="3"/>
      <c r="O197" s="3"/>
      <c r="P197" s="3"/>
      <c r="Q197" s="3"/>
      <c r="R197" s="3"/>
      <c r="S197" s="3"/>
      <c r="T197" s="3"/>
      <c r="U197" s="3"/>
      <c r="V197" s="3"/>
      <c r="W197" s="3"/>
      <c r="X197" s="3"/>
    </row>
    <row r="198" spans="1:24" ht="15.75" customHeight="1" x14ac:dyDescent="0.3">
      <c r="A198" s="1"/>
      <c r="B198" s="3"/>
      <c r="C198" s="3"/>
      <c r="D198" s="3"/>
      <c r="E198" s="3"/>
      <c r="F198" s="3"/>
      <c r="G198" s="3"/>
      <c r="H198" s="3"/>
      <c r="I198" s="99"/>
      <c r="J198" s="3"/>
      <c r="K198" s="3"/>
      <c r="L198" s="3"/>
      <c r="M198" s="3"/>
      <c r="N198" s="3"/>
      <c r="O198" s="3"/>
      <c r="P198" s="3"/>
      <c r="Q198" s="3"/>
      <c r="R198" s="3"/>
      <c r="S198" s="3"/>
      <c r="T198" s="3"/>
      <c r="U198" s="3"/>
      <c r="V198" s="3"/>
      <c r="W198" s="3"/>
      <c r="X198" s="3"/>
    </row>
    <row r="199" spans="1:24" ht="15.75" customHeight="1" x14ac:dyDescent="0.3">
      <c r="A199" s="1"/>
      <c r="B199" s="3"/>
      <c r="C199" s="3"/>
      <c r="D199" s="3"/>
      <c r="E199" s="3"/>
      <c r="F199" s="3"/>
      <c r="G199" s="3"/>
      <c r="H199" s="3"/>
      <c r="I199" s="99"/>
      <c r="J199" s="3"/>
      <c r="K199" s="3"/>
      <c r="L199" s="3"/>
      <c r="M199" s="3"/>
      <c r="N199" s="3"/>
      <c r="O199" s="3"/>
      <c r="P199" s="3"/>
      <c r="Q199" s="3"/>
      <c r="R199" s="3"/>
      <c r="S199" s="3"/>
      <c r="T199" s="3"/>
      <c r="U199" s="3"/>
      <c r="V199" s="3"/>
      <c r="W199" s="3"/>
      <c r="X199" s="3"/>
    </row>
    <row r="200" spans="1:24" ht="15.75" customHeight="1" x14ac:dyDescent="0.3">
      <c r="A200" s="1"/>
      <c r="B200" s="3"/>
      <c r="C200" s="3"/>
      <c r="D200" s="3"/>
      <c r="E200" s="3"/>
      <c r="F200" s="3"/>
      <c r="G200" s="3"/>
      <c r="H200" s="3"/>
      <c r="I200" s="99"/>
      <c r="J200" s="3"/>
      <c r="K200" s="3"/>
      <c r="L200" s="3"/>
      <c r="M200" s="3"/>
      <c r="N200" s="3"/>
      <c r="O200" s="3"/>
      <c r="P200" s="3"/>
      <c r="Q200" s="3"/>
      <c r="R200" s="3"/>
      <c r="S200" s="3"/>
      <c r="T200" s="3"/>
      <c r="U200" s="3"/>
      <c r="V200" s="3"/>
      <c r="W200" s="3"/>
      <c r="X200" s="3"/>
    </row>
    <row r="201" spans="1:24" ht="15.75" customHeight="1" x14ac:dyDescent="0.3">
      <c r="A201" s="1"/>
      <c r="B201" s="3"/>
      <c r="C201" s="3"/>
      <c r="D201" s="3"/>
      <c r="E201" s="3"/>
      <c r="F201" s="3"/>
      <c r="G201" s="3"/>
      <c r="H201" s="3"/>
      <c r="I201" s="99"/>
      <c r="J201" s="3"/>
      <c r="K201" s="3"/>
      <c r="L201" s="3"/>
      <c r="M201" s="3"/>
      <c r="N201" s="3"/>
      <c r="O201" s="3"/>
      <c r="P201" s="3"/>
      <c r="Q201" s="3"/>
      <c r="R201" s="3"/>
      <c r="S201" s="3"/>
      <c r="T201" s="3"/>
      <c r="U201" s="3"/>
      <c r="V201" s="3"/>
      <c r="W201" s="3"/>
      <c r="X201" s="3"/>
    </row>
    <row r="202" spans="1:24" ht="15.75" customHeight="1" x14ac:dyDescent="0.3">
      <c r="A202" s="1"/>
      <c r="B202" s="3"/>
      <c r="C202" s="3"/>
      <c r="D202" s="3"/>
      <c r="E202" s="3"/>
      <c r="F202" s="3"/>
      <c r="G202" s="3"/>
      <c r="H202" s="3"/>
      <c r="I202" s="99"/>
      <c r="J202" s="3"/>
      <c r="K202" s="3"/>
      <c r="L202" s="3"/>
      <c r="M202" s="3"/>
      <c r="N202" s="3"/>
      <c r="O202" s="3"/>
      <c r="P202" s="3"/>
      <c r="Q202" s="3"/>
      <c r="R202" s="3"/>
      <c r="S202" s="3"/>
      <c r="T202" s="3"/>
      <c r="U202" s="3"/>
      <c r="V202" s="3"/>
      <c r="W202" s="3"/>
      <c r="X202" s="3"/>
    </row>
    <row r="203" spans="1:24" ht="15.75" customHeight="1" x14ac:dyDescent="0.3">
      <c r="A203" s="1"/>
      <c r="B203" s="3"/>
      <c r="C203" s="3"/>
      <c r="D203" s="3"/>
      <c r="E203" s="3"/>
      <c r="F203" s="3"/>
      <c r="G203" s="3"/>
      <c r="H203" s="3"/>
      <c r="I203" s="99"/>
      <c r="J203" s="3"/>
      <c r="K203" s="3"/>
      <c r="L203" s="3"/>
      <c r="M203" s="3"/>
      <c r="N203" s="3"/>
      <c r="O203" s="3"/>
      <c r="P203" s="3"/>
      <c r="Q203" s="3"/>
      <c r="R203" s="3"/>
      <c r="S203" s="3"/>
      <c r="T203" s="3"/>
      <c r="U203" s="3"/>
      <c r="V203" s="3"/>
      <c r="W203" s="3"/>
      <c r="X203" s="3"/>
    </row>
    <row r="204" spans="1:24" ht="15.75" customHeight="1" x14ac:dyDescent="0.3">
      <c r="A204" s="1"/>
      <c r="B204" s="3"/>
      <c r="C204" s="3"/>
      <c r="D204" s="3"/>
      <c r="E204" s="3"/>
      <c r="F204" s="3"/>
      <c r="G204" s="3"/>
      <c r="H204" s="3"/>
      <c r="I204" s="99"/>
      <c r="J204" s="3"/>
      <c r="K204" s="3"/>
      <c r="L204" s="3"/>
      <c r="M204" s="3"/>
      <c r="N204" s="3"/>
      <c r="O204" s="3"/>
      <c r="P204" s="3"/>
      <c r="Q204" s="3"/>
      <c r="R204" s="3"/>
      <c r="S204" s="3"/>
      <c r="T204" s="3"/>
      <c r="U204" s="3"/>
      <c r="V204" s="3"/>
      <c r="W204" s="3"/>
      <c r="X204" s="3"/>
    </row>
    <row r="205" spans="1:24" ht="15.75" customHeight="1" x14ac:dyDescent="0.3">
      <c r="A205" s="1"/>
      <c r="B205" s="3"/>
      <c r="C205" s="3"/>
      <c r="D205" s="3"/>
      <c r="E205" s="3"/>
      <c r="F205" s="3"/>
      <c r="G205" s="3"/>
      <c r="H205" s="3"/>
      <c r="I205" s="99"/>
      <c r="J205" s="3"/>
      <c r="K205" s="3"/>
      <c r="L205" s="3"/>
      <c r="M205" s="3"/>
      <c r="N205" s="3"/>
      <c r="O205" s="3"/>
      <c r="P205" s="3"/>
      <c r="Q205" s="3"/>
      <c r="R205" s="3"/>
      <c r="S205" s="3"/>
      <c r="T205" s="3"/>
      <c r="U205" s="3"/>
      <c r="V205" s="3"/>
      <c r="W205" s="3"/>
      <c r="X205" s="3"/>
    </row>
    <row r="206" spans="1:24" ht="15.75" customHeight="1" x14ac:dyDescent="0.3">
      <c r="A206" s="1"/>
      <c r="B206" s="3"/>
      <c r="C206" s="3"/>
      <c r="D206" s="3"/>
      <c r="E206" s="3"/>
      <c r="F206" s="3"/>
      <c r="G206" s="3"/>
      <c r="H206" s="3"/>
      <c r="I206" s="99"/>
      <c r="J206" s="3"/>
      <c r="K206" s="3"/>
      <c r="L206" s="3"/>
      <c r="M206" s="3"/>
      <c r="N206" s="3"/>
      <c r="O206" s="3"/>
      <c r="P206" s="3"/>
      <c r="Q206" s="3"/>
      <c r="R206" s="3"/>
      <c r="S206" s="3"/>
      <c r="T206" s="3"/>
      <c r="U206" s="3"/>
      <c r="V206" s="3"/>
      <c r="W206" s="3"/>
      <c r="X206" s="3"/>
    </row>
    <row r="207" spans="1:24" ht="15.75" customHeight="1" x14ac:dyDescent="0.3">
      <c r="A207" s="1"/>
      <c r="B207" s="3"/>
      <c r="C207" s="3"/>
      <c r="D207" s="3"/>
      <c r="E207" s="3"/>
      <c r="F207" s="3"/>
      <c r="G207" s="3"/>
      <c r="H207" s="3"/>
      <c r="I207" s="99"/>
      <c r="J207" s="3"/>
      <c r="K207" s="3"/>
      <c r="L207" s="3"/>
      <c r="M207" s="3"/>
      <c r="N207" s="3"/>
      <c r="O207" s="3"/>
      <c r="P207" s="3"/>
      <c r="Q207" s="3"/>
      <c r="R207" s="3"/>
      <c r="S207" s="3"/>
      <c r="T207" s="3"/>
      <c r="U207" s="3"/>
      <c r="V207" s="3"/>
      <c r="W207" s="3"/>
      <c r="X207" s="3"/>
    </row>
    <row r="208" spans="1:24" ht="15.75" customHeight="1" x14ac:dyDescent="0.3">
      <c r="A208" s="1"/>
      <c r="B208" s="3"/>
      <c r="C208" s="3"/>
      <c r="D208" s="3"/>
      <c r="E208" s="3"/>
      <c r="F208" s="3"/>
      <c r="G208" s="3"/>
      <c r="H208" s="3"/>
      <c r="I208" s="99"/>
      <c r="J208" s="3"/>
      <c r="K208" s="3"/>
      <c r="L208" s="3"/>
      <c r="M208" s="3"/>
      <c r="N208" s="3"/>
      <c r="O208" s="3"/>
      <c r="P208" s="3"/>
      <c r="Q208" s="3"/>
      <c r="R208" s="3"/>
      <c r="S208" s="3"/>
      <c r="T208" s="3"/>
      <c r="U208" s="3"/>
      <c r="V208" s="3"/>
      <c r="W208" s="3"/>
      <c r="X208" s="3"/>
    </row>
    <row r="209" spans="1:24" ht="15.75" customHeight="1" x14ac:dyDescent="0.3">
      <c r="A209" s="1"/>
      <c r="B209" s="3"/>
      <c r="C209" s="3"/>
      <c r="D209" s="3"/>
      <c r="E209" s="3"/>
      <c r="F209" s="3"/>
      <c r="G209" s="3"/>
      <c r="H209" s="3"/>
      <c r="I209" s="99"/>
      <c r="J209" s="3"/>
      <c r="K209" s="3"/>
      <c r="L209" s="3"/>
      <c r="M209" s="3"/>
      <c r="N209" s="3"/>
      <c r="O209" s="3"/>
      <c r="P209" s="3"/>
      <c r="Q209" s="3"/>
      <c r="R209" s="3"/>
      <c r="S209" s="3"/>
      <c r="T209" s="3"/>
      <c r="U209" s="3"/>
      <c r="V209" s="3"/>
      <c r="W209" s="3"/>
      <c r="X209" s="3"/>
    </row>
    <row r="210" spans="1:24" ht="15.75" customHeight="1" x14ac:dyDescent="0.3">
      <c r="A210" s="1"/>
      <c r="B210" s="3"/>
      <c r="C210" s="3"/>
      <c r="D210" s="3"/>
      <c r="E210" s="3"/>
      <c r="F210" s="3"/>
      <c r="G210" s="3"/>
      <c r="H210" s="3"/>
      <c r="I210" s="99"/>
      <c r="J210" s="3"/>
      <c r="K210" s="3"/>
      <c r="L210" s="3"/>
      <c r="M210" s="3"/>
      <c r="N210" s="3"/>
      <c r="O210" s="3"/>
      <c r="P210" s="3"/>
      <c r="Q210" s="3"/>
      <c r="R210" s="3"/>
      <c r="S210" s="3"/>
      <c r="T210" s="3"/>
      <c r="U210" s="3"/>
      <c r="V210" s="3"/>
      <c r="W210" s="3"/>
      <c r="X210" s="3"/>
    </row>
    <row r="211" spans="1:24" ht="15.75" customHeight="1" x14ac:dyDescent="0.3">
      <c r="A211" s="1"/>
      <c r="B211" s="3"/>
      <c r="C211" s="3"/>
      <c r="D211" s="3"/>
      <c r="E211" s="3"/>
      <c r="F211" s="3"/>
      <c r="G211" s="3"/>
      <c r="H211" s="3"/>
      <c r="I211" s="99"/>
      <c r="J211" s="3"/>
      <c r="K211" s="3"/>
      <c r="L211" s="3"/>
      <c r="M211" s="3"/>
      <c r="N211" s="3"/>
      <c r="O211" s="3"/>
      <c r="P211" s="3"/>
      <c r="Q211" s="3"/>
      <c r="R211" s="3"/>
      <c r="S211" s="3"/>
      <c r="T211" s="3"/>
      <c r="U211" s="3"/>
      <c r="V211" s="3"/>
      <c r="W211" s="3"/>
      <c r="X211" s="3"/>
    </row>
    <row r="212" spans="1:24" ht="15.75" customHeight="1" x14ac:dyDescent="0.3">
      <c r="A212" s="1"/>
      <c r="B212" s="3"/>
      <c r="C212" s="3"/>
      <c r="D212" s="3"/>
      <c r="E212" s="3"/>
      <c r="F212" s="3"/>
      <c r="G212" s="3"/>
      <c r="H212" s="3"/>
      <c r="I212" s="99"/>
      <c r="J212" s="3"/>
      <c r="K212" s="3"/>
      <c r="L212" s="3"/>
      <c r="M212" s="3"/>
      <c r="N212" s="3"/>
      <c r="O212" s="3"/>
      <c r="P212" s="3"/>
      <c r="Q212" s="3"/>
      <c r="R212" s="3"/>
      <c r="S212" s="3"/>
      <c r="T212" s="3"/>
      <c r="U212" s="3"/>
      <c r="V212" s="3"/>
      <c r="W212" s="3"/>
      <c r="X212" s="3"/>
    </row>
    <row r="213" spans="1:24" ht="15.75" customHeight="1" x14ac:dyDescent="0.3">
      <c r="A213" s="1"/>
      <c r="B213" s="3"/>
      <c r="C213" s="3"/>
      <c r="D213" s="3"/>
      <c r="E213" s="3"/>
      <c r="F213" s="3"/>
      <c r="G213" s="3"/>
      <c r="H213" s="3"/>
      <c r="I213" s="99"/>
      <c r="J213" s="3"/>
      <c r="K213" s="3"/>
      <c r="L213" s="3"/>
      <c r="M213" s="3"/>
      <c r="N213" s="3"/>
      <c r="O213" s="3"/>
      <c r="P213" s="3"/>
      <c r="Q213" s="3"/>
      <c r="R213" s="3"/>
      <c r="S213" s="3"/>
      <c r="T213" s="3"/>
      <c r="U213" s="3"/>
      <c r="V213" s="3"/>
      <c r="W213" s="3"/>
      <c r="X213" s="3"/>
    </row>
    <row r="214" spans="1:24" ht="15.75" customHeight="1" x14ac:dyDescent="0.3">
      <c r="A214" s="1"/>
      <c r="B214" s="3"/>
      <c r="C214" s="3"/>
      <c r="D214" s="3"/>
      <c r="E214" s="3"/>
      <c r="F214" s="3"/>
      <c r="G214" s="3"/>
      <c r="H214" s="3"/>
      <c r="I214" s="99"/>
      <c r="J214" s="3"/>
      <c r="K214" s="3"/>
      <c r="L214" s="3"/>
      <c r="M214" s="3"/>
      <c r="N214" s="3"/>
      <c r="O214" s="3"/>
      <c r="P214" s="3"/>
      <c r="Q214" s="3"/>
      <c r="R214" s="3"/>
      <c r="S214" s="3"/>
      <c r="T214" s="3"/>
      <c r="U214" s="3"/>
      <c r="V214" s="3"/>
      <c r="W214" s="3"/>
      <c r="X214" s="3"/>
    </row>
    <row r="215" spans="1:24" ht="15.75" customHeight="1" x14ac:dyDescent="0.3">
      <c r="A215" s="1"/>
      <c r="B215" s="3"/>
      <c r="C215" s="3"/>
      <c r="D215" s="3"/>
      <c r="E215" s="3"/>
      <c r="F215" s="3"/>
      <c r="G215" s="3"/>
      <c r="H215" s="3"/>
      <c r="I215" s="99"/>
      <c r="J215" s="3"/>
      <c r="K215" s="3"/>
      <c r="L215" s="3"/>
      <c r="M215" s="3"/>
      <c r="N215" s="3"/>
      <c r="O215" s="3"/>
      <c r="P215" s="3"/>
      <c r="Q215" s="3"/>
      <c r="R215" s="3"/>
      <c r="S215" s="3"/>
      <c r="T215" s="3"/>
      <c r="U215" s="3"/>
      <c r="V215" s="3"/>
      <c r="W215" s="3"/>
      <c r="X215" s="3"/>
    </row>
    <row r="216" spans="1:24" ht="15.75" customHeight="1" x14ac:dyDescent="0.3">
      <c r="A216" s="1"/>
      <c r="B216" s="3"/>
      <c r="C216" s="3"/>
      <c r="D216" s="3"/>
      <c r="E216" s="3"/>
      <c r="F216" s="3"/>
      <c r="G216" s="3"/>
      <c r="H216" s="3"/>
      <c r="I216" s="99"/>
      <c r="J216" s="3"/>
      <c r="K216" s="3"/>
      <c r="L216" s="3"/>
      <c r="M216" s="3"/>
      <c r="N216" s="3"/>
      <c r="O216" s="3"/>
      <c r="P216" s="3"/>
      <c r="Q216" s="3"/>
      <c r="R216" s="3"/>
      <c r="S216" s="3"/>
      <c r="T216" s="3"/>
      <c r="U216" s="3"/>
      <c r="V216" s="3"/>
      <c r="W216" s="3"/>
      <c r="X216" s="3"/>
    </row>
    <row r="217" spans="1:24" ht="15.75" customHeight="1" x14ac:dyDescent="0.3">
      <c r="A217" s="1"/>
      <c r="B217" s="3"/>
      <c r="C217" s="3"/>
      <c r="D217" s="3"/>
      <c r="E217" s="3"/>
      <c r="F217" s="3"/>
      <c r="G217" s="3"/>
      <c r="H217" s="3"/>
      <c r="I217" s="99"/>
      <c r="J217" s="3"/>
      <c r="K217" s="3"/>
      <c r="L217" s="3"/>
      <c r="M217" s="3"/>
      <c r="N217" s="3"/>
      <c r="O217" s="3"/>
      <c r="P217" s="3"/>
      <c r="Q217" s="3"/>
      <c r="R217" s="3"/>
      <c r="S217" s="3"/>
      <c r="T217" s="3"/>
      <c r="U217" s="3"/>
      <c r="V217" s="3"/>
      <c r="W217" s="3"/>
      <c r="X217" s="3"/>
    </row>
    <row r="218" spans="1:24" ht="15.75" customHeight="1" x14ac:dyDescent="0.3">
      <c r="A218" s="1"/>
      <c r="B218" s="3"/>
      <c r="C218" s="3"/>
      <c r="D218" s="3"/>
      <c r="E218" s="3"/>
      <c r="F218" s="3"/>
      <c r="G218" s="3"/>
      <c r="H218" s="3"/>
      <c r="I218" s="99"/>
      <c r="J218" s="3"/>
      <c r="K218" s="3"/>
      <c r="L218" s="3"/>
      <c r="M218" s="3"/>
      <c r="N218" s="3"/>
      <c r="O218" s="3"/>
      <c r="P218" s="3"/>
      <c r="Q218" s="3"/>
      <c r="R218" s="3"/>
      <c r="S218" s="3"/>
      <c r="T218" s="3"/>
      <c r="U218" s="3"/>
      <c r="V218" s="3"/>
      <c r="W218" s="3"/>
      <c r="X218" s="3"/>
    </row>
    <row r="219" spans="1:24" ht="15.75" customHeight="1" x14ac:dyDescent="0.3">
      <c r="A219" s="1"/>
      <c r="B219" s="3"/>
      <c r="C219" s="3"/>
      <c r="D219" s="3"/>
      <c r="E219" s="3"/>
      <c r="F219" s="3"/>
      <c r="G219" s="3"/>
      <c r="H219" s="3"/>
      <c r="I219" s="99"/>
      <c r="J219" s="3"/>
      <c r="K219" s="3"/>
      <c r="L219" s="3"/>
      <c r="M219" s="3"/>
      <c r="N219" s="3"/>
      <c r="O219" s="3"/>
      <c r="P219" s="3"/>
      <c r="Q219" s="3"/>
      <c r="R219" s="3"/>
      <c r="S219" s="3"/>
      <c r="T219" s="3"/>
      <c r="U219" s="3"/>
      <c r="V219" s="3"/>
      <c r="W219" s="3"/>
      <c r="X219" s="3"/>
    </row>
    <row r="220" spans="1:24" ht="15.75" customHeight="1" x14ac:dyDescent="0.3">
      <c r="A220" s="1"/>
      <c r="B220" s="3"/>
      <c r="C220" s="3"/>
      <c r="D220" s="3"/>
      <c r="E220" s="3"/>
      <c r="F220" s="3"/>
      <c r="G220" s="3"/>
      <c r="H220" s="3"/>
      <c r="I220" s="99"/>
      <c r="J220" s="3"/>
      <c r="K220" s="3"/>
      <c r="L220" s="3"/>
      <c r="M220" s="3"/>
      <c r="N220" s="3"/>
      <c r="O220" s="3"/>
      <c r="P220" s="3"/>
      <c r="Q220" s="3"/>
      <c r="R220" s="3"/>
      <c r="S220" s="3"/>
      <c r="T220" s="3"/>
      <c r="U220" s="3"/>
      <c r="V220" s="3"/>
      <c r="W220" s="3"/>
      <c r="X220" s="3"/>
    </row>
    <row r="221" spans="1:24" ht="15.75" customHeight="1" x14ac:dyDescent="0.3">
      <c r="A221" s="1"/>
      <c r="B221" s="3"/>
      <c r="C221" s="3"/>
      <c r="D221" s="3"/>
      <c r="E221" s="3"/>
      <c r="F221" s="3"/>
      <c r="G221" s="3"/>
      <c r="H221" s="3"/>
      <c r="I221" s="99"/>
      <c r="J221" s="3"/>
      <c r="K221" s="3"/>
      <c r="L221" s="3"/>
      <c r="M221" s="3"/>
      <c r="N221" s="3"/>
      <c r="O221" s="3"/>
      <c r="P221" s="3"/>
      <c r="Q221" s="3"/>
      <c r="R221" s="3"/>
      <c r="S221" s="3"/>
      <c r="T221" s="3"/>
      <c r="U221" s="3"/>
      <c r="V221" s="3"/>
      <c r="W221" s="3"/>
      <c r="X221" s="3"/>
    </row>
    <row r="222" spans="1:24" ht="15.75" customHeight="1" x14ac:dyDescent="0.3">
      <c r="A222" s="1"/>
      <c r="B222" s="3"/>
      <c r="C222" s="3"/>
      <c r="D222" s="3"/>
      <c r="E222" s="3"/>
      <c r="F222" s="3"/>
      <c r="G222" s="3"/>
      <c r="H222" s="3"/>
      <c r="I222" s="99"/>
      <c r="J222" s="3"/>
      <c r="K222" s="3"/>
      <c r="L222" s="3"/>
      <c r="M222" s="3"/>
      <c r="N222" s="3"/>
      <c r="O222" s="3"/>
      <c r="P222" s="3"/>
      <c r="Q222" s="3"/>
      <c r="R222" s="3"/>
      <c r="S222" s="3"/>
      <c r="T222" s="3"/>
      <c r="U222" s="3"/>
      <c r="V222" s="3"/>
      <c r="W222" s="3"/>
      <c r="X222" s="3"/>
    </row>
    <row r="223" spans="1:24" ht="15.75" customHeight="1" x14ac:dyDescent="0.3">
      <c r="A223" s="1"/>
      <c r="B223" s="3"/>
      <c r="C223" s="3"/>
      <c r="D223" s="3"/>
      <c r="E223" s="3"/>
      <c r="F223" s="3"/>
      <c r="G223" s="3"/>
      <c r="H223" s="3"/>
      <c r="I223" s="99"/>
      <c r="J223" s="3"/>
      <c r="K223" s="3"/>
      <c r="L223" s="3"/>
      <c r="M223" s="3"/>
      <c r="N223" s="3"/>
      <c r="O223" s="3"/>
      <c r="P223" s="3"/>
      <c r="Q223" s="3"/>
      <c r="R223" s="3"/>
      <c r="S223" s="3"/>
      <c r="T223" s="3"/>
      <c r="U223" s="3"/>
      <c r="V223" s="3"/>
      <c r="W223" s="3"/>
      <c r="X223" s="3"/>
    </row>
    <row r="224" spans="1:24" ht="15.75" customHeight="1" x14ac:dyDescent="0.3">
      <c r="A224" s="1"/>
      <c r="B224" s="3"/>
      <c r="C224" s="3"/>
      <c r="D224" s="3"/>
      <c r="E224" s="3"/>
      <c r="F224" s="3"/>
      <c r="G224" s="3"/>
      <c r="H224" s="3"/>
      <c r="I224" s="99"/>
      <c r="J224" s="3"/>
      <c r="K224" s="3"/>
      <c r="L224" s="3"/>
      <c r="M224" s="3"/>
      <c r="N224" s="3"/>
      <c r="O224" s="3"/>
      <c r="P224" s="3"/>
      <c r="Q224" s="3"/>
      <c r="R224" s="3"/>
      <c r="S224" s="3"/>
      <c r="T224" s="3"/>
      <c r="U224" s="3"/>
      <c r="V224" s="3"/>
      <c r="W224" s="3"/>
      <c r="X224" s="3"/>
    </row>
    <row r="225" spans="1:24" ht="15.75" customHeight="1" x14ac:dyDescent="0.3">
      <c r="A225" s="1"/>
      <c r="B225" s="3"/>
      <c r="C225" s="3"/>
      <c r="D225" s="3"/>
      <c r="E225" s="3"/>
      <c r="F225" s="3"/>
      <c r="G225" s="3"/>
      <c r="H225" s="3"/>
      <c r="I225" s="99"/>
      <c r="J225" s="3"/>
      <c r="K225" s="3"/>
      <c r="L225" s="3"/>
      <c r="M225" s="3"/>
      <c r="N225" s="3"/>
      <c r="O225" s="3"/>
      <c r="P225" s="3"/>
      <c r="Q225" s="3"/>
      <c r="R225" s="3"/>
      <c r="S225" s="3"/>
      <c r="T225" s="3"/>
      <c r="U225" s="3"/>
      <c r="V225" s="3"/>
      <c r="W225" s="3"/>
      <c r="X225" s="3"/>
    </row>
    <row r="226" spans="1:24" ht="15.75" customHeight="1" x14ac:dyDescent="0.3">
      <c r="A226" s="1"/>
      <c r="B226" s="3"/>
      <c r="C226" s="3"/>
      <c r="D226" s="3"/>
      <c r="E226" s="3"/>
      <c r="F226" s="3"/>
      <c r="G226" s="3"/>
      <c r="H226" s="3"/>
      <c r="I226" s="99"/>
      <c r="J226" s="3"/>
      <c r="K226" s="3"/>
      <c r="L226" s="3"/>
      <c r="M226" s="3"/>
      <c r="N226" s="3"/>
      <c r="O226" s="3"/>
      <c r="P226" s="3"/>
      <c r="Q226" s="3"/>
      <c r="R226" s="3"/>
      <c r="S226" s="3"/>
      <c r="T226" s="3"/>
      <c r="U226" s="3"/>
      <c r="V226" s="3"/>
      <c r="W226" s="3"/>
      <c r="X226" s="3"/>
    </row>
    <row r="227" spans="1:24" ht="15.75" customHeight="1" x14ac:dyDescent="0.3">
      <c r="A227" s="1"/>
      <c r="B227" s="3"/>
      <c r="C227" s="3"/>
      <c r="D227" s="3"/>
      <c r="E227" s="3"/>
      <c r="F227" s="3"/>
      <c r="G227" s="3"/>
      <c r="H227" s="3"/>
      <c r="I227" s="99"/>
      <c r="J227" s="3"/>
      <c r="K227" s="3"/>
      <c r="L227" s="3"/>
      <c r="M227" s="3"/>
      <c r="N227" s="3"/>
      <c r="O227" s="3"/>
      <c r="P227" s="3"/>
      <c r="Q227" s="3"/>
      <c r="R227" s="3"/>
      <c r="S227" s="3"/>
      <c r="T227" s="3"/>
      <c r="U227" s="3"/>
      <c r="V227" s="3"/>
      <c r="W227" s="3"/>
      <c r="X227" s="3"/>
    </row>
    <row r="228" spans="1:24" ht="15.75" customHeight="1" x14ac:dyDescent="0.3">
      <c r="A228" s="1"/>
      <c r="B228" s="3"/>
      <c r="C228" s="3"/>
      <c r="D228" s="3"/>
      <c r="E228" s="3"/>
      <c r="F228" s="3"/>
      <c r="G228" s="3"/>
      <c r="H228" s="3"/>
      <c r="I228" s="99"/>
      <c r="J228" s="3"/>
      <c r="K228" s="3"/>
      <c r="L228" s="3"/>
      <c r="M228" s="3"/>
      <c r="N228" s="3"/>
      <c r="O228" s="3"/>
      <c r="P228" s="3"/>
      <c r="Q228" s="3"/>
      <c r="R228" s="3"/>
      <c r="S228" s="3"/>
      <c r="T228" s="3"/>
      <c r="U228" s="3"/>
      <c r="V228" s="3"/>
      <c r="W228" s="3"/>
      <c r="X228" s="3"/>
    </row>
    <row r="229" spans="1:24" ht="15.75" customHeight="1" x14ac:dyDescent="0.3">
      <c r="A229" s="1"/>
      <c r="B229" s="3"/>
      <c r="C229" s="3"/>
      <c r="D229" s="3"/>
      <c r="E229" s="3"/>
      <c r="F229" s="3"/>
      <c r="G229" s="3"/>
      <c r="H229" s="3"/>
      <c r="I229" s="99"/>
      <c r="J229" s="3"/>
      <c r="K229" s="3"/>
      <c r="L229" s="3"/>
      <c r="M229" s="3"/>
      <c r="N229" s="3"/>
      <c r="O229" s="3"/>
      <c r="P229" s="3"/>
      <c r="Q229" s="3"/>
      <c r="R229" s="3"/>
      <c r="S229" s="3"/>
      <c r="T229" s="3"/>
      <c r="U229" s="3"/>
      <c r="V229" s="3"/>
      <c r="W229" s="3"/>
      <c r="X229" s="3"/>
    </row>
    <row r="230" spans="1:24" ht="15.75" customHeight="1" x14ac:dyDescent="0.3">
      <c r="A230" s="1"/>
      <c r="B230" s="3"/>
      <c r="C230" s="3"/>
      <c r="D230" s="3"/>
      <c r="E230" s="3"/>
      <c r="F230" s="3"/>
      <c r="G230" s="3"/>
      <c r="H230" s="3"/>
      <c r="I230" s="99"/>
      <c r="J230" s="3"/>
      <c r="K230" s="3"/>
      <c r="L230" s="3"/>
      <c r="M230" s="3"/>
      <c r="N230" s="3"/>
      <c r="O230" s="3"/>
      <c r="P230" s="3"/>
      <c r="Q230" s="3"/>
      <c r="R230" s="3"/>
      <c r="S230" s="3"/>
      <c r="T230" s="3"/>
      <c r="U230" s="3"/>
      <c r="V230" s="3"/>
      <c r="W230" s="3"/>
      <c r="X230" s="3"/>
    </row>
    <row r="231" spans="1:24" ht="15.75" customHeight="1" x14ac:dyDescent="0.3">
      <c r="A231" s="1"/>
      <c r="B231" s="3"/>
      <c r="C231" s="3"/>
      <c r="D231" s="3"/>
      <c r="E231" s="3"/>
      <c r="F231" s="3"/>
      <c r="G231" s="3"/>
      <c r="H231" s="3"/>
      <c r="I231" s="99"/>
      <c r="J231" s="3"/>
      <c r="K231" s="3"/>
      <c r="L231" s="3"/>
      <c r="M231" s="3"/>
      <c r="N231" s="3"/>
      <c r="O231" s="3"/>
      <c r="P231" s="3"/>
      <c r="Q231" s="3"/>
      <c r="R231" s="3"/>
      <c r="S231" s="3"/>
      <c r="T231" s="3"/>
      <c r="U231" s="3"/>
      <c r="V231" s="3"/>
      <c r="W231" s="3"/>
      <c r="X231" s="3"/>
    </row>
    <row r="232" spans="1:24" ht="15.75" customHeight="1" x14ac:dyDescent="0.3">
      <c r="A232" s="1"/>
      <c r="B232" s="3"/>
      <c r="C232" s="3"/>
      <c r="D232" s="3"/>
      <c r="E232" s="3"/>
      <c r="F232" s="3"/>
      <c r="G232" s="3"/>
      <c r="H232" s="3"/>
      <c r="I232" s="99"/>
      <c r="J232" s="3"/>
      <c r="K232" s="3"/>
      <c r="L232" s="3"/>
      <c r="M232" s="3"/>
      <c r="N232" s="3"/>
      <c r="O232" s="3"/>
      <c r="P232" s="3"/>
      <c r="Q232" s="3"/>
      <c r="R232" s="3"/>
      <c r="S232" s="3"/>
      <c r="T232" s="3"/>
      <c r="U232" s="3"/>
      <c r="V232" s="3"/>
      <c r="W232" s="3"/>
      <c r="X232" s="3"/>
    </row>
    <row r="233" spans="1:24" ht="15.75" customHeight="1" x14ac:dyDescent="0.3">
      <c r="A233" s="1"/>
      <c r="B233" s="3"/>
      <c r="C233" s="3"/>
      <c r="D233" s="3"/>
      <c r="E233" s="3"/>
      <c r="F233" s="3"/>
      <c r="G233" s="3"/>
      <c r="H233" s="3"/>
      <c r="I233" s="99"/>
      <c r="J233" s="3"/>
      <c r="K233" s="3"/>
      <c r="L233" s="3"/>
      <c r="M233" s="3"/>
      <c r="N233" s="3"/>
      <c r="O233" s="3"/>
      <c r="P233" s="3"/>
      <c r="Q233" s="3"/>
      <c r="R233" s="3"/>
      <c r="S233" s="3"/>
      <c r="T233" s="3"/>
      <c r="U233" s="3"/>
      <c r="V233" s="3"/>
      <c r="W233" s="3"/>
      <c r="X233" s="3"/>
    </row>
    <row r="234" spans="1:24" ht="15.75" customHeight="1" x14ac:dyDescent="0.3">
      <c r="A234" s="1"/>
      <c r="B234" s="3"/>
      <c r="C234" s="3"/>
      <c r="D234" s="3"/>
      <c r="E234" s="3"/>
      <c r="F234" s="3"/>
      <c r="G234" s="3"/>
      <c r="H234" s="3"/>
      <c r="I234" s="99"/>
      <c r="J234" s="3"/>
      <c r="K234" s="3"/>
      <c r="L234" s="3"/>
      <c r="M234" s="3"/>
      <c r="N234" s="3"/>
      <c r="O234" s="3"/>
      <c r="P234" s="3"/>
      <c r="Q234" s="3"/>
      <c r="R234" s="3"/>
      <c r="S234" s="3"/>
      <c r="T234" s="3"/>
      <c r="U234" s="3"/>
      <c r="V234" s="3"/>
      <c r="W234" s="3"/>
      <c r="X234" s="3"/>
    </row>
    <row r="235" spans="1:24" ht="15.75" customHeight="1" x14ac:dyDescent="0.3">
      <c r="A235" s="1"/>
      <c r="B235" s="3"/>
      <c r="C235" s="3"/>
      <c r="D235" s="3"/>
      <c r="E235" s="3"/>
      <c r="F235" s="3"/>
      <c r="G235" s="3"/>
      <c r="H235" s="3"/>
      <c r="I235" s="99"/>
      <c r="J235" s="3"/>
      <c r="K235" s="3"/>
      <c r="L235" s="3"/>
      <c r="M235" s="3"/>
      <c r="N235" s="3"/>
      <c r="O235" s="3"/>
      <c r="P235" s="3"/>
      <c r="Q235" s="3"/>
      <c r="R235" s="3"/>
      <c r="S235" s="3"/>
      <c r="T235" s="3"/>
      <c r="U235" s="3"/>
      <c r="V235" s="3"/>
      <c r="W235" s="3"/>
      <c r="X235" s="3"/>
    </row>
    <row r="236" spans="1:24" ht="15.75" customHeight="1" x14ac:dyDescent="0.3">
      <c r="A236" s="1"/>
      <c r="B236" s="3"/>
      <c r="C236" s="3"/>
      <c r="D236" s="3"/>
      <c r="E236" s="3"/>
      <c r="F236" s="3"/>
      <c r="G236" s="3"/>
      <c r="H236" s="3"/>
      <c r="I236" s="99"/>
      <c r="J236" s="3"/>
      <c r="K236" s="3"/>
      <c r="L236" s="3"/>
      <c r="M236" s="3"/>
      <c r="N236" s="3"/>
      <c r="O236" s="3"/>
      <c r="P236" s="3"/>
      <c r="Q236" s="3"/>
      <c r="R236" s="3"/>
      <c r="S236" s="3"/>
      <c r="T236" s="3"/>
      <c r="U236" s="3"/>
      <c r="V236" s="3"/>
      <c r="W236" s="3"/>
      <c r="X236" s="3"/>
    </row>
    <row r="237" spans="1:24" ht="15.75" customHeight="1" x14ac:dyDescent="0.3">
      <c r="A237" s="1"/>
      <c r="B237" s="3"/>
      <c r="C237" s="3"/>
      <c r="D237" s="3"/>
      <c r="E237" s="3"/>
      <c r="F237" s="3"/>
      <c r="G237" s="3"/>
      <c r="H237" s="3"/>
      <c r="I237" s="99"/>
      <c r="J237" s="3"/>
      <c r="K237" s="3"/>
      <c r="L237" s="3"/>
      <c r="M237" s="3"/>
      <c r="N237" s="3"/>
      <c r="O237" s="3"/>
      <c r="P237" s="3"/>
      <c r="Q237" s="3"/>
      <c r="R237" s="3"/>
      <c r="S237" s="3"/>
      <c r="T237" s="3"/>
      <c r="U237" s="3"/>
      <c r="V237" s="3"/>
      <c r="W237" s="3"/>
      <c r="X237" s="3"/>
    </row>
    <row r="238" spans="1:24" ht="15.75" customHeight="1" x14ac:dyDescent="0.3">
      <c r="A238" s="1"/>
      <c r="B238" s="3"/>
      <c r="C238" s="3"/>
      <c r="D238" s="3"/>
      <c r="E238" s="3"/>
      <c r="F238" s="3"/>
      <c r="G238" s="3"/>
      <c r="H238" s="3"/>
      <c r="I238" s="99"/>
      <c r="J238" s="3"/>
      <c r="K238" s="3"/>
      <c r="L238" s="3"/>
      <c r="M238" s="3"/>
      <c r="N238" s="3"/>
      <c r="O238" s="3"/>
      <c r="P238" s="3"/>
      <c r="Q238" s="3"/>
      <c r="R238" s="3"/>
      <c r="S238" s="3"/>
      <c r="T238" s="3"/>
      <c r="U238" s="3"/>
      <c r="V238" s="3"/>
      <c r="W238" s="3"/>
      <c r="X238" s="3"/>
    </row>
    <row r="239" spans="1:24" ht="15.75" customHeight="1" x14ac:dyDescent="0.3">
      <c r="A239" s="1"/>
      <c r="B239" s="3"/>
      <c r="C239" s="3"/>
      <c r="D239" s="3"/>
      <c r="E239" s="3"/>
      <c r="F239" s="3"/>
      <c r="G239" s="3"/>
      <c r="H239" s="3"/>
      <c r="I239" s="99"/>
      <c r="J239" s="3"/>
      <c r="K239" s="3"/>
      <c r="L239" s="3"/>
      <c r="M239" s="3"/>
      <c r="N239" s="3"/>
      <c r="O239" s="3"/>
      <c r="P239" s="3"/>
      <c r="Q239" s="3"/>
      <c r="R239" s="3"/>
      <c r="S239" s="3"/>
      <c r="T239" s="3"/>
      <c r="U239" s="3"/>
      <c r="V239" s="3"/>
      <c r="W239" s="3"/>
      <c r="X239" s="3"/>
    </row>
    <row r="240" spans="1:24" ht="15.75" customHeight="1" x14ac:dyDescent="0.3">
      <c r="A240" s="1"/>
      <c r="B240" s="3"/>
      <c r="C240" s="3"/>
      <c r="D240" s="3"/>
      <c r="E240" s="3"/>
      <c r="F240" s="3"/>
      <c r="G240" s="3"/>
      <c r="H240" s="3"/>
      <c r="I240" s="99"/>
      <c r="J240" s="3"/>
      <c r="K240" s="3"/>
      <c r="L240" s="3"/>
      <c r="M240" s="3"/>
      <c r="N240" s="3"/>
      <c r="O240" s="3"/>
      <c r="P240" s="3"/>
      <c r="Q240" s="3"/>
      <c r="R240" s="3"/>
      <c r="S240" s="3"/>
      <c r="T240" s="3"/>
      <c r="U240" s="3"/>
      <c r="V240" s="3"/>
      <c r="W240" s="3"/>
      <c r="X240" s="3"/>
    </row>
    <row r="241" spans="1:24" ht="15.75" customHeight="1" x14ac:dyDescent="0.3">
      <c r="A241" s="1"/>
      <c r="B241" s="3"/>
      <c r="C241" s="3"/>
      <c r="D241" s="3"/>
      <c r="E241" s="3"/>
      <c r="F241" s="3"/>
      <c r="G241" s="3"/>
      <c r="H241" s="3"/>
      <c r="I241" s="99"/>
      <c r="J241" s="3"/>
      <c r="K241" s="3"/>
      <c r="L241" s="3"/>
      <c r="M241" s="3"/>
      <c r="N241" s="3"/>
      <c r="O241" s="3"/>
      <c r="P241" s="3"/>
      <c r="Q241" s="3"/>
      <c r="R241" s="3"/>
      <c r="S241" s="3"/>
      <c r="T241" s="3"/>
      <c r="U241" s="3"/>
      <c r="V241" s="3"/>
      <c r="W241" s="3"/>
      <c r="X241" s="3"/>
    </row>
    <row r="242" spans="1:24" ht="15.75" customHeight="1" x14ac:dyDescent="0.3">
      <c r="A242" s="1"/>
      <c r="B242" s="3"/>
      <c r="C242" s="3"/>
      <c r="D242" s="3"/>
      <c r="E242" s="3"/>
      <c r="F242" s="3"/>
      <c r="G242" s="3"/>
      <c r="H242" s="3"/>
      <c r="I242" s="99"/>
      <c r="J242" s="3"/>
      <c r="K242" s="3"/>
      <c r="L242" s="3"/>
      <c r="M242" s="3"/>
      <c r="N242" s="3"/>
      <c r="O242" s="3"/>
      <c r="P242" s="3"/>
      <c r="Q242" s="3"/>
      <c r="R242" s="3"/>
      <c r="S242" s="3"/>
      <c r="T242" s="3"/>
      <c r="U242" s="3"/>
      <c r="V242" s="3"/>
      <c r="W242" s="3"/>
      <c r="X242" s="3"/>
    </row>
    <row r="243" spans="1:24" ht="15.75" customHeight="1" x14ac:dyDescent="0.3">
      <c r="A243" s="1"/>
      <c r="B243" s="3"/>
      <c r="C243" s="3"/>
      <c r="D243" s="3"/>
      <c r="E243" s="3"/>
      <c r="F243" s="3"/>
      <c r="G243" s="3"/>
      <c r="H243" s="3"/>
      <c r="I243" s="99"/>
      <c r="J243" s="3"/>
      <c r="K243" s="3"/>
      <c r="L243" s="3"/>
      <c r="M243" s="3"/>
      <c r="N243" s="3"/>
      <c r="O243" s="3"/>
      <c r="P243" s="3"/>
      <c r="Q243" s="3"/>
      <c r="R243" s="3"/>
      <c r="S243" s="3"/>
      <c r="T243" s="3"/>
      <c r="U243" s="3"/>
      <c r="V243" s="3"/>
      <c r="W243" s="3"/>
      <c r="X243" s="3"/>
    </row>
    <row r="244" spans="1:24" ht="15.75" customHeight="1" x14ac:dyDescent="0.3">
      <c r="A244" s="1"/>
      <c r="B244" s="3"/>
      <c r="C244" s="3"/>
      <c r="D244" s="3"/>
      <c r="E244" s="3"/>
      <c r="F244" s="3"/>
      <c r="G244" s="3"/>
      <c r="H244" s="3"/>
      <c r="I244" s="99"/>
      <c r="J244" s="3"/>
      <c r="K244" s="3"/>
      <c r="L244" s="3"/>
      <c r="M244" s="3"/>
      <c r="N244" s="3"/>
      <c r="O244" s="3"/>
      <c r="P244" s="3"/>
      <c r="Q244" s="3"/>
      <c r="R244" s="3"/>
      <c r="S244" s="3"/>
      <c r="T244" s="3"/>
      <c r="U244" s="3"/>
      <c r="V244" s="3"/>
      <c r="W244" s="3"/>
      <c r="X244" s="3"/>
    </row>
    <row r="245" spans="1:24" ht="15.75" customHeight="1" x14ac:dyDescent="0.3">
      <c r="A245" s="1"/>
      <c r="B245" s="3"/>
      <c r="C245" s="3"/>
      <c r="D245" s="3"/>
      <c r="E245" s="3"/>
      <c r="F245" s="3"/>
      <c r="G245" s="3"/>
      <c r="H245" s="3"/>
      <c r="I245" s="99"/>
      <c r="J245" s="3"/>
      <c r="K245" s="3"/>
      <c r="L245" s="3"/>
      <c r="M245" s="3"/>
      <c r="N245" s="3"/>
      <c r="O245" s="3"/>
      <c r="P245" s="3"/>
      <c r="Q245" s="3"/>
      <c r="R245" s="3"/>
      <c r="S245" s="3"/>
      <c r="T245" s="3"/>
      <c r="U245" s="3"/>
      <c r="V245" s="3"/>
      <c r="W245" s="3"/>
      <c r="X245" s="3"/>
    </row>
    <row r="246" spans="1:24" ht="15.75" customHeight="1" x14ac:dyDescent="0.3">
      <c r="A246" s="1"/>
      <c r="B246" s="3"/>
      <c r="C246" s="3"/>
      <c r="D246" s="3"/>
      <c r="E246" s="3"/>
      <c r="F246" s="3"/>
      <c r="G246" s="3"/>
      <c r="H246" s="3"/>
      <c r="I246" s="99"/>
      <c r="J246" s="3"/>
      <c r="K246" s="3"/>
      <c r="L246" s="3"/>
      <c r="M246" s="3"/>
      <c r="N246" s="3"/>
      <c r="O246" s="3"/>
      <c r="P246" s="3"/>
      <c r="Q246" s="3"/>
      <c r="R246" s="3"/>
      <c r="S246" s="3"/>
      <c r="T246" s="3"/>
      <c r="U246" s="3"/>
      <c r="V246" s="3"/>
      <c r="W246" s="3"/>
      <c r="X246" s="3"/>
    </row>
    <row r="247" spans="1:24" ht="15.75" customHeight="1" x14ac:dyDescent="0.3">
      <c r="A247" s="1"/>
      <c r="B247" s="3"/>
      <c r="C247" s="3"/>
      <c r="D247" s="3"/>
      <c r="E247" s="3"/>
      <c r="F247" s="3"/>
      <c r="G247" s="3"/>
      <c r="H247" s="3"/>
      <c r="I247" s="99"/>
      <c r="J247" s="3"/>
      <c r="K247" s="3"/>
      <c r="L247" s="3"/>
      <c r="M247" s="3"/>
      <c r="N247" s="3"/>
      <c r="O247" s="3"/>
      <c r="P247" s="3"/>
      <c r="Q247" s="3"/>
      <c r="R247" s="3"/>
      <c r="S247" s="3"/>
      <c r="T247" s="3"/>
      <c r="U247" s="3"/>
      <c r="V247" s="3"/>
      <c r="W247" s="3"/>
      <c r="X247" s="3"/>
    </row>
    <row r="248" spans="1:24" ht="15.75" customHeight="1" x14ac:dyDescent="0.3">
      <c r="A248" s="1"/>
      <c r="B248" s="3"/>
      <c r="C248" s="3"/>
      <c r="D248" s="3"/>
      <c r="E248" s="3"/>
      <c r="F248" s="3"/>
      <c r="G248" s="3"/>
      <c r="H248" s="3"/>
      <c r="I248" s="99"/>
      <c r="J248" s="3"/>
      <c r="K248" s="3"/>
      <c r="L248" s="3"/>
      <c r="M248" s="3"/>
      <c r="N248" s="3"/>
      <c r="O248" s="3"/>
      <c r="P248" s="3"/>
      <c r="Q248" s="3"/>
      <c r="R248" s="3"/>
      <c r="S248" s="3"/>
      <c r="T248" s="3"/>
      <c r="U248" s="3"/>
      <c r="V248" s="3"/>
      <c r="W248" s="3"/>
      <c r="X248" s="3"/>
    </row>
    <row r="249" spans="1:24" ht="15.75" customHeight="1" x14ac:dyDescent="0.3">
      <c r="A249" s="1"/>
      <c r="B249" s="3"/>
      <c r="C249" s="3"/>
      <c r="D249" s="3"/>
      <c r="E249" s="3"/>
      <c r="F249" s="3"/>
      <c r="G249" s="3"/>
      <c r="H249" s="3"/>
      <c r="I249" s="99"/>
      <c r="J249" s="3"/>
      <c r="K249" s="3"/>
      <c r="L249" s="3"/>
      <c r="M249" s="3"/>
      <c r="N249" s="3"/>
      <c r="O249" s="3"/>
      <c r="P249" s="3"/>
      <c r="Q249" s="3"/>
      <c r="R249" s="3"/>
      <c r="S249" s="3"/>
      <c r="T249" s="3"/>
      <c r="U249" s="3"/>
      <c r="V249" s="3"/>
      <c r="W249" s="3"/>
      <c r="X249" s="3"/>
    </row>
    <row r="250" spans="1:24" ht="15.75" customHeight="1" x14ac:dyDescent="0.3">
      <c r="A250" s="1"/>
      <c r="B250" s="3"/>
      <c r="C250" s="3"/>
      <c r="D250" s="3"/>
      <c r="E250" s="3"/>
      <c r="F250" s="3"/>
      <c r="G250" s="3"/>
      <c r="H250" s="3"/>
      <c r="I250" s="99"/>
      <c r="J250" s="3"/>
      <c r="K250" s="3"/>
      <c r="L250" s="3"/>
      <c r="M250" s="3"/>
      <c r="N250" s="3"/>
      <c r="O250" s="3"/>
      <c r="P250" s="3"/>
      <c r="Q250" s="3"/>
      <c r="R250" s="3"/>
      <c r="S250" s="3"/>
      <c r="T250" s="3"/>
      <c r="U250" s="3"/>
      <c r="V250" s="3"/>
      <c r="W250" s="3"/>
      <c r="X250" s="3"/>
    </row>
    <row r="251" spans="1:24" ht="15.75" customHeight="1" x14ac:dyDescent="0.3">
      <c r="A251" s="1"/>
      <c r="B251" s="3"/>
      <c r="C251" s="3"/>
      <c r="D251" s="3"/>
      <c r="E251" s="3"/>
      <c r="F251" s="3"/>
      <c r="G251" s="3"/>
      <c r="H251" s="3"/>
      <c r="I251" s="99"/>
      <c r="J251" s="3"/>
      <c r="K251" s="3"/>
      <c r="L251" s="3"/>
      <c r="M251" s="3"/>
      <c r="N251" s="3"/>
      <c r="O251" s="3"/>
      <c r="P251" s="3"/>
      <c r="Q251" s="3"/>
      <c r="R251" s="3"/>
      <c r="S251" s="3"/>
      <c r="T251" s="3"/>
      <c r="U251" s="3"/>
      <c r="V251" s="3"/>
      <c r="W251" s="3"/>
      <c r="X251" s="3"/>
    </row>
    <row r="252" spans="1:24" ht="15.75" customHeight="1" x14ac:dyDescent="0.3">
      <c r="A252" s="1"/>
      <c r="B252" s="3"/>
      <c r="C252" s="3"/>
      <c r="D252" s="3"/>
      <c r="E252" s="3"/>
      <c r="F252" s="3"/>
      <c r="G252" s="3"/>
      <c r="H252" s="3"/>
      <c r="I252" s="99"/>
      <c r="J252" s="3"/>
      <c r="K252" s="3"/>
      <c r="L252" s="3"/>
      <c r="M252" s="3"/>
      <c r="N252" s="3"/>
      <c r="O252" s="3"/>
      <c r="P252" s="3"/>
      <c r="Q252" s="3"/>
      <c r="R252" s="3"/>
      <c r="S252" s="3"/>
      <c r="T252" s="3"/>
      <c r="U252" s="3"/>
      <c r="V252" s="3"/>
      <c r="W252" s="3"/>
      <c r="X252" s="3"/>
    </row>
    <row r="253" spans="1:24" ht="15.75" customHeight="1" x14ac:dyDescent="0.3">
      <c r="A253" s="1"/>
      <c r="B253" s="3"/>
      <c r="C253" s="3"/>
      <c r="D253" s="3"/>
      <c r="E253" s="3"/>
      <c r="F253" s="3"/>
      <c r="G253" s="3"/>
      <c r="H253" s="3"/>
      <c r="I253" s="99"/>
      <c r="J253" s="3"/>
      <c r="K253" s="3"/>
      <c r="L253" s="3"/>
      <c r="M253" s="3"/>
      <c r="N253" s="3"/>
      <c r="O253" s="3"/>
      <c r="P253" s="3"/>
      <c r="Q253" s="3"/>
      <c r="R253" s="3"/>
      <c r="S253" s="3"/>
      <c r="T253" s="3"/>
      <c r="U253" s="3"/>
      <c r="V253" s="3"/>
      <c r="W253" s="3"/>
      <c r="X253" s="3"/>
    </row>
    <row r="254" spans="1:24" ht="15.75" customHeight="1" x14ac:dyDescent="0.3">
      <c r="A254" s="1"/>
      <c r="B254" s="3"/>
      <c r="C254" s="3"/>
      <c r="D254" s="3"/>
      <c r="E254" s="3"/>
      <c r="F254" s="3"/>
      <c r="G254" s="3"/>
      <c r="H254" s="3"/>
      <c r="I254" s="99"/>
      <c r="J254" s="3"/>
      <c r="K254" s="3"/>
      <c r="L254" s="3"/>
      <c r="M254" s="3"/>
      <c r="N254" s="3"/>
      <c r="O254" s="3"/>
      <c r="P254" s="3"/>
      <c r="Q254" s="3"/>
      <c r="R254" s="3"/>
      <c r="S254" s="3"/>
      <c r="T254" s="3"/>
      <c r="U254" s="3"/>
      <c r="V254" s="3"/>
      <c r="W254" s="3"/>
      <c r="X254" s="3"/>
    </row>
    <row r="255" spans="1:24" ht="15.75" customHeight="1" x14ac:dyDescent="0.3">
      <c r="A255" s="1"/>
      <c r="B255" s="3"/>
      <c r="C255" s="3"/>
      <c r="D255" s="3"/>
      <c r="E255" s="3"/>
      <c r="F255" s="3"/>
      <c r="G255" s="3"/>
      <c r="H255" s="3"/>
      <c r="I255" s="99"/>
      <c r="J255" s="3"/>
      <c r="K255" s="3"/>
      <c r="L255" s="3"/>
      <c r="M255" s="3"/>
      <c r="N255" s="3"/>
      <c r="O255" s="3"/>
      <c r="P255" s="3"/>
      <c r="Q255" s="3"/>
      <c r="R255" s="3"/>
      <c r="S255" s="3"/>
      <c r="T255" s="3"/>
      <c r="U255" s="3"/>
      <c r="V255" s="3"/>
      <c r="W255" s="3"/>
      <c r="X255" s="3"/>
    </row>
    <row r="256" spans="1:24" ht="15.75" customHeight="1" x14ac:dyDescent="0.3">
      <c r="A256" s="1"/>
      <c r="B256" s="3"/>
      <c r="C256" s="3"/>
      <c r="D256" s="3"/>
      <c r="E256" s="3"/>
      <c r="F256" s="3"/>
      <c r="G256" s="3"/>
      <c r="H256" s="3"/>
      <c r="I256" s="99"/>
      <c r="J256" s="3"/>
      <c r="K256" s="3"/>
      <c r="L256" s="3"/>
      <c r="M256" s="3"/>
      <c r="N256" s="3"/>
      <c r="O256" s="3"/>
      <c r="P256" s="3"/>
      <c r="Q256" s="3"/>
      <c r="R256" s="3"/>
      <c r="S256" s="3"/>
      <c r="T256" s="3"/>
      <c r="U256" s="3"/>
      <c r="V256" s="3"/>
      <c r="W256" s="3"/>
      <c r="X256" s="3"/>
    </row>
    <row r="257" spans="1:24" ht="15.75" customHeight="1" x14ac:dyDescent="0.3">
      <c r="A257" s="1"/>
      <c r="B257" s="3"/>
      <c r="C257" s="3"/>
      <c r="D257" s="3"/>
      <c r="E257" s="3"/>
      <c r="F257" s="3"/>
      <c r="G257" s="3"/>
      <c r="H257" s="3"/>
      <c r="I257" s="99"/>
      <c r="J257" s="3"/>
      <c r="K257" s="3"/>
      <c r="L257" s="3"/>
      <c r="M257" s="3"/>
      <c r="N257" s="3"/>
      <c r="O257" s="3"/>
      <c r="P257" s="3"/>
      <c r="Q257" s="3"/>
      <c r="R257" s="3"/>
      <c r="S257" s="3"/>
      <c r="T257" s="3"/>
      <c r="U257" s="3"/>
      <c r="V257" s="3"/>
      <c r="W257" s="3"/>
      <c r="X257" s="3"/>
    </row>
    <row r="258" spans="1:24" ht="15.75" customHeight="1" x14ac:dyDescent="0.3">
      <c r="A258" s="1"/>
      <c r="B258" s="3"/>
      <c r="C258" s="3"/>
      <c r="D258" s="3"/>
      <c r="E258" s="3"/>
      <c r="F258" s="3"/>
      <c r="G258" s="3"/>
      <c r="H258" s="3"/>
      <c r="I258" s="99"/>
      <c r="J258" s="3"/>
      <c r="K258" s="3"/>
      <c r="L258" s="3"/>
      <c r="M258" s="3"/>
      <c r="N258" s="3"/>
      <c r="O258" s="3"/>
      <c r="P258" s="3"/>
      <c r="Q258" s="3"/>
      <c r="R258" s="3"/>
      <c r="S258" s="3"/>
      <c r="T258" s="3"/>
      <c r="U258" s="3"/>
      <c r="V258" s="3"/>
      <c r="W258" s="3"/>
      <c r="X258" s="3"/>
    </row>
    <row r="259" spans="1:24" ht="15.75" customHeight="1" x14ac:dyDescent="0.3">
      <c r="A259" s="1"/>
      <c r="B259" s="3"/>
      <c r="C259" s="3"/>
      <c r="D259" s="3"/>
      <c r="E259" s="3"/>
      <c r="F259" s="3"/>
      <c r="G259" s="3"/>
      <c r="H259" s="3"/>
      <c r="I259" s="99"/>
      <c r="J259" s="3"/>
      <c r="K259" s="3"/>
      <c r="L259" s="3"/>
      <c r="M259" s="3"/>
      <c r="N259" s="3"/>
      <c r="O259" s="3"/>
      <c r="P259" s="3"/>
      <c r="Q259" s="3"/>
      <c r="R259" s="3"/>
      <c r="S259" s="3"/>
      <c r="T259" s="3"/>
      <c r="U259" s="3"/>
      <c r="V259" s="3"/>
      <c r="W259" s="3"/>
      <c r="X259" s="3"/>
    </row>
    <row r="260" spans="1:24" ht="15.75" customHeight="1" x14ac:dyDescent="0.3">
      <c r="A260" s="1"/>
      <c r="B260" s="3"/>
      <c r="C260" s="3"/>
      <c r="D260" s="3"/>
      <c r="E260" s="3"/>
      <c r="F260" s="3"/>
      <c r="G260" s="3"/>
      <c r="H260" s="3"/>
      <c r="I260" s="99"/>
      <c r="J260" s="3"/>
      <c r="K260" s="3"/>
      <c r="L260" s="3"/>
      <c r="M260" s="3"/>
      <c r="N260" s="3"/>
      <c r="O260" s="3"/>
      <c r="P260" s="3"/>
      <c r="Q260" s="3"/>
      <c r="R260" s="3"/>
      <c r="S260" s="3"/>
      <c r="T260" s="3"/>
      <c r="U260" s="3"/>
      <c r="V260" s="3"/>
      <c r="W260" s="3"/>
      <c r="X260" s="3"/>
    </row>
    <row r="261" spans="1:24" ht="15.75" customHeight="1" x14ac:dyDescent="0.3">
      <c r="A261" s="1"/>
      <c r="B261" s="3"/>
      <c r="C261" s="3"/>
      <c r="D261" s="3"/>
      <c r="E261" s="3"/>
      <c r="F261" s="3"/>
      <c r="G261" s="3"/>
      <c r="H261" s="3"/>
      <c r="I261" s="99"/>
      <c r="J261" s="3"/>
      <c r="K261" s="3"/>
      <c r="L261" s="3"/>
      <c r="M261" s="3"/>
      <c r="N261" s="3"/>
      <c r="O261" s="3"/>
      <c r="P261" s="3"/>
      <c r="Q261" s="3"/>
      <c r="R261" s="3"/>
      <c r="S261" s="3"/>
      <c r="T261" s="3"/>
      <c r="U261" s="3"/>
      <c r="V261" s="3"/>
      <c r="W261" s="3"/>
      <c r="X261" s="3"/>
    </row>
    <row r="262" spans="1:24" ht="15.75" customHeight="1" x14ac:dyDescent="0.3">
      <c r="A262" s="1"/>
      <c r="B262" s="3"/>
      <c r="C262" s="3"/>
      <c r="D262" s="3"/>
      <c r="E262" s="3"/>
      <c r="F262" s="3"/>
      <c r="G262" s="3"/>
      <c r="H262" s="3"/>
      <c r="I262" s="99"/>
      <c r="J262" s="3"/>
      <c r="K262" s="3"/>
      <c r="L262" s="3"/>
      <c r="M262" s="3"/>
      <c r="N262" s="3"/>
      <c r="O262" s="3"/>
      <c r="P262" s="3"/>
      <c r="Q262" s="3"/>
      <c r="R262" s="3"/>
      <c r="S262" s="3"/>
      <c r="T262" s="3"/>
      <c r="U262" s="3"/>
      <c r="V262" s="3"/>
      <c r="W262" s="3"/>
      <c r="X262" s="3"/>
    </row>
    <row r="263" spans="1:24" ht="15.75" customHeight="1" x14ac:dyDescent="0.3">
      <c r="A263" s="1"/>
      <c r="B263" s="3"/>
      <c r="C263" s="3"/>
      <c r="D263" s="3"/>
      <c r="E263" s="3"/>
      <c r="F263" s="3"/>
      <c r="G263" s="3"/>
      <c r="H263" s="3"/>
      <c r="I263" s="99"/>
      <c r="J263" s="3"/>
      <c r="K263" s="3"/>
      <c r="L263" s="3"/>
      <c r="M263" s="3"/>
      <c r="N263" s="3"/>
      <c r="O263" s="3"/>
      <c r="P263" s="3"/>
      <c r="Q263" s="3"/>
      <c r="R263" s="3"/>
      <c r="S263" s="3"/>
      <c r="T263" s="3"/>
      <c r="U263" s="3"/>
      <c r="V263" s="3"/>
      <c r="W263" s="3"/>
      <c r="X263" s="3"/>
    </row>
    <row r="264" spans="1:24" ht="15.75" customHeight="1" x14ac:dyDescent="0.3">
      <c r="A264" s="1"/>
      <c r="B264" s="3"/>
      <c r="C264" s="3"/>
      <c r="D264" s="3"/>
      <c r="E264" s="3"/>
      <c r="F264" s="3"/>
      <c r="G264" s="3"/>
      <c r="H264" s="3"/>
      <c r="I264" s="99"/>
      <c r="J264" s="3"/>
      <c r="K264" s="3"/>
      <c r="L264" s="3"/>
      <c r="M264" s="3"/>
      <c r="N264" s="3"/>
      <c r="O264" s="3"/>
      <c r="P264" s="3"/>
      <c r="Q264" s="3"/>
      <c r="R264" s="3"/>
      <c r="S264" s="3"/>
      <c r="T264" s="3"/>
      <c r="U264" s="3"/>
      <c r="V264" s="3"/>
      <c r="W264" s="3"/>
      <c r="X264" s="3"/>
    </row>
    <row r="265" spans="1:24" ht="15.75" customHeight="1" x14ac:dyDescent="0.3">
      <c r="A265" s="1"/>
      <c r="B265" s="3"/>
      <c r="C265" s="3"/>
      <c r="D265" s="3"/>
      <c r="E265" s="3"/>
      <c r="F265" s="3"/>
      <c r="G265" s="3"/>
      <c r="H265" s="3"/>
      <c r="I265" s="99"/>
      <c r="J265" s="3"/>
      <c r="K265" s="3"/>
      <c r="L265" s="3"/>
      <c r="M265" s="3"/>
      <c r="N265" s="3"/>
      <c r="O265" s="3"/>
      <c r="P265" s="3"/>
      <c r="Q265" s="3"/>
      <c r="R265" s="3"/>
      <c r="S265" s="3"/>
      <c r="T265" s="3"/>
      <c r="U265" s="3"/>
      <c r="V265" s="3"/>
      <c r="W265" s="3"/>
      <c r="X265" s="3"/>
    </row>
    <row r="266" spans="1:24" ht="15.75" customHeight="1" x14ac:dyDescent="0.3">
      <c r="A266" s="1"/>
      <c r="B266" s="3"/>
      <c r="C266" s="3"/>
      <c r="D266" s="3"/>
      <c r="E266" s="3"/>
      <c r="F266" s="3"/>
      <c r="G266" s="3"/>
      <c r="H266" s="3"/>
      <c r="I266" s="99"/>
      <c r="J266" s="3"/>
      <c r="K266" s="3"/>
      <c r="L266" s="3"/>
      <c r="M266" s="3"/>
      <c r="N266" s="3"/>
      <c r="O266" s="3"/>
      <c r="P266" s="3"/>
      <c r="Q266" s="3"/>
      <c r="R266" s="3"/>
      <c r="S266" s="3"/>
      <c r="T266" s="3"/>
      <c r="U266" s="3"/>
      <c r="V266" s="3"/>
      <c r="W266" s="3"/>
      <c r="X266" s="3"/>
    </row>
    <row r="267" spans="1:24" ht="15.75" customHeight="1" x14ac:dyDescent="0.3">
      <c r="A267" s="1"/>
      <c r="B267" s="3"/>
      <c r="C267" s="3"/>
      <c r="D267" s="3"/>
      <c r="E267" s="3"/>
      <c r="F267" s="3"/>
      <c r="G267" s="3"/>
      <c r="H267" s="3"/>
      <c r="I267" s="99"/>
      <c r="J267" s="3"/>
      <c r="K267" s="3"/>
      <c r="L267" s="3"/>
      <c r="M267" s="3"/>
      <c r="N267" s="3"/>
      <c r="O267" s="3"/>
      <c r="P267" s="3"/>
      <c r="Q267" s="3"/>
      <c r="R267" s="3"/>
      <c r="S267" s="3"/>
      <c r="T267" s="3"/>
      <c r="U267" s="3"/>
      <c r="V267" s="3"/>
      <c r="W267" s="3"/>
      <c r="X267" s="3"/>
    </row>
    <row r="268" spans="1:24" ht="15.75" customHeight="1" x14ac:dyDescent="0.3">
      <c r="A268" s="1"/>
      <c r="B268" s="3"/>
      <c r="C268" s="3"/>
      <c r="D268" s="3"/>
      <c r="E268" s="3"/>
      <c r="F268" s="3"/>
      <c r="G268" s="3"/>
      <c r="H268" s="3"/>
      <c r="I268" s="99"/>
      <c r="J268" s="3"/>
      <c r="K268" s="3"/>
      <c r="L268" s="3"/>
      <c r="M268" s="3"/>
      <c r="N268" s="3"/>
      <c r="O268" s="3"/>
      <c r="P268" s="3"/>
      <c r="Q268" s="3"/>
      <c r="R268" s="3"/>
      <c r="S268" s="3"/>
      <c r="T268" s="3"/>
      <c r="U268" s="3"/>
      <c r="V268" s="3"/>
      <c r="W268" s="3"/>
      <c r="X268" s="3"/>
    </row>
    <row r="269" spans="1:24" ht="15.75" customHeight="1" x14ac:dyDescent="0.3">
      <c r="A269" s="1"/>
      <c r="B269" s="3"/>
      <c r="C269" s="3"/>
      <c r="D269" s="3"/>
      <c r="E269" s="3"/>
      <c r="F269" s="3"/>
      <c r="G269" s="3"/>
      <c r="H269" s="3"/>
      <c r="I269" s="99"/>
      <c r="J269" s="3"/>
      <c r="K269" s="3"/>
      <c r="L269" s="3"/>
      <c r="M269" s="3"/>
      <c r="N269" s="3"/>
      <c r="O269" s="3"/>
      <c r="P269" s="3"/>
      <c r="Q269" s="3"/>
      <c r="R269" s="3"/>
      <c r="S269" s="3"/>
      <c r="T269" s="3"/>
      <c r="U269" s="3"/>
      <c r="V269" s="3"/>
      <c r="W269" s="3"/>
      <c r="X269" s="3"/>
    </row>
    <row r="270" spans="1:24" ht="15.75" customHeight="1" x14ac:dyDescent="0.3">
      <c r="A270" s="1"/>
      <c r="B270" s="3"/>
      <c r="C270" s="3"/>
      <c r="D270" s="3"/>
      <c r="E270" s="3"/>
      <c r="F270" s="3"/>
      <c r="G270" s="3"/>
      <c r="H270" s="3"/>
      <c r="I270" s="99"/>
      <c r="J270" s="3"/>
      <c r="K270" s="3"/>
      <c r="L270" s="3"/>
      <c r="M270" s="3"/>
      <c r="N270" s="3"/>
      <c r="O270" s="3"/>
      <c r="P270" s="3"/>
      <c r="Q270" s="3"/>
      <c r="R270" s="3"/>
      <c r="S270" s="3"/>
      <c r="T270" s="3"/>
      <c r="U270" s="3"/>
      <c r="V270" s="3"/>
      <c r="W270" s="3"/>
      <c r="X270" s="3"/>
    </row>
    <row r="271" spans="1:24" ht="15.75" customHeight="1" x14ac:dyDescent="0.3">
      <c r="A271" s="1"/>
      <c r="B271" s="3"/>
      <c r="C271" s="3"/>
      <c r="D271" s="3"/>
      <c r="E271" s="3"/>
      <c r="F271" s="3"/>
      <c r="G271" s="3"/>
      <c r="H271" s="3"/>
      <c r="I271" s="99"/>
      <c r="J271" s="3"/>
      <c r="K271" s="3"/>
      <c r="L271" s="3"/>
      <c r="M271" s="3"/>
      <c r="N271" s="3"/>
      <c r="O271" s="3"/>
      <c r="P271" s="3"/>
      <c r="Q271" s="3"/>
      <c r="R271" s="3"/>
      <c r="S271" s="3"/>
      <c r="T271" s="3"/>
      <c r="U271" s="3"/>
      <c r="V271" s="3"/>
      <c r="W271" s="3"/>
      <c r="X271" s="3"/>
    </row>
    <row r="272" spans="1:24" ht="15.75" customHeight="1" x14ac:dyDescent="0.3">
      <c r="A272" s="1"/>
      <c r="B272" s="3"/>
      <c r="C272" s="3"/>
      <c r="D272" s="3"/>
      <c r="E272" s="3"/>
      <c r="F272" s="3"/>
      <c r="G272" s="3"/>
      <c r="H272" s="3"/>
      <c r="I272" s="99"/>
      <c r="J272" s="3"/>
      <c r="K272" s="3"/>
      <c r="L272" s="3"/>
      <c r="M272" s="3"/>
      <c r="N272" s="3"/>
      <c r="O272" s="3"/>
      <c r="P272" s="3"/>
      <c r="Q272" s="3"/>
      <c r="R272" s="3"/>
      <c r="S272" s="3"/>
      <c r="T272" s="3"/>
      <c r="U272" s="3"/>
      <c r="V272" s="3"/>
      <c r="W272" s="3"/>
      <c r="X272" s="3"/>
    </row>
    <row r="273" spans="1:24" ht="15.75" customHeight="1" x14ac:dyDescent="0.3">
      <c r="A273" s="1"/>
      <c r="B273" s="3"/>
      <c r="C273" s="3"/>
      <c r="D273" s="3"/>
      <c r="E273" s="3"/>
      <c r="F273" s="3"/>
      <c r="G273" s="3"/>
      <c r="H273" s="3"/>
      <c r="I273" s="99"/>
      <c r="J273" s="3"/>
      <c r="K273" s="3"/>
      <c r="L273" s="3"/>
      <c r="M273" s="3"/>
      <c r="N273" s="3"/>
      <c r="O273" s="3"/>
      <c r="P273" s="3"/>
      <c r="Q273" s="3"/>
      <c r="R273" s="3"/>
      <c r="S273" s="3"/>
      <c r="T273" s="3"/>
      <c r="U273" s="3"/>
      <c r="V273" s="3"/>
      <c r="W273" s="3"/>
      <c r="X273" s="3"/>
    </row>
    <row r="274" spans="1:24" ht="15.75" customHeight="1" x14ac:dyDescent="0.3">
      <c r="A274" s="1"/>
      <c r="B274" s="3"/>
      <c r="C274" s="3"/>
      <c r="D274" s="3"/>
      <c r="E274" s="3"/>
      <c r="F274" s="3"/>
      <c r="G274" s="3"/>
      <c r="H274" s="3"/>
      <c r="I274" s="99"/>
      <c r="J274" s="3"/>
      <c r="K274" s="3"/>
      <c r="L274" s="3"/>
      <c r="M274" s="3"/>
      <c r="N274" s="3"/>
      <c r="O274" s="3"/>
      <c r="P274" s="3"/>
      <c r="Q274" s="3"/>
      <c r="R274" s="3"/>
      <c r="S274" s="3"/>
      <c r="T274" s="3"/>
      <c r="U274" s="3"/>
      <c r="V274" s="3"/>
      <c r="W274" s="3"/>
      <c r="X274" s="3"/>
    </row>
    <row r="275" spans="1:24" ht="15.75" customHeight="1" x14ac:dyDescent="0.3">
      <c r="A275" s="1"/>
      <c r="B275" s="3"/>
      <c r="C275" s="3"/>
      <c r="D275" s="3"/>
      <c r="E275" s="3"/>
      <c r="F275" s="3"/>
      <c r="G275" s="3"/>
      <c r="H275" s="3"/>
      <c r="I275" s="99"/>
      <c r="J275" s="3"/>
      <c r="K275" s="3"/>
      <c r="L275" s="3"/>
      <c r="M275" s="3"/>
      <c r="N275" s="3"/>
      <c r="O275" s="3"/>
      <c r="P275" s="3"/>
      <c r="Q275" s="3"/>
      <c r="R275" s="3"/>
      <c r="S275" s="3"/>
      <c r="T275" s="3"/>
      <c r="U275" s="3"/>
      <c r="V275" s="3"/>
      <c r="W275" s="3"/>
      <c r="X275" s="3"/>
    </row>
    <row r="276" spans="1:24" ht="15.75" customHeight="1" x14ac:dyDescent="0.3">
      <c r="A276" s="1"/>
      <c r="B276" s="3"/>
      <c r="C276" s="3"/>
      <c r="D276" s="3"/>
      <c r="E276" s="3"/>
      <c r="F276" s="3"/>
      <c r="G276" s="3"/>
      <c r="H276" s="3"/>
      <c r="I276" s="99"/>
      <c r="J276" s="3"/>
      <c r="K276" s="3"/>
      <c r="L276" s="3"/>
      <c r="M276" s="3"/>
      <c r="N276" s="3"/>
      <c r="O276" s="3"/>
      <c r="P276" s="3"/>
      <c r="Q276" s="3"/>
      <c r="R276" s="3"/>
      <c r="S276" s="3"/>
      <c r="T276" s="3"/>
      <c r="U276" s="3"/>
      <c r="V276" s="3"/>
      <c r="W276" s="3"/>
      <c r="X276" s="3"/>
    </row>
    <row r="277" spans="1:24" ht="15.75" customHeight="1" x14ac:dyDescent="0.3">
      <c r="A277" s="1"/>
      <c r="B277" s="3"/>
      <c r="C277" s="3"/>
      <c r="D277" s="3"/>
      <c r="E277" s="3"/>
      <c r="F277" s="3"/>
      <c r="G277" s="3"/>
      <c r="H277" s="3"/>
      <c r="I277" s="99"/>
      <c r="J277" s="3"/>
      <c r="K277" s="3"/>
      <c r="L277" s="3"/>
      <c r="M277" s="3"/>
      <c r="N277" s="3"/>
      <c r="O277" s="3"/>
      <c r="P277" s="3"/>
      <c r="Q277" s="3"/>
      <c r="R277" s="3"/>
      <c r="S277" s="3"/>
      <c r="T277" s="3"/>
      <c r="U277" s="3"/>
      <c r="V277" s="3"/>
      <c r="W277" s="3"/>
      <c r="X277" s="3"/>
    </row>
    <row r="278" spans="1:24" ht="15.75" customHeight="1" x14ac:dyDescent="0.3">
      <c r="A278" s="1"/>
      <c r="B278" s="3"/>
      <c r="C278" s="3"/>
      <c r="D278" s="3"/>
      <c r="E278" s="3"/>
      <c r="F278" s="3"/>
      <c r="G278" s="3"/>
      <c r="H278" s="3"/>
      <c r="I278" s="99"/>
      <c r="J278" s="3"/>
      <c r="K278" s="3"/>
      <c r="L278" s="3"/>
      <c r="M278" s="3"/>
      <c r="N278" s="3"/>
      <c r="O278" s="3"/>
      <c r="P278" s="3"/>
      <c r="Q278" s="3"/>
      <c r="R278" s="3"/>
      <c r="S278" s="3"/>
      <c r="T278" s="3"/>
      <c r="U278" s="3"/>
      <c r="V278" s="3"/>
      <c r="W278" s="3"/>
      <c r="X278" s="3"/>
    </row>
    <row r="279" spans="1:24" ht="15.75" customHeight="1" x14ac:dyDescent="0.3">
      <c r="A279" s="1"/>
      <c r="B279" s="3"/>
      <c r="C279" s="3"/>
      <c r="D279" s="3"/>
      <c r="E279" s="3"/>
      <c r="F279" s="3"/>
      <c r="G279" s="3"/>
      <c r="H279" s="3"/>
      <c r="I279" s="99"/>
      <c r="J279" s="3"/>
      <c r="K279" s="3"/>
      <c r="L279" s="3"/>
      <c r="M279" s="3"/>
      <c r="N279" s="3"/>
      <c r="O279" s="3"/>
      <c r="P279" s="3"/>
      <c r="Q279" s="3"/>
      <c r="R279" s="3"/>
      <c r="S279" s="3"/>
      <c r="T279" s="3"/>
      <c r="U279" s="3"/>
      <c r="V279" s="3"/>
      <c r="W279" s="3"/>
      <c r="X279" s="3"/>
    </row>
    <row r="280" spans="1:24" ht="15.75" customHeight="1" x14ac:dyDescent="0.3">
      <c r="A280" s="1"/>
      <c r="B280" s="3"/>
      <c r="C280" s="3"/>
      <c r="D280" s="3"/>
      <c r="E280" s="3"/>
      <c r="F280" s="3"/>
      <c r="G280" s="3"/>
      <c r="H280" s="3"/>
      <c r="I280" s="99"/>
      <c r="J280" s="3"/>
      <c r="K280" s="3"/>
      <c r="L280" s="3"/>
      <c r="M280" s="3"/>
      <c r="N280" s="3"/>
      <c r="O280" s="3"/>
      <c r="P280" s="3"/>
      <c r="Q280" s="3"/>
      <c r="R280" s="3"/>
      <c r="S280" s="3"/>
      <c r="T280" s="3"/>
      <c r="U280" s="3"/>
      <c r="V280" s="3"/>
      <c r="W280" s="3"/>
      <c r="X280" s="3"/>
    </row>
    <row r="281" spans="1:24" ht="15.75" customHeight="1" x14ac:dyDescent="0.3">
      <c r="A281" s="1"/>
      <c r="B281" s="3"/>
      <c r="C281" s="3"/>
      <c r="D281" s="3"/>
      <c r="E281" s="3"/>
      <c r="F281" s="3"/>
      <c r="G281" s="3"/>
      <c r="H281" s="3"/>
      <c r="I281" s="99"/>
      <c r="J281" s="3"/>
      <c r="K281" s="3"/>
      <c r="L281" s="3"/>
      <c r="M281" s="3"/>
      <c r="N281" s="3"/>
      <c r="O281" s="3"/>
      <c r="P281" s="3"/>
      <c r="Q281" s="3"/>
      <c r="R281" s="3"/>
      <c r="S281" s="3"/>
      <c r="T281" s="3"/>
      <c r="U281" s="3"/>
      <c r="V281" s="3"/>
      <c r="W281" s="3"/>
      <c r="X281" s="3"/>
    </row>
    <row r="282" spans="1:24" ht="15.75" customHeight="1" x14ac:dyDescent="0.3">
      <c r="A282" s="1"/>
      <c r="B282" s="3"/>
      <c r="C282" s="3"/>
      <c r="D282" s="3"/>
      <c r="E282" s="3"/>
      <c r="F282" s="3"/>
      <c r="G282" s="3"/>
      <c r="H282" s="3"/>
      <c r="I282" s="99"/>
      <c r="J282" s="3"/>
      <c r="K282" s="3"/>
      <c r="L282" s="3"/>
      <c r="M282" s="3"/>
      <c r="N282" s="3"/>
      <c r="O282" s="3"/>
      <c r="P282" s="3"/>
      <c r="Q282" s="3"/>
      <c r="R282" s="3"/>
      <c r="S282" s="3"/>
      <c r="T282" s="3"/>
      <c r="U282" s="3"/>
      <c r="V282" s="3"/>
      <c r="W282" s="3"/>
      <c r="X282" s="3"/>
    </row>
    <row r="283" spans="1:24" ht="15.75" customHeight="1" x14ac:dyDescent="0.3">
      <c r="A283" s="1"/>
      <c r="B283" s="3"/>
      <c r="C283" s="3"/>
      <c r="D283" s="3"/>
      <c r="E283" s="3"/>
      <c r="F283" s="3"/>
      <c r="G283" s="3"/>
      <c r="H283" s="3"/>
      <c r="I283" s="99"/>
      <c r="J283" s="3"/>
      <c r="K283" s="3"/>
      <c r="L283" s="3"/>
      <c r="M283" s="3"/>
      <c r="N283" s="3"/>
      <c r="O283" s="3"/>
      <c r="P283" s="3"/>
      <c r="Q283" s="3"/>
      <c r="R283" s="3"/>
      <c r="S283" s="3"/>
      <c r="T283" s="3"/>
      <c r="U283" s="3"/>
      <c r="V283" s="3"/>
      <c r="W283" s="3"/>
      <c r="X283" s="3"/>
    </row>
    <row r="284" spans="1:24" ht="15.75" customHeight="1" x14ac:dyDescent="0.3">
      <c r="A284" s="1"/>
      <c r="B284" s="3"/>
      <c r="C284" s="3"/>
      <c r="D284" s="3"/>
      <c r="E284" s="3"/>
      <c r="F284" s="3"/>
      <c r="G284" s="3"/>
      <c r="H284" s="3"/>
      <c r="I284" s="99"/>
      <c r="J284" s="3"/>
      <c r="K284" s="3"/>
      <c r="L284" s="3"/>
      <c r="M284" s="3"/>
      <c r="N284" s="3"/>
      <c r="O284" s="3"/>
      <c r="P284" s="3"/>
      <c r="Q284" s="3"/>
      <c r="R284" s="3"/>
      <c r="S284" s="3"/>
      <c r="T284" s="3"/>
      <c r="U284" s="3"/>
      <c r="V284" s="3"/>
      <c r="W284" s="3"/>
      <c r="X284" s="3"/>
    </row>
    <row r="285" spans="1:24" ht="15.75" customHeight="1" x14ac:dyDescent="0.3">
      <c r="A285" s="1"/>
      <c r="B285" s="3"/>
      <c r="C285" s="3"/>
      <c r="D285" s="3"/>
      <c r="E285" s="3"/>
      <c r="F285" s="3"/>
      <c r="G285" s="3"/>
      <c r="H285" s="3"/>
      <c r="I285" s="99"/>
      <c r="J285" s="3"/>
      <c r="K285" s="3"/>
      <c r="L285" s="3"/>
      <c r="M285" s="3"/>
      <c r="N285" s="3"/>
      <c r="O285" s="3"/>
      <c r="P285" s="3"/>
      <c r="Q285" s="3"/>
      <c r="R285" s="3"/>
      <c r="S285" s="3"/>
      <c r="T285" s="3"/>
      <c r="U285" s="3"/>
      <c r="V285" s="3"/>
      <c r="W285" s="3"/>
      <c r="X285" s="3"/>
    </row>
    <row r="286" spans="1:24" ht="15.75" customHeight="1" x14ac:dyDescent="0.3">
      <c r="A286" s="1"/>
      <c r="B286" s="3"/>
      <c r="C286" s="3"/>
      <c r="D286" s="3"/>
      <c r="E286" s="3"/>
      <c r="F286" s="3"/>
      <c r="G286" s="3"/>
      <c r="H286" s="3"/>
      <c r="I286" s="99"/>
      <c r="J286" s="3"/>
      <c r="K286" s="3"/>
      <c r="L286" s="3"/>
      <c r="M286" s="3"/>
      <c r="N286" s="3"/>
      <c r="O286" s="3"/>
      <c r="P286" s="3"/>
      <c r="Q286" s="3"/>
      <c r="R286" s="3"/>
      <c r="S286" s="3"/>
      <c r="T286" s="3"/>
      <c r="U286" s="3"/>
      <c r="V286" s="3"/>
      <c r="W286" s="3"/>
      <c r="X286" s="3"/>
    </row>
    <row r="287" spans="1:24" ht="15.75" customHeight="1" x14ac:dyDescent="0.3">
      <c r="A287" s="1"/>
      <c r="B287" s="3"/>
      <c r="C287" s="3"/>
      <c r="D287" s="3"/>
      <c r="E287" s="3"/>
      <c r="F287" s="3"/>
      <c r="G287" s="3"/>
      <c r="H287" s="3"/>
      <c r="I287" s="99"/>
      <c r="J287" s="3"/>
      <c r="K287" s="3"/>
      <c r="L287" s="3"/>
      <c r="M287" s="3"/>
      <c r="N287" s="3"/>
      <c r="O287" s="3"/>
      <c r="P287" s="3"/>
      <c r="Q287" s="3"/>
      <c r="R287" s="3"/>
      <c r="S287" s="3"/>
      <c r="T287" s="3"/>
      <c r="U287" s="3"/>
      <c r="V287" s="3"/>
      <c r="W287" s="3"/>
      <c r="X287" s="3"/>
    </row>
    <row r="288" spans="1:24" ht="15.75" customHeight="1" x14ac:dyDescent="0.3">
      <c r="A288" s="1"/>
      <c r="B288" s="3"/>
      <c r="C288" s="3"/>
      <c r="D288" s="3"/>
      <c r="E288" s="3"/>
      <c r="F288" s="3"/>
      <c r="G288" s="3"/>
      <c r="H288" s="3"/>
      <c r="I288" s="99"/>
      <c r="J288" s="3"/>
      <c r="K288" s="3"/>
      <c r="L288" s="3"/>
      <c r="M288" s="3"/>
      <c r="N288" s="3"/>
      <c r="O288" s="3"/>
      <c r="P288" s="3"/>
      <c r="Q288" s="3"/>
      <c r="R288" s="3"/>
      <c r="S288" s="3"/>
      <c r="T288" s="3"/>
      <c r="U288" s="3"/>
      <c r="V288" s="3"/>
      <c r="W288" s="3"/>
      <c r="X288" s="3"/>
    </row>
    <row r="289" spans="1:24" ht="15.75" customHeight="1" x14ac:dyDescent="0.3">
      <c r="A289" s="1"/>
      <c r="B289" s="3"/>
      <c r="C289" s="3"/>
      <c r="D289" s="3"/>
      <c r="E289" s="3"/>
      <c r="F289" s="3"/>
      <c r="G289" s="3"/>
      <c r="H289" s="3"/>
      <c r="I289" s="99"/>
      <c r="J289" s="3"/>
      <c r="K289" s="3"/>
      <c r="L289" s="3"/>
      <c r="M289" s="3"/>
      <c r="N289" s="3"/>
      <c r="O289" s="3"/>
      <c r="P289" s="3"/>
      <c r="Q289" s="3"/>
      <c r="R289" s="3"/>
      <c r="S289" s="3"/>
      <c r="T289" s="3"/>
      <c r="U289" s="3"/>
      <c r="V289" s="3"/>
      <c r="W289" s="3"/>
      <c r="X289" s="3"/>
    </row>
    <row r="290" spans="1:24" ht="15.75" customHeight="1" x14ac:dyDescent="0.3">
      <c r="A290" s="1"/>
      <c r="B290" s="3"/>
      <c r="C290" s="3"/>
      <c r="D290" s="3"/>
      <c r="E290" s="3"/>
      <c r="F290" s="3"/>
      <c r="G290" s="3"/>
      <c r="H290" s="3"/>
      <c r="I290" s="99"/>
      <c r="J290" s="3"/>
      <c r="K290" s="3"/>
      <c r="L290" s="3"/>
      <c r="M290" s="3"/>
      <c r="N290" s="3"/>
      <c r="O290" s="3"/>
      <c r="P290" s="3"/>
      <c r="Q290" s="3"/>
      <c r="R290" s="3"/>
      <c r="S290" s="3"/>
      <c r="T290" s="3"/>
      <c r="U290" s="3"/>
      <c r="V290" s="3"/>
      <c r="W290" s="3"/>
      <c r="X290" s="3"/>
    </row>
    <row r="291" spans="1:24" ht="15.75" customHeight="1" x14ac:dyDescent="0.3">
      <c r="A291" s="1"/>
      <c r="B291" s="3"/>
      <c r="C291" s="3"/>
      <c r="D291" s="3"/>
      <c r="E291" s="3"/>
      <c r="F291" s="3"/>
      <c r="G291" s="3"/>
      <c r="H291" s="3"/>
      <c r="I291" s="99"/>
      <c r="J291" s="3"/>
      <c r="K291" s="3"/>
      <c r="L291" s="3"/>
      <c r="M291" s="3"/>
      <c r="N291" s="3"/>
      <c r="O291" s="3"/>
      <c r="P291" s="3"/>
      <c r="Q291" s="3"/>
      <c r="R291" s="3"/>
      <c r="S291" s="3"/>
      <c r="T291" s="3"/>
      <c r="U291" s="3"/>
      <c r="V291" s="3"/>
      <c r="W291" s="3"/>
      <c r="X291" s="3"/>
    </row>
    <row r="292" spans="1:24" ht="15.75" customHeight="1" x14ac:dyDescent="0.3">
      <c r="A292" s="1"/>
      <c r="B292" s="3"/>
      <c r="C292" s="3"/>
      <c r="D292" s="3"/>
      <c r="E292" s="3"/>
      <c r="F292" s="3"/>
      <c r="G292" s="3"/>
      <c r="H292" s="3"/>
      <c r="I292" s="99"/>
      <c r="J292" s="3"/>
      <c r="K292" s="3"/>
      <c r="L292" s="3"/>
      <c r="M292" s="3"/>
      <c r="N292" s="3"/>
      <c r="O292" s="3"/>
      <c r="P292" s="3"/>
      <c r="Q292" s="3"/>
      <c r="R292" s="3"/>
      <c r="S292" s="3"/>
      <c r="T292" s="3"/>
      <c r="U292" s="3"/>
      <c r="V292" s="3"/>
      <c r="W292" s="3"/>
      <c r="X292" s="3"/>
    </row>
    <row r="293" spans="1:24" ht="15.75" customHeight="1" x14ac:dyDescent="0.3">
      <c r="A293" s="1"/>
      <c r="B293" s="3"/>
      <c r="C293" s="3"/>
      <c r="D293" s="3"/>
      <c r="E293" s="3"/>
      <c r="F293" s="3"/>
      <c r="G293" s="3"/>
      <c r="H293" s="3"/>
      <c r="I293" s="99"/>
      <c r="J293" s="3"/>
      <c r="K293" s="3"/>
      <c r="L293" s="3"/>
      <c r="M293" s="3"/>
      <c r="N293" s="3"/>
      <c r="O293" s="3"/>
      <c r="P293" s="3"/>
      <c r="Q293" s="3"/>
      <c r="R293" s="3"/>
      <c r="S293" s="3"/>
      <c r="T293" s="3"/>
      <c r="U293" s="3"/>
      <c r="V293" s="3"/>
      <c r="W293" s="3"/>
      <c r="X293" s="3"/>
    </row>
    <row r="294" spans="1:24" ht="15.75" customHeight="1" x14ac:dyDescent="0.3">
      <c r="A294" s="1"/>
      <c r="B294" s="3"/>
      <c r="C294" s="3"/>
      <c r="D294" s="3"/>
      <c r="E294" s="3"/>
      <c r="F294" s="3"/>
      <c r="G294" s="3"/>
      <c r="H294" s="3"/>
      <c r="I294" s="99"/>
      <c r="J294" s="3"/>
      <c r="K294" s="3"/>
      <c r="L294" s="3"/>
      <c r="M294" s="3"/>
      <c r="N294" s="3"/>
      <c r="O294" s="3"/>
      <c r="P294" s="3"/>
      <c r="Q294" s="3"/>
      <c r="R294" s="3"/>
      <c r="S294" s="3"/>
      <c r="T294" s="3"/>
      <c r="U294" s="3"/>
      <c r="V294" s="3"/>
      <c r="W294" s="3"/>
      <c r="X294" s="3"/>
    </row>
    <row r="295" spans="1:24" ht="15.75" customHeight="1" x14ac:dyDescent="0.3">
      <c r="A295" s="1"/>
      <c r="B295" s="3"/>
      <c r="C295" s="3"/>
      <c r="D295" s="3"/>
      <c r="E295" s="3"/>
      <c r="F295" s="3"/>
      <c r="G295" s="3"/>
      <c r="H295" s="3"/>
      <c r="I295" s="99"/>
      <c r="J295" s="3"/>
      <c r="K295" s="3"/>
      <c r="L295" s="3"/>
      <c r="M295" s="3"/>
      <c r="N295" s="3"/>
      <c r="O295" s="3"/>
      <c r="P295" s="3"/>
      <c r="Q295" s="3"/>
      <c r="R295" s="3"/>
      <c r="S295" s="3"/>
      <c r="T295" s="3"/>
      <c r="U295" s="3"/>
      <c r="V295" s="3"/>
      <c r="W295" s="3"/>
      <c r="X295" s="3"/>
    </row>
    <row r="296" spans="1:24" ht="15.75" customHeight="1" x14ac:dyDescent="0.3">
      <c r="A296" s="1"/>
      <c r="B296" s="3"/>
      <c r="C296" s="3"/>
      <c r="D296" s="3"/>
      <c r="E296" s="3"/>
      <c r="F296" s="3"/>
      <c r="G296" s="3"/>
      <c r="H296" s="3"/>
      <c r="I296" s="99"/>
      <c r="J296" s="3"/>
      <c r="K296" s="3"/>
      <c r="L296" s="3"/>
      <c r="M296" s="3"/>
      <c r="N296" s="3"/>
      <c r="O296" s="3"/>
      <c r="P296" s="3"/>
      <c r="Q296" s="3"/>
      <c r="R296" s="3"/>
      <c r="S296" s="3"/>
      <c r="T296" s="3"/>
      <c r="U296" s="3"/>
      <c r="V296" s="3"/>
      <c r="W296" s="3"/>
      <c r="X296" s="3"/>
    </row>
    <row r="297" spans="1:24" ht="15.75" customHeight="1" x14ac:dyDescent="0.3">
      <c r="A297" s="1"/>
      <c r="B297" s="3"/>
      <c r="C297" s="3"/>
      <c r="D297" s="3"/>
      <c r="E297" s="3"/>
      <c r="F297" s="3"/>
      <c r="G297" s="3"/>
      <c r="H297" s="3"/>
      <c r="I297" s="99"/>
      <c r="J297" s="3"/>
      <c r="K297" s="3"/>
      <c r="L297" s="3"/>
      <c r="M297" s="3"/>
      <c r="N297" s="3"/>
      <c r="O297" s="3"/>
      <c r="P297" s="3"/>
      <c r="Q297" s="3"/>
      <c r="R297" s="3"/>
      <c r="S297" s="3"/>
      <c r="T297" s="3"/>
      <c r="U297" s="3"/>
      <c r="V297" s="3"/>
      <c r="W297" s="3"/>
      <c r="X297" s="3"/>
    </row>
    <row r="298" spans="1:24" ht="15.75" customHeight="1" x14ac:dyDescent="0.3">
      <c r="A298" s="1"/>
      <c r="B298" s="3"/>
      <c r="C298" s="3"/>
      <c r="D298" s="3"/>
      <c r="E298" s="3"/>
      <c r="F298" s="3"/>
      <c r="G298" s="3"/>
      <c r="H298" s="3"/>
      <c r="I298" s="99"/>
      <c r="J298" s="3"/>
      <c r="K298" s="3"/>
      <c r="L298" s="3"/>
      <c r="M298" s="3"/>
      <c r="N298" s="3"/>
      <c r="O298" s="3"/>
      <c r="P298" s="3"/>
      <c r="Q298" s="3"/>
      <c r="R298" s="3"/>
      <c r="S298" s="3"/>
      <c r="T298" s="3"/>
      <c r="U298" s="3"/>
      <c r="V298" s="3"/>
      <c r="W298" s="3"/>
      <c r="X298" s="3"/>
    </row>
    <row r="299" spans="1:24" ht="15.75" customHeight="1" x14ac:dyDescent="0.3">
      <c r="A299" s="1"/>
      <c r="B299" s="3"/>
      <c r="C299" s="3"/>
      <c r="D299" s="3"/>
      <c r="E299" s="3"/>
      <c r="F299" s="3"/>
      <c r="G299" s="3"/>
      <c r="H299" s="3"/>
      <c r="I299" s="99"/>
      <c r="J299" s="3"/>
      <c r="K299" s="3"/>
      <c r="L299" s="3"/>
      <c r="M299" s="3"/>
      <c r="N299" s="3"/>
      <c r="O299" s="3"/>
      <c r="P299" s="3"/>
      <c r="Q299" s="3"/>
      <c r="R299" s="3"/>
      <c r="S299" s="3"/>
      <c r="T299" s="3"/>
      <c r="U299" s="3"/>
      <c r="V299" s="3"/>
      <c r="W299" s="3"/>
      <c r="X299" s="3"/>
    </row>
    <row r="300" spans="1:24" ht="15.75" customHeight="1" x14ac:dyDescent="0.3">
      <c r="A300" s="1"/>
      <c r="B300" s="3"/>
      <c r="C300" s="3"/>
      <c r="D300" s="3"/>
      <c r="E300" s="3"/>
      <c r="F300" s="3"/>
      <c r="G300" s="3"/>
      <c r="H300" s="3"/>
      <c r="I300" s="99"/>
      <c r="J300" s="3"/>
      <c r="K300" s="3"/>
      <c r="L300" s="3"/>
      <c r="M300" s="3"/>
      <c r="N300" s="3"/>
      <c r="O300" s="3"/>
      <c r="P300" s="3"/>
      <c r="Q300" s="3"/>
      <c r="R300" s="3"/>
      <c r="S300" s="3"/>
      <c r="T300" s="3"/>
      <c r="U300" s="3"/>
      <c r="V300" s="3"/>
      <c r="W300" s="3"/>
      <c r="X300" s="3"/>
    </row>
    <row r="301" spans="1:24" ht="15.75" customHeight="1" x14ac:dyDescent="0.3">
      <c r="A301" s="1"/>
      <c r="B301" s="3"/>
      <c r="C301" s="3"/>
      <c r="D301" s="3"/>
      <c r="E301" s="3"/>
      <c r="F301" s="3"/>
      <c r="G301" s="3"/>
      <c r="H301" s="3"/>
      <c r="I301" s="99"/>
      <c r="J301" s="3"/>
      <c r="K301" s="3"/>
      <c r="L301" s="3"/>
      <c r="M301" s="3"/>
      <c r="N301" s="3"/>
      <c r="O301" s="3"/>
      <c r="P301" s="3"/>
      <c r="Q301" s="3"/>
      <c r="R301" s="3"/>
      <c r="S301" s="3"/>
      <c r="T301" s="3"/>
      <c r="U301" s="3"/>
      <c r="V301" s="3"/>
      <c r="W301" s="3"/>
      <c r="X301" s="3"/>
    </row>
    <row r="302" spans="1:24" ht="15.75" customHeight="1" x14ac:dyDescent="0.3">
      <c r="A302" s="1"/>
      <c r="B302" s="3"/>
      <c r="C302" s="3"/>
      <c r="D302" s="3"/>
      <c r="E302" s="3"/>
      <c r="F302" s="3"/>
      <c r="G302" s="3"/>
      <c r="H302" s="3"/>
      <c r="I302" s="99"/>
      <c r="J302" s="3"/>
      <c r="K302" s="3"/>
      <c r="L302" s="3"/>
      <c r="M302" s="3"/>
      <c r="N302" s="3"/>
      <c r="O302" s="3"/>
      <c r="P302" s="3"/>
      <c r="Q302" s="3"/>
      <c r="R302" s="3"/>
      <c r="S302" s="3"/>
      <c r="T302" s="3"/>
      <c r="U302" s="3"/>
      <c r="V302" s="3"/>
      <c r="W302" s="3"/>
      <c r="X302" s="3"/>
    </row>
    <row r="303" spans="1:24" ht="15.75" customHeight="1" x14ac:dyDescent="0.3">
      <c r="A303" s="1"/>
      <c r="B303" s="3"/>
      <c r="C303" s="3"/>
      <c r="D303" s="3"/>
      <c r="E303" s="3"/>
      <c r="F303" s="3"/>
      <c r="G303" s="3"/>
      <c r="H303" s="3"/>
      <c r="I303" s="99"/>
      <c r="J303" s="3"/>
      <c r="K303" s="3"/>
      <c r="L303" s="3"/>
      <c r="M303" s="3"/>
      <c r="N303" s="3"/>
      <c r="O303" s="3"/>
      <c r="P303" s="3"/>
      <c r="Q303" s="3"/>
      <c r="R303" s="3"/>
      <c r="S303" s="3"/>
      <c r="T303" s="3"/>
      <c r="U303" s="3"/>
      <c r="V303" s="3"/>
      <c r="W303" s="3"/>
      <c r="X303" s="3"/>
    </row>
    <row r="304" spans="1:24" ht="15.75" customHeight="1" x14ac:dyDescent="0.3">
      <c r="A304" s="1"/>
      <c r="B304" s="3"/>
      <c r="C304" s="3"/>
      <c r="D304" s="3"/>
      <c r="E304" s="3"/>
      <c r="F304" s="3"/>
      <c r="G304" s="3"/>
      <c r="H304" s="3"/>
      <c r="I304" s="99"/>
      <c r="J304" s="3"/>
      <c r="K304" s="3"/>
      <c r="L304" s="3"/>
      <c r="M304" s="3"/>
      <c r="N304" s="3"/>
      <c r="O304" s="3"/>
      <c r="P304" s="3"/>
      <c r="Q304" s="3"/>
      <c r="R304" s="3"/>
      <c r="S304" s="3"/>
      <c r="T304" s="3"/>
      <c r="U304" s="3"/>
      <c r="V304" s="3"/>
      <c r="W304" s="3"/>
      <c r="X304" s="3"/>
    </row>
    <row r="305" spans="1:24" ht="15.75" customHeight="1" x14ac:dyDescent="0.3">
      <c r="A305" s="1"/>
      <c r="B305" s="3"/>
      <c r="C305" s="3"/>
      <c r="D305" s="3"/>
      <c r="E305" s="3"/>
      <c r="F305" s="3"/>
      <c r="G305" s="3"/>
      <c r="H305" s="3"/>
      <c r="I305" s="99"/>
      <c r="J305" s="3"/>
      <c r="K305" s="3"/>
      <c r="L305" s="3"/>
      <c r="M305" s="3"/>
      <c r="N305" s="3"/>
      <c r="O305" s="3"/>
      <c r="P305" s="3"/>
      <c r="Q305" s="3"/>
      <c r="R305" s="3"/>
      <c r="S305" s="3"/>
      <c r="T305" s="3"/>
      <c r="U305" s="3"/>
      <c r="V305" s="3"/>
      <c r="W305" s="3"/>
      <c r="X305" s="3"/>
    </row>
    <row r="306" spans="1:24" ht="15.75" customHeight="1" x14ac:dyDescent="0.3">
      <c r="A306" s="1"/>
      <c r="B306" s="3"/>
      <c r="C306" s="3"/>
      <c r="D306" s="3"/>
      <c r="E306" s="3"/>
      <c r="F306" s="3"/>
      <c r="G306" s="3"/>
      <c r="H306" s="3"/>
      <c r="I306" s="99"/>
      <c r="J306" s="3"/>
      <c r="K306" s="3"/>
      <c r="L306" s="3"/>
      <c r="M306" s="3"/>
      <c r="N306" s="3"/>
      <c r="O306" s="3"/>
      <c r="P306" s="3"/>
      <c r="Q306" s="3"/>
      <c r="R306" s="3"/>
      <c r="S306" s="3"/>
      <c r="T306" s="3"/>
      <c r="U306" s="3"/>
      <c r="V306" s="3"/>
      <c r="W306" s="3"/>
      <c r="X306" s="3"/>
    </row>
    <row r="307" spans="1:24" ht="15.75" customHeight="1" x14ac:dyDescent="0.3">
      <c r="A307" s="1"/>
      <c r="B307" s="3"/>
      <c r="C307" s="3"/>
      <c r="D307" s="3"/>
      <c r="E307" s="3"/>
      <c r="F307" s="3"/>
      <c r="G307" s="3"/>
      <c r="H307" s="3"/>
      <c r="I307" s="99"/>
      <c r="J307" s="3"/>
      <c r="K307" s="3"/>
      <c r="L307" s="3"/>
      <c r="M307" s="3"/>
      <c r="N307" s="3"/>
      <c r="O307" s="3"/>
      <c r="P307" s="3"/>
      <c r="Q307" s="3"/>
      <c r="R307" s="3"/>
      <c r="S307" s="3"/>
      <c r="T307" s="3"/>
      <c r="U307" s="3"/>
      <c r="V307" s="3"/>
      <c r="W307" s="3"/>
      <c r="X307" s="3"/>
    </row>
    <row r="308" spans="1:24" ht="15.75" customHeight="1" x14ac:dyDescent="0.3">
      <c r="A308" s="1"/>
      <c r="B308" s="3"/>
      <c r="C308" s="3"/>
      <c r="D308" s="3"/>
      <c r="E308" s="3"/>
      <c r="F308" s="3"/>
      <c r="G308" s="3"/>
      <c r="H308" s="3"/>
      <c r="I308" s="99"/>
      <c r="J308" s="3"/>
      <c r="K308" s="3"/>
      <c r="L308" s="3"/>
      <c r="M308" s="3"/>
      <c r="N308" s="3"/>
      <c r="O308" s="3"/>
      <c r="P308" s="3"/>
      <c r="Q308" s="3"/>
      <c r="R308" s="3"/>
      <c r="S308" s="3"/>
      <c r="T308" s="3"/>
      <c r="U308" s="3"/>
      <c r="V308" s="3"/>
      <c r="W308" s="3"/>
      <c r="X308" s="3"/>
    </row>
    <row r="309" spans="1:24" ht="15.75" customHeight="1" x14ac:dyDescent="0.3">
      <c r="A309" s="1"/>
      <c r="B309" s="3"/>
      <c r="C309" s="3"/>
      <c r="D309" s="3"/>
      <c r="E309" s="3"/>
      <c r="F309" s="3"/>
      <c r="G309" s="3"/>
      <c r="H309" s="3"/>
      <c r="I309" s="99"/>
      <c r="J309" s="3"/>
      <c r="K309" s="3"/>
      <c r="L309" s="3"/>
      <c r="M309" s="3"/>
      <c r="N309" s="3"/>
      <c r="O309" s="3"/>
      <c r="P309" s="3"/>
      <c r="Q309" s="3"/>
      <c r="R309" s="3"/>
      <c r="S309" s="3"/>
      <c r="T309" s="3"/>
      <c r="U309" s="3"/>
      <c r="V309" s="3"/>
      <c r="W309" s="3"/>
      <c r="X309" s="3"/>
    </row>
    <row r="310" spans="1:24" ht="15.75" customHeight="1" x14ac:dyDescent="0.3">
      <c r="A310" s="1"/>
      <c r="B310" s="3"/>
      <c r="C310" s="3"/>
      <c r="D310" s="3"/>
      <c r="E310" s="3"/>
      <c r="F310" s="3"/>
      <c r="G310" s="3"/>
      <c r="H310" s="3"/>
      <c r="I310" s="99"/>
      <c r="J310" s="3"/>
      <c r="K310" s="3"/>
      <c r="L310" s="3"/>
      <c r="M310" s="3"/>
      <c r="N310" s="3"/>
      <c r="O310" s="3"/>
      <c r="P310" s="3"/>
      <c r="Q310" s="3"/>
      <c r="R310" s="3"/>
      <c r="S310" s="3"/>
      <c r="T310" s="3"/>
      <c r="U310" s="3"/>
      <c r="V310" s="3"/>
      <c r="W310" s="3"/>
      <c r="X310" s="3"/>
    </row>
    <row r="311" spans="1:24" ht="15.75" customHeight="1" x14ac:dyDescent="0.3">
      <c r="A311" s="1"/>
      <c r="B311" s="3"/>
      <c r="C311" s="3"/>
      <c r="D311" s="3"/>
      <c r="E311" s="3"/>
      <c r="F311" s="3"/>
      <c r="G311" s="3"/>
      <c r="H311" s="3"/>
      <c r="I311" s="99"/>
      <c r="J311" s="3"/>
      <c r="K311" s="3"/>
      <c r="L311" s="3"/>
      <c r="M311" s="3"/>
      <c r="N311" s="3"/>
      <c r="O311" s="3"/>
      <c r="P311" s="3"/>
      <c r="Q311" s="3"/>
      <c r="R311" s="3"/>
      <c r="S311" s="3"/>
      <c r="T311" s="3"/>
      <c r="U311" s="3"/>
      <c r="V311" s="3"/>
      <c r="W311" s="3"/>
      <c r="X311" s="3"/>
    </row>
    <row r="312" spans="1:24" ht="15.75" customHeight="1" x14ac:dyDescent="0.3">
      <c r="A312" s="1"/>
      <c r="B312" s="3"/>
      <c r="C312" s="3"/>
      <c r="D312" s="3"/>
      <c r="E312" s="3"/>
      <c r="F312" s="3"/>
      <c r="G312" s="3"/>
      <c r="H312" s="3"/>
      <c r="I312" s="99"/>
      <c r="J312" s="3"/>
      <c r="K312" s="3"/>
      <c r="L312" s="3"/>
      <c r="M312" s="3"/>
      <c r="N312" s="3"/>
      <c r="O312" s="3"/>
      <c r="P312" s="3"/>
      <c r="Q312" s="3"/>
      <c r="R312" s="3"/>
      <c r="S312" s="3"/>
      <c r="T312" s="3"/>
      <c r="U312" s="3"/>
      <c r="V312" s="3"/>
      <c r="W312" s="3"/>
      <c r="X312" s="3"/>
    </row>
    <row r="313" spans="1:24" ht="15.75" customHeight="1" x14ac:dyDescent="0.3">
      <c r="A313" s="1"/>
      <c r="B313" s="3"/>
      <c r="C313" s="3"/>
      <c r="D313" s="3"/>
      <c r="E313" s="3"/>
      <c r="F313" s="3"/>
      <c r="G313" s="3"/>
      <c r="H313" s="3"/>
      <c r="I313" s="99"/>
      <c r="J313" s="3"/>
      <c r="K313" s="3"/>
      <c r="L313" s="3"/>
      <c r="M313" s="3"/>
      <c r="N313" s="3"/>
      <c r="O313" s="3"/>
      <c r="P313" s="3"/>
      <c r="Q313" s="3"/>
      <c r="R313" s="3"/>
      <c r="S313" s="3"/>
      <c r="T313" s="3"/>
      <c r="U313" s="3"/>
      <c r="V313" s="3"/>
      <c r="W313" s="3"/>
      <c r="X313" s="3"/>
    </row>
    <row r="314" spans="1:24" ht="15.75" customHeight="1" x14ac:dyDescent="0.3">
      <c r="A314" s="1"/>
      <c r="B314" s="3"/>
      <c r="C314" s="3"/>
      <c r="D314" s="3"/>
      <c r="E314" s="3"/>
      <c r="F314" s="3"/>
      <c r="G314" s="3"/>
      <c r="H314" s="3"/>
      <c r="I314" s="99"/>
      <c r="J314" s="3"/>
      <c r="K314" s="3"/>
      <c r="L314" s="3"/>
      <c r="M314" s="3"/>
      <c r="N314" s="3"/>
      <c r="O314" s="3"/>
      <c r="P314" s="3"/>
      <c r="Q314" s="3"/>
      <c r="R314" s="3"/>
      <c r="S314" s="3"/>
      <c r="T314" s="3"/>
      <c r="U314" s="3"/>
      <c r="V314" s="3"/>
      <c r="W314" s="3"/>
      <c r="X314" s="3"/>
    </row>
    <row r="315" spans="1:24" ht="15.75" customHeight="1" x14ac:dyDescent="0.3">
      <c r="A315" s="1"/>
      <c r="B315" s="3"/>
      <c r="C315" s="3"/>
      <c r="D315" s="3"/>
      <c r="E315" s="3"/>
      <c r="F315" s="3"/>
      <c r="G315" s="3"/>
      <c r="H315" s="3"/>
      <c r="I315" s="99"/>
      <c r="J315" s="3"/>
      <c r="K315" s="3"/>
      <c r="L315" s="3"/>
      <c r="M315" s="3"/>
      <c r="N315" s="3"/>
      <c r="O315" s="3"/>
      <c r="P315" s="3"/>
      <c r="Q315" s="3"/>
      <c r="R315" s="3"/>
      <c r="S315" s="3"/>
      <c r="T315" s="3"/>
      <c r="U315" s="3"/>
      <c r="V315" s="3"/>
      <c r="W315" s="3"/>
      <c r="X315" s="3"/>
    </row>
    <row r="316" spans="1:24" ht="15.75" customHeight="1" x14ac:dyDescent="0.3">
      <c r="A316" s="1"/>
      <c r="B316" s="3"/>
      <c r="C316" s="3"/>
      <c r="D316" s="3"/>
      <c r="E316" s="3"/>
      <c r="F316" s="3"/>
      <c r="G316" s="3"/>
      <c r="H316" s="3"/>
      <c r="I316" s="99"/>
      <c r="J316" s="3"/>
      <c r="K316" s="3"/>
      <c r="L316" s="3"/>
      <c r="M316" s="3"/>
      <c r="N316" s="3"/>
      <c r="O316" s="3"/>
      <c r="P316" s="3"/>
      <c r="Q316" s="3"/>
      <c r="R316" s="3"/>
      <c r="S316" s="3"/>
      <c r="T316" s="3"/>
      <c r="U316" s="3"/>
      <c r="V316" s="3"/>
      <c r="W316" s="3"/>
      <c r="X316" s="3"/>
    </row>
    <row r="317" spans="1:24" ht="15.75" customHeight="1" x14ac:dyDescent="0.3">
      <c r="A317" s="1"/>
      <c r="B317" s="3"/>
      <c r="C317" s="3"/>
      <c r="D317" s="3"/>
      <c r="E317" s="3"/>
      <c r="F317" s="3"/>
      <c r="G317" s="3"/>
      <c r="H317" s="3"/>
      <c r="I317" s="99"/>
      <c r="J317" s="3"/>
      <c r="K317" s="3"/>
      <c r="L317" s="3"/>
      <c r="M317" s="3"/>
      <c r="N317" s="3"/>
      <c r="O317" s="3"/>
      <c r="P317" s="3"/>
      <c r="Q317" s="3"/>
      <c r="R317" s="3"/>
      <c r="S317" s="3"/>
      <c r="T317" s="3"/>
      <c r="U317" s="3"/>
      <c r="V317" s="3"/>
      <c r="W317" s="3"/>
      <c r="X317" s="3"/>
    </row>
    <row r="318" spans="1:24" ht="15.75" customHeight="1" x14ac:dyDescent="0.3">
      <c r="A318" s="1"/>
      <c r="B318" s="3"/>
      <c r="C318" s="3"/>
      <c r="D318" s="3"/>
      <c r="E318" s="3"/>
      <c r="F318" s="3"/>
      <c r="G318" s="3"/>
      <c r="H318" s="3"/>
      <c r="I318" s="99"/>
      <c r="J318" s="3"/>
      <c r="K318" s="3"/>
      <c r="L318" s="3"/>
      <c r="M318" s="3"/>
      <c r="N318" s="3"/>
      <c r="O318" s="3"/>
      <c r="P318" s="3"/>
      <c r="Q318" s="3"/>
      <c r="R318" s="3"/>
      <c r="S318" s="3"/>
      <c r="T318" s="3"/>
      <c r="U318" s="3"/>
      <c r="V318" s="3"/>
      <c r="W318" s="3"/>
      <c r="X318" s="3"/>
    </row>
    <row r="319" spans="1:24" ht="15.75" customHeight="1" x14ac:dyDescent="0.3">
      <c r="A319" s="1"/>
      <c r="B319" s="3"/>
      <c r="C319" s="3"/>
      <c r="D319" s="3"/>
      <c r="E319" s="3"/>
      <c r="F319" s="3"/>
      <c r="G319" s="3"/>
      <c r="H319" s="3"/>
      <c r="I319" s="99"/>
      <c r="J319" s="3"/>
      <c r="K319" s="3"/>
      <c r="L319" s="3"/>
      <c r="M319" s="3"/>
      <c r="N319" s="3"/>
      <c r="O319" s="3"/>
      <c r="P319" s="3"/>
      <c r="Q319" s="3"/>
      <c r="R319" s="3"/>
      <c r="S319" s="3"/>
      <c r="T319" s="3"/>
      <c r="U319" s="3"/>
      <c r="V319" s="3"/>
      <c r="W319" s="3"/>
      <c r="X319" s="3"/>
    </row>
    <row r="320" spans="1:24" ht="15.75" customHeight="1" x14ac:dyDescent="0.3">
      <c r="A320" s="1"/>
      <c r="B320" s="3"/>
      <c r="C320" s="3"/>
      <c r="D320" s="3"/>
      <c r="E320" s="3"/>
      <c r="F320" s="3"/>
      <c r="G320" s="3"/>
      <c r="H320" s="3"/>
      <c r="I320" s="99"/>
      <c r="J320" s="3"/>
      <c r="K320" s="3"/>
      <c r="L320" s="3"/>
      <c r="M320" s="3"/>
      <c r="N320" s="3"/>
      <c r="O320" s="3"/>
      <c r="P320" s="3"/>
      <c r="Q320" s="3"/>
      <c r="R320" s="3"/>
      <c r="S320" s="3"/>
      <c r="T320" s="3"/>
      <c r="U320" s="3"/>
      <c r="V320" s="3"/>
      <c r="W320" s="3"/>
      <c r="X320" s="3"/>
    </row>
    <row r="321" spans="1:24" ht="15.75" customHeight="1" x14ac:dyDescent="0.3">
      <c r="A321" s="1"/>
      <c r="B321" s="3"/>
      <c r="C321" s="3"/>
      <c r="D321" s="3"/>
      <c r="E321" s="3"/>
      <c r="F321" s="3"/>
      <c r="G321" s="3"/>
      <c r="H321" s="3"/>
      <c r="I321" s="99"/>
      <c r="J321" s="3"/>
      <c r="K321" s="3"/>
      <c r="L321" s="3"/>
      <c r="M321" s="3"/>
      <c r="N321" s="3"/>
      <c r="O321" s="3"/>
      <c r="P321" s="3"/>
      <c r="Q321" s="3"/>
      <c r="R321" s="3"/>
      <c r="S321" s="3"/>
      <c r="T321" s="3"/>
      <c r="U321" s="3"/>
      <c r="V321" s="3"/>
      <c r="W321" s="3"/>
      <c r="X321" s="3"/>
    </row>
    <row r="322" spans="1:24" ht="15.75" customHeight="1" x14ac:dyDescent="0.3">
      <c r="A322" s="1"/>
      <c r="B322" s="3"/>
      <c r="C322" s="3"/>
      <c r="D322" s="3"/>
      <c r="E322" s="3"/>
      <c r="F322" s="3"/>
      <c r="G322" s="3"/>
      <c r="H322" s="3"/>
      <c r="I322" s="99"/>
      <c r="J322" s="3"/>
      <c r="K322" s="3"/>
      <c r="L322" s="3"/>
      <c r="M322" s="3"/>
      <c r="N322" s="3"/>
      <c r="O322" s="3"/>
      <c r="P322" s="3"/>
      <c r="Q322" s="3"/>
      <c r="R322" s="3"/>
      <c r="S322" s="3"/>
      <c r="T322" s="3"/>
      <c r="U322" s="3"/>
      <c r="V322" s="3"/>
      <c r="W322" s="3"/>
      <c r="X322" s="3"/>
    </row>
    <row r="323" spans="1:24" ht="15.75" customHeight="1" x14ac:dyDescent="0.3">
      <c r="A323" s="1"/>
      <c r="B323" s="3"/>
      <c r="C323" s="3"/>
      <c r="D323" s="3"/>
      <c r="E323" s="3"/>
      <c r="F323" s="3"/>
      <c r="G323" s="3"/>
      <c r="H323" s="3"/>
      <c r="I323" s="99"/>
      <c r="J323" s="3"/>
      <c r="K323" s="3"/>
      <c r="L323" s="3"/>
      <c r="M323" s="3"/>
      <c r="N323" s="3"/>
      <c r="O323" s="3"/>
      <c r="P323" s="3"/>
      <c r="Q323" s="3"/>
      <c r="R323" s="3"/>
      <c r="S323" s="3"/>
      <c r="T323" s="3"/>
      <c r="U323" s="3"/>
      <c r="V323" s="3"/>
      <c r="W323" s="3"/>
      <c r="X323" s="3"/>
    </row>
    <row r="324" spans="1:24" ht="15.75" customHeight="1" x14ac:dyDescent="0.3">
      <c r="A324" s="1"/>
      <c r="B324" s="3"/>
      <c r="C324" s="3"/>
      <c r="D324" s="3"/>
      <c r="E324" s="3"/>
      <c r="F324" s="3"/>
      <c r="G324" s="3"/>
      <c r="H324" s="3"/>
      <c r="I324" s="99"/>
      <c r="J324" s="3"/>
      <c r="K324" s="3"/>
      <c r="L324" s="3"/>
      <c r="M324" s="3"/>
      <c r="N324" s="3"/>
      <c r="O324" s="3"/>
      <c r="P324" s="3"/>
      <c r="Q324" s="3"/>
      <c r="R324" s="3"/>
      <c r="S324" s="3"/>
      <c r="T324" s="3"/>
      <c r="U324" s="3"/>
      <c r="V324" s="3"/>
      <c r="W324" s="3"/>
      <c r="X324" s="3"/>
    </row>
    <row r="325" spans="1:24" ht="15.75" customHeight="1" x14ac:dyDescent="0.3">
      <c r="A325" s="1"/>
      <c r="B325" s="3"/>
      <c r="C325" s="3"/>
      <c r="D325" s="3"/>
      <c r="E325" s="3"/>
      <c r="F325" s="3"/>
      <c r="G325" s="3"/>
      <c r="H325" s="3"/>
      <c r="I325" s="99"/>
      <c r="J325" s="3"/>
      <c r="K325" s="3"/>
      <c r="L325" s="3"/>
      <c r="M325" s="3"/>
      <c r="N325" s="3"/>
      <c r="O325" s="3"/>
      <c r="P325" s="3"/>
      <c r="Q325" s="3"/>
      <c r="R325" s="3"/>
      <c r="S325" s="3"/>
      <c r="T325" s="3"/>
      <c r="U325" s="3"/>
      <c r="V325" s="3"/>
      <c r="W325" s="3"/>
      <c r="X325" s="3"/>
    </row>
    <row r="326" spans="1:24" ht="15.75" customHeight="1" x14ac:dyDescent="0.3">
      <c r="A326" s="1"/>
      <c r="B326" s="3"/>
      <c r="C326" s="3"/>
      <c r="D326" s="3"/>
      <c r="E326" s="3"/>
      <c r="F326" s="3"/>
      <c r="G326" s="3"/>
      <c r="H326" s="3"/>
      <c r="I326" s="99"/>
      <c r="J326" s="3"/>
      <c r="K326" s="3"/>
      <c r="L326" s="3"/>
      <c r="M326" s="3"/>
      <c r="N326" s="3"/>
      <c r="O326" s="3"/>
      <c r="P326" s="3"/>
      <c r="Q326" s="3"/>
      <c r="R326" s="3"/>
      <c r="S326" s="3"/>
      <c r="T326" s="3"/>
      <c r="U326" s="3"/>
      <c r="V326" s="3"/>
      <c r="W326" s="3"/>
      <c r="X326" s="3"/>
    </row>
    <row r="327" spans="1:24" ht="15.75" customHeight="1" x14ac:dyDescent="0.3">
      <c r="A327" s="1"/>
      <c r="B327" s="3"/>
      <c r="C327" s="3"/>
      <c r="D327" s="3"/>
      <c r="E327" s="3"/>
      <c r="F327" s="3"/>
      <c r="G327" s="3"/>
      <c r="H327" s="3"/>
      <c r="I327" s="99"/>
      <c r="J327" s="3"/>
      <c r="K327" s="3"/>
      <c r="L327" s="3"/>
      <c r="M327" s="3"/>
      <c r="N327" s="3"/>
      <c r="O327" s="3"/>
      <c r="P327" s="3"/>
      <c r="Q327" s="3"/>
      <c r="R327" s="3"/>
      <c r="S327" s="3"/>
      <c r="T327" s="3"/>
      <c r="U327" s="3"/>
      <c r="V327" s="3"/>
      <c r="W327" s="3"/>
      <c r="X327" s="3"/>
    </row>
    <row r="328" spans="1:24" ht="15.75" customHeight="1" x14ac:dyDescent="0.3">
      <c r="A328" s="1"/>
      <c r="B328" s="3"/>
      <c r="C328" s="3"/>
      <c r="D328" s="3"/>
      <c r="E328" s="3"/>
      <c r="F328" s="3"/>
      <c r="G328" s="3"/>
      <c r="H328" s="3"/>
      <c r="I328" s="99"/>
      <c r="J328" s="3"/>
      <c r="K328" s="3"/>
      <c r="L328" s="3"/>
      <c r="M328" s="3"/>
      <c r="N328" s="3"/>
      <c r="O328" s="3"/>
      <c r="P328" s="3"/>
      <c r="Q328" s="3"/>
      <c r="R328" s="3"/>
      <c r="S328" s="3"/>
      <c r="T328" s="3"/>
      <c r="U328" s="3"/>
      <c r="V328" s="3"/>
      <c r="W328" s="3"/>
      <c r="X328" s="3"/>
    </row>
    <row r="329" spans="1:24" ht="15.75" customHeight="1" x14ac:dyDescent="0.3">
      <c r="A329" s="1"/>
      <c r="B329" s="3"/>
      <c r="C329" s="3"/>
      <c r="D329" s="3"/>
      <c r="E329" s="3"/>
      <c r="F329" s="3"/>
      <c r="G329" s="3"/>
      <c r="H329" s="3"/>
      <c r="I329" s="99"/>
      <c r="J329" s="3"/>
      <c r="K329" s="3"/>
      <c r="L329" s="3"/>
      <c r="M329" s="3"/>
      <c r="N329" s="3"/>
      <c r="O329" s="3"/>
      <c r="P329" s="3"/>
      <c r="Q329" s="3"/>
      <c r="R329" s="3"/>
      <c r="S329" s="3"/>
      <c r="T329" s="3"/>
      <c r="U329" s="3"/>
      <c r="V329" s="3"/>
      <c r="W329" s="3"/>
      <c r="X329" s="3"/>
    </row>
    <row r="330" spans="1:24" ht="15.75" customHeight="1" x14ac:dyDescent="0.3">
      <c r="A330" s="1"/>
      <c r="B330" s="3"/>
      <c r="C330" s="3"/>
      <c r="D330" s="3"/>
      <c r="E330" s="3"/>
      <c r="F330" s="3"/>
      <c r="G330" s="3"/>
      <c r="H330" s="3"/>
      <c r="I330" s="99"/>
      <c r="J330" s="3"/>
      <c r="K330" s="3"/>
      <c r="L330" s="3"/>
      <c r="M330" s="3"/>
      <c r="N330" s="3"/>
      <c r="O330" s="3"/>
      <c r="P330" s="3"/>
      <c r="Q330" s="3"/>
      <c r="R330" s="3"/>
      <c r="S330" s="3"/>
      <c r="T330" s="3"/>
      <c r="U330" s="3"/>
      <c r="V330" s="3"/>
      <c r="W330" s="3"/>
      <c r="X330" s="3"/>
    </row>
    <row r="331" spans="1:24" ht="15.75" customHeight="1" x14ac:dyDescent="0.3">
      <c r="A331" s="1"/>
      <c r="B331" s="3"/>
      <c r="C331" s="3"/>
      <c r="D331" s="3"/>
      <c r="E331" s="3"/>
      <c r="F331" s="3"/>
      <c r="G331" s="3"/>
      <c r="H331" s="3"/>
      <c r="I331" s="99"/>
      <c r="J331" s="3"/>
      <c r="K331" s="3"/>
      <c r="L331" s="3"/>
      <c r="M331" s="3"/>
      <c r="N331" s="3"/>
      <c r="O331" s="3"/>
      <c r="P331" s="3"/>
      <c r="Q331" s="3"/>
      <c r="R331" s="3"/>
      <c r="S331" s="3"/>
      <c r="T331" s="3"/>
      <c r="U331" s="3"/>
      <c r="V331" s="3"/>
      <c r="W331" s="3"/>
      <c r="X331" s="3"/>
    </row>
    <row r="332" spans="1:24" ht="15.75" customHeight="1" x14ac:dyDescent="0.3">
      <c r="A332" s="1"/>
      <c r="B332" s="3"/>
      <c r="C332" s="3"/>
      <c r="D332" s="3"/>
      <c r="E332" s="3"/>
      <c r="F332" s="3"/>
      <c r="G332" s="3"/>
      <c r="H332" s="3"/>
      <c r="I332" s="99"/>
      <c r="J332" s="3"/>
      <c r="K332" s="3"/>
      <c r="L332" s="3"/>
      <c r="M332" s="3"/>
      <c r="N332" s="3"/>
      <c r="O332" s="3"/>
      <c r="P332" s="3"/>
      <c r="Q332" s="3"/>
      <c r="R332" s="3"/>
      <c r="S332" s="3"/>
      <c r="T332" s="3"/>
      <c r="U332" s="3"/>
      <c r="V332" s="3"/>
      <c r="W332" s="3"/>
      <c r="X332" s="3"/>
    </row>
    <row r="333" spans="1:24" ht="15.75" customHeight="1" x14ac:dyDescent="0.3">
      <c r="A333" s="1"/>
      <c r="B333" s="3"/>
      <c r="C333" s="3"/>
      <c r="D333" s="3"/>
      <c r="E333" s="3"/>
      <c r="F333" s="3"/>
      <c r="G333" s="3"/>
      <c r="H333" s="3"/>
      <c r="I333" s="99"/>
      <c r="J333" s="3"/>
      <c r="K333" s="3"/>
      <c r="L333" s="3"/>
      <c r="M333" s="3"/>
      <c r="N333" s="3"/>
      <c r="O333" s="3"/>
      <c r="P333" s="3"/>
      <c r="Q333" s="3"/>
      <c r="R333" s="3"/>
      <c r="S333" s="3"/>
      <c r="T333" s="3"/>
      <c r="U333" s="3"/>
      <c r="V333" s="3"/>
      <c r="W333" s="3"/>
      <c r="X333" s="3"/>
    </row>
    <row r="334" spans="1:24" ht="15.75" customHeight="1" x14ac:dyDescent="0.3">
      <c r="A334" s="1"/>
      <c r="B334" s="3"/>
      <c r="C334" s="3"/>
      <c r="D334" s="3"/>
      <c r="E334" s="3"/>
      <c r="F334" s="3"/>
      <c r="G334" s="3"/>
      <c r="H334" s="3"/>
      <c r="I334" s="99"/>
      <c r="J334" s="3"/>
      <c r="K334" s="3"/>
      <c r="L334" s="3"/>
      <c r="M334" s="3"/>
      <c r="N334" s="3"/>
      <c r="O334" s="3"/>
      <c r="P334" s="3"/>
      <c r="Q334" s="3"/>
      <c r="R334" s="3"/>
      <c r="S334" s="3"/>
      <c r="T334" s="3"/>
      <c r="U334" s="3"/>
      <c r="V334" s="3"/>
      <c r="W334" s="3"/>
      <c r="X334" s="3"/>
    </row>
    <row r="335" spans="1:24" ht="15.75" customHeight="1" x14ac:dyDescent="0.3">
      <c r="A335" s="1"/>
      <c r="B335" s="3"/>
      <c r="C335" s="3"/>
      <c r="D335" s="3"/>
      <c r="E335" s="3"/>
      <c r="F335" s="3"/>
      <c r="G335" s="3"/>
      <c r="H335" s="3"/>
      <c r="I335" s="99"/>
      <c r="J335" s="3"/>
      <c r="K335" s="3"/>
      <c r="L335" s="3"/>
      <c r="M335" s="3"/>
      <c r="N335" s="3"/>
      <c r="O335" s="3"/>
      <c r="P335" s="3"/>
      <c r="Q335" s="3"/>
      <c r="R335" s="3"/>
      <c r="S335" s="3"/>
      <c r="T335" s="3"/>
      <c r="U335" s="3"/>
      <c r="V335" s="3"/>
      <c r="W335" s="3"/>
      <c r="X335" s="3"/>
    </row>
    <row r="336" spans="1:24" ht="15.75" customHeight="1" x14ac:dyDescent="0.3">
      <c r="A336" s="1"/>
      <c r="B336" s="3"/>
      <c r="C336" s="3"/>
      <c r="D336" s="3"/>
      <c r="E336" s="3"/>
      <c r="F336" s="3"/>
      <c r="G336" s="3"/>
      <c r="H336" s="3"/>
      <c r="I336" s="99"/>
      <c r="J336" s="3"/>
      <c r="K336" s="3"/>
      <c r="L336" s="3"/>
      <c r="M336" s="3"/>
      <c r="N336" s="3"/>
      <c r="O336" s="3"/>
      <c r="P336" s="3"/>
      <c r="Q336" s="3"/>
      <c r="R336" s="3"/>
      <c r="S336" s="3"/>
      <c r="T336" s="3"/>
      <c r="U336" s="3"/>
      <c r="V336" s="3"/>
      <c r="W336" s="3"/>
      <c r="X336" s="3"/>
    </row>
    <row r="337" spans="1:24" ht="15.75" customHeight="1" x14ac:dyDescent="0.3">
      <c r="A337" s="1"/>
      <c r="B337" s="3"/>
      <c r="C337" s="3"/>
      <c r="D337" s="3"/>
      <c r="E337" s="3"/>
      <c r="F337" s="3"/>
      <c r="G337" s="3"/>
      <c r="H337" s="3"/>
      <c r="I337" s="99"/>
      <c r="J337" s="3"/>
      <c r="K337" s="3"/>
      <c r="L337" s="3"/>
      <c r="M337" s="3"/>
      <c r="N337" s="3"/>
      <c r="O337" s="3"/>
      <c r="P337" s="3"/>
      <c r="Q337" s="3"/>
      <c r="R337" s="3"/>
      <c r="S337" s="3"/>
      <c r="T337" s="3"/>
      <c r="U337" s="3"/>
      <c r="V337" s="3"/>
      <c r="W337" s="3"/>
      <c r="X337" s="3"/>
    </row>
    <row r="338" spans="1:24" ht="15.75" customHeight="1" x14ac:dyDescent="0.3">
      <c r="A338" s="1"/>
      <c r="B338" s="3"/>
      <c r="C338" s="3"/>
      <c r="D338" s="3"/>
      <c r="E338" s="3"/>
      <c r="F338" s="3"/>
      <c r="G338" s="3"/>
      <c r="H338" s="3"/>
      <c r="I338" s="99"/>
      <c r="J338" s="3"/>
      <c r="K338" s="3"/>
      <c r="L338" s="3"/>
      <c r="M338" s="3"/>
      <c r="N338" s="3"/>
      <c r="O338" s="3"/>
      <c r="P338" s="3"/>
      <c r="Q338" s="3"/>
      <c r="R338" s="3"/>
      <c r="S338" s="3"/>
      <c r="T338" s="3"/>
      <c r="U338" s="3"/>
      <c r="V338" s="3"/>
      <c r="W338" s="3"/>
      <c r="X338" s="3"/>
    </row>
    <row r="339" spans="1:24" ht="15.75" customHeight="1" x14ac:dyDescent="0.3">
      <c r="A339" s="1"/>
      <c r="B339" s="3"/>
      <c r="C339" s="3"/>
      <c r="D339" s="3"/>
      <c r="E339" s="3"/>
      <c r="F339" s="3"/>
      <c r="G339" s="3"/>
      <c r="H339" s="3"/>
      <c r="I339" s="99"/>
      <c r="J339" s="3"/>
      <c r="K339" s="3"/>
      <c r="L339" s="3"/>
      <c r="M339" s="3"/>
      <c r="N339" s="3"/>
      <c r="O339" s="3"/>
      <c r="P339" s="3"/>
      <c r="Q339" s="3"/>
      <c r="R339" s="3"/>
      <c r="S339" s="3"/>
      <c r="T339" s="3"/>
      <c r="U339" s="3"/>
      <c r="V339" s="3"/>
      <c r="W339" s="3"/>
      <c r="X339" s="3"/>
    </row>
    <row r="340" spans="1:24" ht="15.75" customHeight="1" x14ac:dyDescent="0.3">
      <c r="A340" s="1"/>
      <c r="B340" s="3"/>
      <c r="C340" s="3"/>
      <c r="D340" s="3"/>
      <c r="E340" s="3"/>
      <c r="F340" s="3"/>
      <c r="G340" s="3"/>
      <c r="H340" s="3"/>
      <c r="I340" s="99"/>
      <c r="J340" s="3"/>
      <c r="K340" s="3"/>
      <c r="L340" s="3"/>
      <c r="M340" s="3"/>
      <c r="N340" s="3"/>
      <c r="O340" s="3"/>
      <c r="P340" s="3"/>
      <c r="Q340" s="3"/>
      <c r="R340" s="3"/>
      <c r="S340" s="3"/>
      <c r="T340" s="3"/>
      <c r="U340" s="3"/>
      <c r="V340" s="3"/>
      <c r="W340" s="3"/>
      <c r="X340" s="3"/>
    </row>
    <row r="341" spans="1:24" ht="15.75" customHeight="1" x14ac:dyDescent="0.3">
      <c r="A341" s="1"/>
      <c r="B341" s="3"/>
      <c r="C341" s="3"/>
      <c r="D341" s="3"/>
      <c r="E341" s="3"/>
      <c r="F341" s="3"/>
      <c r="G341" s="3"/>
      <c r="H341" s="3"/>
      <c r="I341" s="99"/>
      <c r="J341" s="3"/>
      <c r="K341" s="3"/>
      <c r="L341" s="3"/>
      <c r="M341" s="3"/>
      <c r="N341" s="3"/>
      <c r="O341" s="3"/>
      <c r="P341" s="3"/>
      <c r="Q341" s="3"/>
      <c r="R341" s="3"/>
      <c r="S341" s="3"/>
      <c r="T341" s="3"/>
      <c r="U341" s="3"/>
      <c r="V341" s="3"/>
      <c r="W341" s="3"/>
      <c r="X341" s="3"/>
    </row>
    <row r="342" spans="1:24" ht="15.75" customHeight="1" x14ac:dyDescent="0.3">
      <c r="A342" s="1"/>
      <c r="B342" s="3"/>
      <c r="C342" s="3"/>
      <c r="D342" s="3"/>
      <c r="E342" s="3"/>
      <c r="F342" s="3"/>
      <c r="G342" s="3"/>
      <c r="H342" s="3"/>
      <c r="I342" s="99"/>
      <c r="J342" s="3"/>
      <c r="K342" s="3"/>
      <c r="L342" s="3"/>
      <c r="M342" s="3"/>
      <c r="N342" s="3"/>
      <c r="O342" s="3"/>
      <c r="P342" s="3"/>
      <c r="Q342" s="3"/>
      <c r="R342" s="3"/>
      <c r="S342" s="3"/>
      <c r="T342" s="3"/>
      <c r="U342" s="3"/>
      <c r="V342" s="3"/>
      <c r="W342" s="3"/>
      <c r="X342" s="3"/>
    </row>
    <row r="343" spans="1:24" ht="15.75" customHeight="1" x14ac:dyDescent="0.3">
      <c r="A343" s="1"/>
      <c r="B343" s="3"/>
      <c r="C343" s="3"/>
      <c r="D343" s="3"/>
      <c r="E343" s="3"/>
      <c r="F343" s="3"/>
      <c r="G343" s="3"/>
      <c r="H343" s="3"/>
      <c r="I343" s="99"/>
      <c r="J343" s="3"/>
      <c r="K343" s="3"/>
      <c r="L343" s="3"/>
      <c r="M343" s="3"/>
      <c r="N343" s="3"/>
      <c r="O343" s="3"/>
      <c r="P343" s="3"/>
      <c r="Q343" s="3"/>
      <c r="R343" s="3"/>
      <c r="S343" s="3"/>
      <c r="T343" s="3"/>
      <c r="U343" s="3"/>
      <c r="V343" s="3"/>
      <c r="W343" s="3"/>
      <c r="X343" s="3"/>
    </row>
    <row r="344" spans="1:24" ht="15.75" customHeight="1" x14ac:dyDescent="0.3">
      <c r="A344" s="1"/>
      <c r="B344" s="3"/>
      <c r="C344" s="3"/>
      <c r="D344" s="3"/>
      <c r="E344" s="3"/>
      <c r="F344" s="3"/>
      <c r="G344" s="3"/>
      <c r="H344" s="3"/>
      <c r="I344" s="99"/>
      <c r="J344" s="3"/>
      <c r="K344" s="3"/>
      <c r="L344" s="3"/>
      <c r="M344" s="3"/>
      <c r="N344" s="3"/>
      <c r="O344" s="3"/>
      <c r="P344" s="3"/>
      <c r="Q344" s="3"/>
      <c r="R344" s="3"/>
      <c r="S344" s="3"/>
      <c r="T344" s="3"/>
      <c r="U344" s="3"/>
      <c r="V344" s="3"/>
      <c r="W344" s="3"/>
      <c r="X344" s="3"/>
    </row>
    <row r="345" spans="1:24" ht="15.75" customHeight="1" x14ac:dyDescent="0.3">
      <c r="A345" s="1"/>
      <c r="B345" s="3"/>
      <c r="C345" s="3"/>
      <c r="D345" s="3"/>
      <c r="E345" s="3"/>
      <c r="F345" s="3"/>
      <c r="G345" s="3"/>
      <c r="H345" s="3"/>
      <c r="I345" s="99"/>
      <c r="J345" s="3"/>
      <c r="K345" s="3"/>
      <c r="L345" s="3"/>
      <c r="M345" s="3"/>
      <c r="N345" s="3"/>
      <c r="O345" s="3"/>
      <c r="P345" s="3"/>
      <c r="Q345" s="3"/>
      <c r="R345" s="3"/>
      <c r="S345" s="3"/>
      <c r="T345" s="3"/>
      <c r="U345" s="3"/>
      <c r="V345" s="3"/>
      <c r="W345" s="3"/>
      <c r="X345" s="3"/>
    </row>
    <row r="346" spans="1:24" ht="15.75" customHeight="1" x14ac:dyDescent="0.3">
      <c r="A346" s="1"/>
      <c r="B346" s="3"/>
      <c r="C346" s="3"/>
      <c r="D346" s="3"/>
      <c r="E346" s="3"/>
      <c r="F346" s="3"/>
      <c r="G346" s="3"/>
      <c r="H346" s="3"/>
      <c r="I346" s="99"/>
      <c r="J346" s="3"/>
      <c r="K346" s="3"/>
      <c r="L346" s="3"/>
      <c r="M346" s="3"/>
      <c r="N346" s="3"/>
      <c r="O346" s="3"/>
      <c r="P346" s="3"/>
      <c r="Q346" s="3"/>
      <c r="R346" s="3"/>
      <c r="S346" s="3"/>
      <c r="T346" s="3"/>
      <c r="U346" s="3"/>
      <c r="V346" s="3"/>
      <c r="W346" s="3"/>
      <c r="X346" s="3"/>
    </row>
    <row r="347" spans="1:24" ht="15.75" customHeight="1" x14ac:dyDescent="0.3">
      <c r="A347" s="1"/>
      <c r="B347" s="3"/>
      <c r="C347" s="3"/>
      <c r="D347" s="3"/>
      <c r="E347" s="3"/>
      <c r="F347" s="3"/>
      <c r="G347" s="3"/>
      <c r="H347" s="3"/>
      <c r="I347" s="99"/>
      <c r="J347" s="3"/>
      <c r="K347" s="3"/>
      <c r="L347" s="3"/>
      <c r="M347" s="3"/>
      <c r="N347" s="3"/>
      <c r="O347" s="3"/>
      <c r="P347" s="3"/>
      <c r="Q347" s="3"/>
      <c r="R347" s="3"/>
      <c r="S347" s="3"/>
      <c r="T347" s="3"/>
      <c r="U347" s="3"/>
      <c r="V347" s="3"/>
      <c r="W347" s="3"/>
      <c r="X347" s="3"/>
    </row>
    <row r="348" spans="1:24" ht="15.75" customHeight="1" x14ac:dyDescent="0.3">
      <c r="A348" s="1"/>
      <c r="B348" s="3"/>
      <c r="C348" s="3"/>
      <c r="D348" s="3"/>
      <c r="E348" s="3"/>
      <c r="F348" s="3"/>
      <c r="G348" s="3"/>
      <c r="H348" s="3"/>
      <c r="I348" s="99"/>
      <c r="J348" s="3"/>
      <c r="K348" s="3"/>
      <c r="L348" s="3"/>
      <c r="M348" s="3"/>
      <c r="N348" s="3"/>
      <c r="O348" s="3"/>
      <c r="P348" s="3"/>
      <c r="Q348" s="3"/>
      <c r="R348" s="3"/>
      <c r="S348" s="3"/>
      <c r="T348" s="3"/>
      <c r="U348" s="3"/>
      <c r="V348" s="3"/>
      <c r="W348" s="3"/>
      <c r="X348" s="3"/>
    </row>
    <row r="349" spans="1:24" ht="15.75" customHeight="1" x14ac:dyDescent="0.3">
      <c r="A349" s="1"/>
      <c r="B349" s="3"/>
      <c r="C349" s="3"/>
      <c r="D349" s="3"/>
      <c r="E349" s="3"/>
      <c r="F349" s="3"/>
      <c r="G349" s="3"/>
      <c r="H349" s="3"/>
      <c r="I349" s="99"/>
      <c r="J349" s="3"/>
      <c r="K349" s="3"/>
      <c r="L349" s="3"/>
      <c r="M349" s="3"/>
      <c r="N349" s="3"/>
      <c r="O349" s="3"/>
      <c r="P349" s="3"/>
      <c r="Q349" s="3"/>
      <c r="R349" s="3"/>
      <c r="S349" s="3"/>
      <c r="T349" s="3"/>
      <c r="U349" s="3"/>
      <c r="V349" s="3"/>
      <c r="W349" s="3"/>
      <c r="X349" s="3"/>
    </row>
    <row r="350" spans="1:24" ht="15.75" customHeight="1" x14ac:dyDescent="0.3">
      <c r="A350" s="1"/>
      <c r="B350" s="3"/>
      <c r="C350" s="3"/>
      <c r="D350" s="3"/>
      <c r="E350" s="3"/>
      <c r="F350" s="3"/>
      <c r="G350" s="3"/>
      <c r="H350" s="3"/>
      <c r="I350" s="99"/>
      <c r="J350" s="3"/>
      <c r="K350" s="3"/>
      <c r="L350" s="3"/>
      <c r="M350" s="3"/>
      <c r="N350" s="3"/>
      <c r="O350" s="3"/>
      <c r="P350" s="3"/>
      <c r="Q350" s="3"/>
      <c r="R350" s="3"/>
      <c r="S350" s="3"/>
      <c r="T350" s="3"/>
      <c r="U350" s="3"/>
      <c r="V350" s="3"/>
      <c r="W350" s="3"/>
      <c r="X350" s="3"/>
    </row>
    <row r="351" spans="1:24" ht="15.75" customHeight="1" x14ac:dyDescent="0.3">
      <c r="A351" s="1"/>
      <c r="B351" s="3"/>
      <c r="C351" s="3"/>
      <c r="D351" s="3"/>
      <c r="E351" s="3"/>
      <c r="F351" s="3"/>
      <c r="G351" s="3"/>
      <c r="H351" s="3"/>
      <c r="I351" s="99"/>
      <c r="J351" s="3"/>
      <c r="K351" s="3"/>
      <c r="L351" s="3"/>
      <c r="M351" s="3"/>
      <c r="N351" s="3"/>
      <c r="O351" s="3"/>
      <c r="P351" s="3"/>
      <c r="Q351" s="3"/>
      <c r="R351" s="3"/>
      <c r="S351" s="3"/>
      <c r="T351" s="3"/>
      <c r="U351" s="3"/>
      <c r="V351" s="3"/>
      <c r="W351" s="3"/>
      <c r="X351" s="3"/>
    </row>
    <row r="352" spans="1:24" ht="15.75" customHeight="1" x14ac:dyDescent="0.3">
      <c r="A352" s="1"/>
      <c r="B352" s="3"/>
      <c r="C352" s="3"/>
      <c r="D352" s="3"/>
      <c r="E352" s="3"/>
      <c r="F352" s="3"/>
      <c r="G352" s="3"/>
      <c r="H352" s="3"/>
      <c r="I352" s="99"/>
      <c r="J352" s="3"/>
      <c r="K352" s="3"/>
      <c r="L352" s="3"/>
      <c r="M352" s="3"/>
      <c r="N352" s="3"/>
      <c r="O352" s="3"/>
      <c r="P352" s="3"/>
      <c r="Q352" s="3"/>
      <c r="R352" s="3"/>
      <c r="S352" s="3"/>
      <c r="T352" s="3"/>
      <c r="U352" s="3"/>
      <c r="V352" s="3"/>
      <c r="W352" s="3"/>
      <c r="X352" s="3"/>
    </row>
    <row r="353" spans="1:24" ht="15.75" customHeight="1" x14ac:dyDescent="0.3">
      <c r="A353" s="1"/>
      <c r="B353" s="3"/>
      <c r="C353" s="3"/>
      <c r="D353" s="3"/>
      <c r="E353" s="3"/>
      <c r="F353" s="3"/>
      <c r="G353" s="3"/>
      <c r="H353" s="3"/>
      <c r="I353" s="99"/>
      <c r="J353" s="3"/>
      <c r="K353" s="3"/>
      <c r="L353" s="3"/>
      <c r="M353" s="3"/>
      <c r="N353" s="3"/>
      <c r="O353" s="3"/>
      <c r="P353" s="3"/>
      <c r="Q353" s="3"/>
      <c r="R353" s="3"/>
      <c r="S353" s="3"/>
      <c r="T353" s="3"/>
      <c r="U353" s="3"/>
      <c r="V353" s="3"/>
      <c r="W353" s="3"/>
      <c r="X353" s="3"/>
    </row>
    <row r="354" spans="1:24" ht="15.75" customHeight="1" x14ac:dyDescent="0.3">
      <c r="A354" s="1"/>
      <c r="B354" s="3"/>
      <c r="C354" s="3"/>
      <c r="D354" s="3"/>
      <c r="E354" s="3"/>
      <c r="F354" s="3"/>
      <c r="G354" s="3"/>
      <c r="H354" s="3"/>
      <c r="I354" s="99"/>
      <c r="J354" s="3"/>
      <c r="K354" s="3"/>
      <c r="L354" s="3"/>
      <c r="M354" s="3"/>
      <c r="N354" s="3"/>
      <c r="O354" s="3"/>
      <c r="P354" s="3"/>
      <c r="Q354" s="3"/>
      <c r="R354" s="3"/>
      <c r="S354" s="3"/>
      <c r="T354" s="3"/>
      <c r="U354" s="3"/>
      <c r="V354" s="3"/>
      <c r="W354" s="3"/>
      <c r="X354" s="3"/>
    </row>
    <row r="355" spans="1:24" ht="15.75" customHeight="1" x14ac:dyDescent="0.3">
      <c r="A355" s="1"/>
      <c r="B355" s="3"/>
      <c r="C355" s="3"/>
      <c r="D355" s="3"/>
      <c r="E355" s="3"/>
      <c r="F355" s="3"/>
      <c r="G355" s="3"/>
      <c r="H355" s="3"/>
      <c r="I355" s="99"/>
      <c r="J355" s="3"/>
      <c r="K355" s="3"/>
      <c r="L355" s="3"/>
      <c r="M355" s="3"/>
      <c r="N355" s="3"/>
      <c r="O355" s="3"/>
      <c r="P355" s="3"/>
      <c r="Q355" s="3"/>
      <c r="R355" s="3"/>
      <c r="S355" s="3"/>
      <c r="T355" s="3"/>
      <c r="U355" s="3"/>
      <c r="V355" s="3"/>
      <c r="W355" s="3"/>
      <c r="X355" s="3"/>
    </row>
    <row r="356" spans="1:24" ht="15.75" customHeight="1" x14ac:dyDescent="0.3">
      <c r="A356" s="1"/>
      <c r="B356" s="3"/>
      <c r="C356" s="3"/>
      <c r="D356" s="3"/>
      <c r="E356" s="3"/>
      <c r="F356" s="3"/>
      <c r="G356" s="3"/>
      <c r="H356" s="3"/>
      <c r="I356" s="99"/>
      <c r="J356" s="3"/>
      <c r="K356" s="3"/>
      <c r="L356" s="3"/>
      <c r="M356" s="3"/>
      <c r="N356" s="3"/>
      <c r="O356" s="3"/>
      <c r="P356" s="3"/>
      <c r="Q356" s="3"/>
      <c r="R356" s="3"/>
      <c r="S356" s="3"/>
      <c r="T356" s="3"/>
      <c r="U356" s="3"/>
      <c r="V356" s="3"/>
      <c r="W356" s="3"/>
      <c r="X356" s="3"/>
    </row>
    <row r="357" spans="1:24" ht="15.75" customHeight="1" x14ac:dyDescent="0.3">
      <c r="A357" s="1"/>
      <c r="B357" s="3"/>
      <c r="C357" s="3"/>
      <c r="D357" s="3"/>
      <c r="E357" s="3"/>
      <c r="F357" s="3"/>
      <c r="G357" s="3"/>
      <c r="H357" s="3"/>
      <c r="I357" s="99"/>
      <c r="J357" s="3"/>
      <c r="K357" s="3"/>
      <c r="L357" s="3"/>
      <c r="M357" s="3"/>
      <c r="N357" s="3"/>
      <c r="O357" s="3"/>
      <c r="P357" s="3"/>
      <c r="Q357" s="3"/>
      <c r="R357" s="3"/>
      <c r="S357" s="3"/>
      <c r="T357" s="3"/>
      <c r="U357" s="3"/>
      <c r="V357" s="3"/>
      <c r="W357" s="3"/>
      <c r="X357" s="3"/>
    </row>
    <row r="358" spans="1:24" ht="15.75" customHeight="1" x14ac:dyDescent="0.3">
      <c r="A358" s="1"/>
      <c r="B358" s="3"/>
      <c r="C358" s="3"/>
      <c r="D358" s="3"/>
      <c r="E358" s="3"/>
      <c r="F358" s="3"/>
      <c r="G358" s="3"/>
      <c r="H358" s="3"/>
      <c r="I358" s="99"/>
      <c r="J358" s="3"/>
      <c r="K358" s="3"/>
      <c r="L358" s="3"/>
      <c r="M358" s="3"/>
      <c r="N358" s="3"/>
      <c r="O358" s="3"/>
      <c r="P358" s="3"/>
      <c r="Q358" s="3"/>
      <c r="R358" s="3"/>
      <c r="S358" s="3"/>
      <c r="T358" s="3"/>
      <c r="U358" s="3"/>
      <c r="V358" s="3"/>
      <c r="W358" s="3"/>
      <c r="X358" s="3"/>
    </row>
    <row r="359" spans="1:24" ht="15.75" customHeight="1" x14ac:dyDescent="0.3">
      <c r="A359" s="1"/>
      <c r="B359" s="3"/>
      <c r="C359" s="3"/>
      <c r="D359" s="3"/>
      <c r="E359" s="3"/>
      <c r="F359" s="3"/>
      <c r="G359" s="3"/>
      <c r="H359" s="3"/>
      <c r="I359" s="99"/>
      <c r="J359" s="3"/>
      <c r="K359" s="3"/>
      <c r="L359" s="3"/>
      <c r="M359" s="3"/>
      <c r="N359" s="3"/>
      <c r="O359" s="3"/>
      <c r="P359" s="3"/>
      <c r="Q359" s="3"/>
      <c r="R359" s="3"/>
      <c r="S359" s="3"/>
      <c r="T359" s="3"/>
      <c r="U359" s="3"/>
      <c r="V359" s="3"/>
      <c r="W359" s="3"/>
      <c r="X359" s="3"/>
    </row>
    <row r="360" spans="1:24" ht="15.75" customHeight="1" x14ac:dyDescent="0.3">
      <c r="A360" s="1"/>
      <c r="B360" s="3"/>
      <c r="C360" s="3"/>
      <c r="D360" s="3"/>
      <c r="E360" s="3"/>
      <c r="F360" s="3"/>
      <c r="G360" s="3"/>
      <c r="H360" s="3"/>
      <c r="I360" s="99"/>
      <c r="J360" s="3"/>
      <c r="K360" s="3"/>
      <c r="L360" s="3"/>
      <c r="M360" s="3"/>
      <c r="N360" s="3"/>
      <c r="O360" s="3"/>
      <c r="P360" s="3"/>
      <c r="Q360" s="3"/>
      <c r="R360" s="3"/>
      <c r="S360" s="3"/>
      <c r="T360" s="3"/>
      <c r="U360" s="3"/>
      <c r="V360" s="3"/>
      <c r="W360" s="3"/>
      <c r="X360" s="3"/>
    </row>
    <row r="361" spans="1:24" ht="15.75" customHeight="1" x14ac:dyDescent="0.3">
      <c r="A361" s="1"/>
      <c r="B361" s="3"/>
      <c r="C361" s="3"/>
      <c r="D361" s="3"/>
      <c r="E361" s="3"/>
      <c r="F361" s="3"/>
      <c r="G361" s="3"/>
      <c r="H361" s="3"/>
      <c r="I361" s="99"/>
      <c r="J361" s="3"/>
      <c r="K361" s="3"/>
      <c r="L361" s="3"/>
      <c r="M361" s="3"/>
      <c r="N361" s="3"/>
      <c r="O361" s="3"/>
      <c r="P361" s="3"/>
      <c r="Q361" s="3"/>
      <c r="R361" s="3"/>
      <c r="S361" s="3"/>
      <c r="T361" s="3"/>
      <c r="U361" s="3"/>
      <c r="V361" s="3"/>
      <c r="W361" s="3"/>
      <c r="X361" s="3"/>
    </row>
    <row r="362" spans="1:24" ht="15.75" customHeight="1" x14ac:dyDescent="0.3">
      <c r="A362" s="1"/>
      <c r="B362" s="3"/>
      <c r="C362" s="3"/>
      <c r="D362" s="3"/>
      <c r="E362" s="3"/>
      <c r="F362" s="3"/>
      <c r="G362" s="3"/>
      <c r="H362" s="3"/>
      <c r="I362" s="99"/>
      <c r="J362" s="3"/>
      <c r="K362" s="3"/>
      <c r="L362" s="3"/>
      <c r="M362" s="3"/>
      <c r="N362" s="3"/>
      <c r="O362" s="3"/>
      <c r="P362" s="3"/>
      <c r="Q362" s="3"/>
      <c r="R362" s="3"/>
      <c r="S362" s="3"/>
      <c r="T362" s="3"/>
      <c r="U362" s="3"/>
      <c r="V362" s="3"/>
      <c r="W362" s="3"/>
      <c r="X362" s="3"/>
    </row>
    <row r="363" spans="1:24" ht="15.75" customHeight="1" x14ac:dyDescent="0.3">
      <c r="A363" s="1"/>
      <c r="B363" s="3"/>
      <c r="C363" s="3"/>
      <c r="D363" s="3"/>
      <c r="E363" s="3"/>
      <c r="F363" s="3"/>
      <c r="G363" s="3"/>
      <c r="H363" s="3"/>
      <c r="I363" s="99"/>
      <c r="J363" s="3"/>
      <c r="K363" s="3"/>
      <c r="L363" s="3"/>
      <c r="M363" s="3"/>
      <c r="N363" s="3"/>
      <c r="O363" s="3"/>
      <c r="P363" s="3"/>
      <c r="Q363" s="3"/>
      <c r="R363" s="3"/>
      <c r="S363" s="3"/>
      <c r="T363" s="3"/>
      <c r="U363" s="3"/>
      <c r="V363" s="3"/>
      <c r="W363" s="3"/>
      <c r="X363" s="3"/>
    </row>
    <row r="364" spans="1:24" ht="15.75" customHeight="1" x14ac:dyDescent="0.3">
      <c r="A364" s="1"/>
      <c r="B364" s="3"/>
      <c r="C364" s="3"/>
      <c r="D364" s="3"/>
      <c r="E364" s="3"/>
      <c r="F364" s="3"/>
      <c r="G364" s="3"/>
      <c r="H364" s="3"/>
      <c r="I364" s="99"/>
      <c r="J364" s="3"/>
      <c r="K364" s="3"/>
      <c r="L364" s="3"/>
      <c r="M364" s="3"/>
      <c r="N364" s="3"/>
      <c r="O364" s="3"/>
      <c r="P364" s="3"/>
      <c r="Q364" s="3"/>
      <c r="R364" s="3"/>
      <c r="S364" s="3"/>
      <c r="T364" s="3"/>
      <c r="U364" s="3"/>
      <c r="V364" s="3"/>
      <c r="W364" s="3"/>
      <c r="X364" s="3"/>
    </row>
    <row r="365" spans="1:24" ht="15.75" customHeight="1" x14ac:dyDescent="0.3">
      <c r="A365" s="1"/>
      <c r="B365" s="3"/>
      <c r="C365" s="3"/>
      <c r="D365" s="3"/>
      <c r="E365" s="3"/>
      <c r="F365" s="3"/>
      <c r="G365" s="3"/>
      <c r="H365" s="3"/>
      <c r="I365" s="99"/>
      <c r="J365" s="3"/>
      <c r="K365" s="3"/>
      <c r="L365" s="3"/>
      <c r="M365" s="3"/>
      <c r="N365" s="3"/>
      <c r="O365" s="3"/>
      <c r="P365" s="3"/>
      <c r="Q365" s="3"/>
      <c r="R365" s="3"/>
      <c r="S365" s="3"/>
      <c r="T365" s="3"/>
      <c r="U365" s="3"/>
      <c r="V365" s="3"/>
      <c r="W365" s="3"/>
      <c r="X365" s="3"/>
    </row>
    <row r="366" spans="1:24" ht="15.75" customHeight="1" x14ac:dyDescent="0.3">
      <c r="A366" s="1"/>
      <c r="B366" s="3"/>
      <c r="C366" s="3"/>
      <c r="D366" s="3"/>
      <c r="E366" s="3"/>
      <c r="F366" s="3"/>
      <c r="G366" s="3"/>
      <c r="H366" s="3"/>
      <c r="I366" s="99"/>
      <c r="J366" s="3"/>
      <c r="K366" s="3"/>
      <c r="L366" s="3"/>
      <c r="M366" s="3"/>
      <c r="N366" s="3"/>
      <c r="O366" s="3"/>
      <c r="P366" s="3"/>
      <c r="Q366" s="3"/>
      <c r="R366" s="3"/>
      <c r="S366" s="3"/>
      <c r="T366" s="3"/>
      <c r="U366" s="3"/>
      <c r="V366" s="3"/>
      <c r="W366" s="3"/>
      <c r="X366" s="3"/>
    </row>
    <row r="367" spans="1:24" ht="15.75" customHeight="1" x14ac:dyDescent="0.3">
      <c r="A367" s="1"/>
      <c r="B367" s="3"/>
      <c r="C367" s="3"/>
      <c r="D367" s="3"/>
      <c r="E367" s="3"/>
      <c r="F367" s="3"/>
      <c r="G367" s="3"/>
      <c r="H367" s="3"/>
      <c r="I367" s="99"/>
      <c r="J367" s="3"/>
      <c r="K367" s="3"/>
      <c r="L367" s="3"/>
      <c r="M367" s="3"/>
      <c r="N367" s="3"/>
      <c r="O367" s="3"/>
      <c r="P367" s="3"/>
      <c r="Q367" s="3"/>
      <c r="R367" s="3"/>
      <c r="S367" s="3"/>
      <c r="T367" s="3"/>
      <c r="U367" s="3"/>
      <c r="V367" s="3"/>
      <c r="W367" s="3"/>
      <c r="X367" s="3"/>
    </row>
    <row r="368" spans="1:24" ht="15.75" customHeight="1" x14ac:dyDescent="0.3">
      <c r="A368" s="1"/>
      <c r="B368" s="3"/>
      <c r="C368" s="3"/>
      <c r="D368" s="3"/>
      <c r="E368" s="3"/>
      <c r="F368" s="3"/>
      <c r="G368" s="3"/>
      <c r="H368" s="3"/>
      <c r="I368" s="99"/>
      <c r="J368" s="3"/>
      <c r="K368" s="3"/>
      <c r="L368" s="3"/>
      <c r="M368" s="3"/>
      <c r="N368" s="3"/>
      <c r="O368" s="3"/>
      <c r="P368" s="3"/>
      <c r="Q368" s="3"/>
      <c r="R368" s="3"/>
      <c r="S368" s="3"/>
      <c r="T368" s="3"/>
      <c r="U368" s="3"/>
      <c r="V368" s="3"/>
      <c r="W368" s="3"/>
      <c r="X368" s="3"/>
    </row>
    <row r="369" spans="1:24" ht="15.75" customHeight="1" x14ac:dyDescent="0.3">
      <c r="A369" s="1"/>
      <c r="B369" s="3"/>
      <c r="C369" s="3"/>
      <c r="D369" s="3"/>
      <c r="E369" s="3"/>
      <c r="F369" s="3"/>
      <c r="G369" s="3"/>
      <c r="H369" s="3"/>
      <c r="I369" s="99"/>
      <c r="J369" s="3"/>
      <c r="K369" s="3"/>
      <c r="L369" s="3"/>
      <c r="M369" s="3"/>
      <c r="N369" s="3"/>
      <c r="O369" s="3"/>
      <c r="P369" s="3"/>
      <c r="Q369" s="3"/>
      <c r="R369" s="3"/>
      <c r="S369" s="3"/>
      <c r="T369" s="3"/>
      <c r="U369" s="3"/>
      <c r="V369" s="3"/>
      <c r="W369" s="3"/>
      <c r="X369" s="3"/>
    </row>
    <row r="370" spans="1:24" ht="15.75" customHeight="1" x14ac:dyDescent="0.3">
      <c r="A370" s="1"/>
      <c r="B370" s="3"/>
      <c r="C370" s="3"/>
      <c r="D370" s="3"/>
      <c r="E370" s="3"/>
      <c r="F370" s="3"/>
      <c r="G370" s="3"/>
      <c r="H370" s="3"/>
      <c r="I370" s="99"/>
      <c r="J370" s="3"/>
      <c r="K370" s="3"/>
      <c r="L370" s="3"/>
      <c r="M370" s="3"/>
      <c r="N370" s="3"/>
      <c r="O370" s="3"/>
      <c r="P370" s="3"/>
      <c r="Q370" s="3"/>
      <c r="R370" s="3"/>
      <c r="S370" s="3"/>
      <c r="T370" s="3"/>
      <c r="U370" s="3"/>
      <c r="V370" s="3"/>
      <c r="W370" s="3"/>
      <c r="X370" s="3"/>
    </row>
    <row r="371" spans="1:24" ht="15.75" customHeight="1" x14ac:dyDescent="0.3">
      <c r="A371" s="1"/>
      <c r="B371" s="3"/>
      <c r="C371" s="3"/>
      <c r="D371" s="3"/>
      <c r="E371" s="3"/>
      <c r="F371" s="3"/>
      <c r="G371" s="3"/>
      <c r="H371" s="3"/>
      <c r="I371" s="99"/>
      <c r="J371" s="3"/>
      <c r="K371" s="3"/>
      <c r="L371" s="3"/>
      <c r="M371" s="3"/>
      <c r="N371" s="3"/>
      <c r="O371" s="3"/>
      <c r="P371" s="3"/>
      <c r="Q371" s="3"/>
      <c r="R371" s="3"/>
      <c r="S371" s="3"/>
      <c r="T371" s="3"/>
      <c r="U371" s="3"/>
      <c r="V371" s="3"/>
      <c r="W371" s="3"/>
      <c r="X371" s="3"/>
    </row>
    <row r="372" spans="1:24" ht="15.75" customHeight="1" x14ac:dyDescent="0.3">
      <c r="A372" s="1"/>
      <c r="B372" s="3"/>
      <c r="C372" s="3"/>
      <c r="D372" s="3"/>
      <c r="E372" s="3"/>
      <c r="F372" s="3"/>
      <c r="G372" s="3"/>
      <c r="H372" s="3"/>
      <c r="I372" s="99"/>
      <c r="J372" s="3"/>
      <c r="K372" s="3"/>
      <c r="L372" s="3"/>
      <c r="M372" s="3"/>
      <c r="N372" s="3"/>
      <c r="O372" s="3"/>
      <c r="P372" s="3"/>
      <c r="Q372" s="3"/>
      <c r="R372" s="3"/>
      <c r="S372" s="3"/>
      <c r="T372" s="3"/>
      <c r="U372" s="3"/>
      <c r="V372" s="3"/>
      <c r="W372" s="3"/>
      <c r="X372" s="3"/>
    </row>
    <row r="373" spans="1:24" ht="15.75" customHeight="1" x14ac:dyDescent="0.3">
      <c r="A373" s="1"/>
      <c r="B373" s="3"/>
      <c r="C373" s="3"/>
      <c r="D373" s="3"/>
      <c r="E373" s="3"/>
      <c r="F373" s="3"/>
      <c r="G373" s="3"/>
      <c r="H373" s="3"/>
      <c r="I373" s="99"/>
      <c r="J373" s="3"/>
      <c r="K373" s="3"/>
      <c r="L373" s="3"/>
      <c r="M373" s="3"/>
      <c r="N373" s="3"/>
      <c r="O373" s="3"/>
      <c r="P373" s="3"/>
      <c r="Q373" s="3"/>
      <c r="R373" s="3"/>
      <c r="S373" s="3"/>
      <c r="T373" s="3"/>
      <c r="U373" s="3"/>
      <c r="V373" s="3"/>
      <c r="W373" s="3"/>
      <c r="X373" s="3"/>
    </row>
    <row r="374" spans="1:24" ht="15.75" customHeight="1" x14ac:dyDescent="0.3">
      <c r="A374" s="1"/>
      <c r="B374" s="3"/>
      <c r="C374" s="3"/>
      <c r="D374" s="3"/>
      <c r="E374" s="3"/>
      <c r="F374" s="3"/>
      <c r="G374" s="3"/>
      <c r="H374" s="3"/>
      <c r="I374" s="99"/>
      <c r="J374" s="3"/>
      <c r="K374" s="3"/>
      <c r="L374" s="3"/>
      <c r="M374" s="3"/>
      <c r="N374" s="3"/>
      <c r="O374" s="3"/>
      <c r="P374" s="3"/>
      <c r="Q374" s="3"/>
      <c r="R374" s="3"/>
      <c r="S374" s="3"/>
      <c r="T374" s="3"/>
      <c r="U374" s="3"/>
      <c r="V374" s="3"/>
      <c r="W374" s="3"/>
      <c r="X374" s="3"/>
    </row>
    <row r="375" spans="1:24" ht="15.75" customHeight="1" x14ac:dyDescent="0.3">
      <c r="A375" s="1"/>
      <c r="B375" s="3"/>
      <c r="C375" s="3"/>
      <c r="D375" s="3"/>
      <c r="E375" s="3"/>
      <c r="F375" s="3"/>
      <c r="G375" s="3"/>
      <c r="H375" s="3"/>
      <c r="I375" s="99"/>
      <c r="J375" s="3"/>
      <c r="K375" s="3"/>
      <c r="L375" s="3"/>
      <c r="M375" s="3"/>
      <c r="N375" s="3"/>
      <c r="O375" s="3"/>
      <c r="P375" s="3"/>
      <c r="Q375" s="3"/>
      <c r="R375" s="3"/>
      <c r="S375" s="3"/>
      <c r="T375" s="3"/>
      <c r="U375" s="3"/>
      <c r="V375" s="3"/>
      <c r="W375" s="3"/>
      <c r="X375" s="3"/>
    </row>
    <row r="376" spans="1:24" ht="15.75" customHeight="1" x14ac:dyDescent="0.3">
      <c r="A376" s="1"/>
      <c r="B376" s="3"/>
      <c r="C376" s="3"/>
      <c r="D376" s="3"/>
      <c r="E376" s="3"/>
      <c r="F376" s="3"/>
      <c r="G376" s="3"/>
      <c r="H376" s="3"/>
      <c r="I376" s="99"/>
      <c r="J376" s="3"/>
      <c r="K376" s="3"/>
      <c r="L376" s="3"/>
      <c r="M376" s="3"/>
      <c r="N376" s="3"/>
      <c r="O376" s="3"/>
      <c r="P376" s="3"/>
      <c r="Q376" s="3"/>
      <c r="R376" s="3"/>
      <c r="S376" s="3"/>
      <c r="T376" s="3"/>
      <c r="U376" s="3"/>
      <c r="V376" s="3"/>
      <c r="W376" s="3"/>
      <c r="X376" s="3"/>
    </row>
    <row r="377" spans="1:24" ht="15.75" customHeight="1" x14ac:dyDescent="0.3">
      <c r="A377" s="1"/>
      <c r="B377" s="3"/>
      <c r="C377" s="3"/>
      <c r="D377" s="3"/>
      <c r="E377" s="3"/>
      <c r="F377" s="3"/>
      <c r="G377" s="3"/>
      <c r="H377" s="3"/>
      <c r="I377" s="99"/>
      <c r="J377" s="3"/>
      <c r="K377" s="3"/>
      <c r="L377" s="3"/>
      <c r="M377" s="3"/>
      <c r="N377" s="3"/>
      <c r="O377" s="3"/>
      <c r="P377" s="3"/>
      <c r="Q377" s="3"/>
      <c r="R377" s="3"/>
      <c r="S377" s="3"/>
      <c r="T377" s="3"/>
      <c r="U377" s="3"/>
      <c r="V377" s="3"/>
      <c r="W377" s="3"/>
      <c r="X377" s="3"/>
    </row>
    <row r="378" spans="1:24" ht="15.75" customHeight="1" x14ac:dyDescent="0.3">
      <c r="A378" s="1"/>
      <c r="B378" s="3"/>
      <c r="C378" s="3"/>
      <c r="D378" s="3"/>
      <c r="E378" s="3"/>
      <c r="F378" s="3"/>
      <c r="G378" s="3"/>
      <c r="H378" s="3"/>
      <c r="I378" s="99"/>
      <c r="J378" s="3"/>
      <c r="K378" s="3"/>
      <c r="L378" s="3"/>
      <c r="M378" s="3"/>
      <c r="N378" s="3"/>
      <c r="O378" s="3"/>
      <c r="P378" s="3"/>
      <c r="Q378" s="3"/>
      <c r="R378" s="3"/>
      <c r="S378" s="3"/>
      <c r="T378" s="3"/>
      <c r="U378" s="3"/>
      <c r="V378" s="3"/>
      <c r="W378" s="3"/>
      <c r="X378" s="3"/>
    </row>
    <row r="379" spans="1:24" ht="15.75" customHeight="1" x14ac:dyDescent="0.3">
      <c r="A379" s="1"/>
      <c r="B379" s="3"/>
      <c r="C379" s="3"/>
      <c r="D379" s="3"/>
      <c r="E379" s="3"/>
      <c r="F379" s="3"/>
      <c r="G379" s="3"/>
      <c r="H379" s="3"/>
      <c r="I379" s="99"/>
      <c r="J379" s="3"/>
      <c r="K379" s="3"/>
      <c r="L379" s="3"/>
      <c r="M379" s="3"/>
      <c r="N379" s="3"/>
      <c r="O379" s="3"/>
      <c r="P379" s="3"/>
      <c r="Q379" s="3"/>
      <c r="R379" s="3"/>
      <c r="S379" s="3"/>
      <c r="T379" s="3"/>
      <c r="U379" s="3"/>
      <c r="V379" s="3"/>
      <c r="W379" s="3"/>
      <c r="X379" s="3"/>
    </row>
    <row r="380" spans="1:24" ht="15.75" customHeight="1" x14ac:dyDescent="0.3">
      <c r="A380" s="1"/>
      <c r="B380" s="3"/>
      <c r="C380" s="3"/>
      <c r="D380" s="3"/>
      <c r="E380" s="3"/>
      <c r="F380" s="3"/>
      <c r="G380" s="3"/>
      <c r="H380" s="3"/>
      <c r="I380" s="99"/>
      <c r="J380" s="3"/>
      <c r="K380" s="3"/>
      <c r="L380" s="3"/>
      <c r="M380" s="3"/>
      <c r="N380" s="3"/>
      <c r="O380" s="3"/>
      <c r="P380" s="3"/>
      <c r="Q380" s="3"/>
      <c r="R380" s="3"/>
      <c r="S380" s="3"/>
      <c r="T380" s="3"/>
      <c r="U380" s="3"/>
      <c r="V380" s="3"/>
      <c r="W380" s="3"/>
      <c r="X380" s="3"/>
    </row>
    <row r="381" spans="1:24" ht="15.75" customHeight="1" x14ac:dyDescent="0.3">
      <c r="A381" s="1"/>
      <c r="B381" s="3"/>
      <c r="C381" s="3"/>
      <c r="D381" s="3"/>
      <c r="E381" s="3"/>
      <c r="F381" s="3"/>
      <c r="G381" s="3"/>
      <c r="H381" s="3"/>
      <c r="I381" s="99"/>
      <c r="J381" s="3"/>
      <c r="K381" s="3"/>
      <c r="L381" s="3"/>
      <c r="M381" s="3"/>
      <c r="N381" s="3"/>
      <c r="O381" s="3"/>
      <c r="P381" s="3"/>
      <c r="Q381" s="3"/>
      <c r="R381" s="3"/>
      <c r="S381" s="3"/>
      <c r="T381" s="3"/>
      <c r="U381" s="3"/>
      <c r="V381" s="3"/>
      <c r="W381" s="3"/>
      <c r="X381" s="3"/>
    </row>
    <row r="382" spans="1:24" ht="15.75" customHeight="1" x14ac:dyDescent="0.3">
      <c r="A382" s="1"/>
      <c r="B382" s="3"/>
      <c r="C382" s="3"/>
      <c r="D382" s="3"/>
      <c r="E382" s="3"/>
      <c r="F382" s="3"/>
      <c r="G382" s="3"/>
      <c r="H382" s="3"/>
      <c r="I382" s="99"/>
      <c r="J382" s="3"/>
      <c r="K382" s="3"/>
      <c r="L382" s="3"/>
      <c r="M382" s="3"/>
      <c r="N382" s="3"/>
      <c r="O382" s="3"/>
      <c r="P382" s="3"/>
      <c r="Q382" s="3"/>
      <c r="R382" s="3"/>
      <c r="S382" s="3"/>
      <c r="T382" s="3"/>
      <c r="U382" s="3"/>
      <c r="V382" s="3"/>
      <c r="W382" s="3"/>
      <c r="X382" s="3"/>
    </row>
    <row r="383" spans="1:24" ht="15.75" customHeight="1" x14ac:dyDescent="0.3">
      <c r="A383" s="1"/>
      <c r="B383" s="3"/>
      <c r="C383" s="3"/>
      <c r="D383" s="3"/>
      <c r="E383" s="3"/>
      <c r="F383" s="3"/>
      <c r="G383" s="3"/>
      <c r="H383" s="3"/>
      <c r="I383" s="99"/>
      <c r="J383" s="3"/>
      <c r="K383" s="3"/>
      <c r="L383" s="3"/>
      <c r="M383" s="3"/>
      <c r="N383" s="3"/>
      <c r="O383" s="3"/>
      <c r="P383" s="3"/>
      <c r="Q383" s="3"/>
      <c r="R383" s="3"/>
      <c r="S383" s="3"/>
      <c r="T383" s="3"/>
      <c r="U383" s="3"/>
      <c r="V383" s="3"/>
      <c r="W383" s="3"/>
      <c r="X383" s="3"/>
    </row>
    <row r="384" spans="1:24" ht="15.75" customHeight="1" x14ac:dyDescent="0.3">
      <c r="A384" s="1"/>
      <c r="B384" s="3"/>
      <c r="C384" s="3"/>
      <c r="D384" s="3"/>
      <c r="E384" s="3"/>
      <c r="F384" s="3"/>
      <c r="G384" s="3"/>
      <c r="H384" s="3"/>
      <c r="I384" s="99"/>
      <c r="J384" s="3"/>
      <c r="K384" s="3"/>
      <c r="L384" s="3"/>
      <c r="M384" s="3"/>
      <c r="N384" s="3"/>
      <c r="O384" s="3"/>
      <c r="P384" s="3"/>
      <c r="Q384" s="3"/>
      <c r="R384" s="3"/>
      <c r="S384" s="3"/>
      <c r="T384" s="3"/>
      <c r="U384" s="3"/>
      <c r="V384" s="3"/>
      <c r="W384" s="3"/>
      <c r="X384" s="3"/>
    </row>
    <row r="385" spans="1:24" ht="15.75" customHeight="1" x14ac:dyDescent="0.3">
      <c r="A385" s="1"/>
      <c r="B385" s="3"/>
      <c r="C385" s="3"/>
      <c r="D385" s="3"/>
      <c r="E385" s="3"/>
      <c r="F385" s="3"/>
      <c r="G385" s="3"/>
      <c r="H385" s="3"/>
      <c r="I385" s="99"/>
      <c r="J385" s="3"/>
      <c r="K385" s="3"/>
      <c r="L385" s="3"/>
      <c r="M385" s="3"/>
      <c r="N385" s="3"/>
      <c r="O385" s="3"/>
      <c r="P385" s="3"/>
      <c r="Q385" s="3"/>
      <c r="R385" s="3"/>
      <c r="S385" s="3"/>
      <c r="T385" s="3"/>
      <c r="U385" s="3"/>
      <c r="V385" s="3"/>
      <c r="W385" s="3"/>
      <c r="X385" s="3"/>
    </row>
    <row r="386" spans="1:24" ht="15.75" customHeight="1" x14ac:dyDescent="0.3">
      <c r="A386" s="1"/>
      <c r="B386" s="3"/>
      <c r="C386" s="3"/>
      <c r="D386" s="3"/>
      <c r="E386" s="3"/>
      <c r="F386" s="3"/>
      <c r="G386" s="3"/>
      <c r="H386" s="3"/>
      <c r="I386" s="99"/>
      <c r="J386" s="3"/>
      <c r="K386" s="3"/>
      <c r="L386" s="3"/>
      <c r="M386" s="3"/>
      <c r="N386" s="3"/>
      <c r="O386" s="3"/>
      <c r="P386" s="3"/>
      <c r="Q386" s="3"/>
      <c r="R386" s="3"/>
      <c r="S386" s="3"/>
      <c r="T386" s="3"/>
      <c r="U386" s="3"/>
      <c r="V386" s="3"/>
      <c r="W386" s="3"/>
      <c r="X386" s="3"/>
    </row>
    <row r="387" spans="1:24" ht="15.75" customHeight="1" x14ac:dyDescent="0.3">
      <c r="A387" s="1"/>
      <c r="B387" s="3"/>
      <c r="C387" s="3"/>
      <c r="D387" s="3"/>
      <c r="E387" s="3"/>
      <c r="F387" s="3"/>
      <c r="G387" s="3"/>
      <c r="H387" s="3"/>
      <c r="I387" s="99"/>
      <c r="J387" s="3"/>
      <c r="K387" s="3"/>
      <c r="L387" s="3"/>
      <c r="M387" s="3"/>
      <c r="N387" s="3"/>
      <c r="O387" s="3"/>
      <c r="P387" s="3"/>
      <c r="Q387" s="3"/>
      <c r="R387" s="3"/>
      <c r="S387" s="3"/>
      <c r="T387" s="3"/>
      <c r="U387" s="3"/>
      <c r="V387" s="3"/>
      <c r="W387" s="3"/>
      <c r="X387" s="3"/>
    </row>
    <row r="388" spans="1:24" ht="15.75" customHeight="1" x14ac:dyDescent="0.3">
      <c r="A388" s="1"/>
      <c r="B388" s="3"/>
      <c r="C388" s="3"/>
      <c r="D388" s="3"/>
      <c r="E388" s="3"/>
      <c r="F388" s="3"/>
      <c r="G388" s="3"/>
      <c r="H388" s="3"/>
      <c r="I388" s="99"/>
      <c r="J388" s="3"/>
      <c r="K388" s="3"/>
      <c r="L388" s="3"/>
      <c r="M388" s="3"/>
      <c r="N388" s="3"/>
      <c r="O388" s="3"/>
      <c r="P388" s="3"/>
      <c r="Q388" s="3"/>
      <c r="R388" s="3"/>
      <c r="S388" s="3"/>
      <c r="T388" s="3"/>
      <c r="U388" s="3"/>
      <c r="V388" s="3"/>
      <c r="W388" s="3"/>
      <c r="X388" s="3"/>
    </row>
    <row r="389" spans="1:24" ht="15.75" customHeight="1" x14ac:dyDescent="0.3">
      <c r="A389" s="1"/>
      <c r="B389" s="3"/>
      <c r="C389" s="3"/>
      <c r="D389" s="3"/>
      <c r="E389" s="3"/>
      <c r="F389" s="3"/>
      <c r="G389" s="3"/>
      <c r="H389" s="3"/>
      <c r="I389" s="99"/>
      <c r="J389" s="3"/>
      <c r="K389" s="3"/>
      <c r="L389" s="3"/>
      <c r="M389" s="3"/>
      <c r="N389" s="3"/>
      <c r="O389" s="3"/>
      <c r="P389" s="3"/>
      <c r="Q389" s="3"/>
      <c r="R389" s="3"/>
      <c r="S389" s="3"/>
      <c r="T389" s="3"/>
      <c r="U389" s="3"/>
      <c r="V389" s="3"/>
      <c r="W389" s="3"/>
      <c r="X389" s="3"/>
    </row>
    <row r="390" spans="1:24" ht="15.75" customHeight="1" x14ac:dyDescent="0.3">
      <c r="A390" s="1"/>
      <c r="B390" s="3"/>
      <c r="C390" s="3"/>
      <c r="D390" s="3"/>
      <c r="E390" s="3"/>
      <c r="F390" s="3"/>
      <c r="G390" s="3"/>
      <c r="H390" s="3"/>
      <c r="I390" s="99"/>
      <c r="J390" s="3"/>
      <c r="K390" s="3"/>
      <c r="L390" s="3"/>
      <c r="M390" s="3"/>
      <c r="N390" s="3"/>
      <c r="O390" s="3"/>
      <c r="P390" s="3"/>
      <c r="Q390" s="3"/>
      <c r="R390" s="3"/>
      <c r="S390" s="3"/>
      <c r="T390" s="3"/>
      <c r="U390" s="3"/>
      <c r="V390" s="3"/>
      <c r="W390" s="3"/>
      <c r="X390" s="3"/>
    </row>
    <row r="391" spans="1:24" ht="15.75" customHeight="1" x14ac:dyDescent="0.3">
      <c r="A391" s="1"/>
      <c r="B391" s="3"/>
      <c r="C391" s="3"/>
      <c r="D391" s="3"/>
      <c r="E391" s="3"/>
      <c r="F391" s="3"/>
      <c r="G391" s="3"/>
      <c r="H391" s="3"/>
      <c r="I391" s="99"/>
      <c r="J391" s="3"/>
      <c r="K391" s="3"/>
      <c r="L391" s="3"/>
      <c r="M391" s="3"/>
      <c r="N391" s="3"/>
      <c r="O391" s="3"/>
      <c r="P391" s="3"/>
      <c r="Q391" s="3"/>
      <c r="R391" s="3"/>
      <c r="S391" s="3"/>
      <c r="T391" s="3"/>
      <c r="U391" s="3"/>
      <c r="V391" s="3"/>
      <c r="W391" s="3"/>
      <c r="X391" s="3"/>
    </row>
    <row r="392" spans="1:24" ht="15.75" customHeight="1" x14ac:dyDescent="0.3">
      <c r="A392" s="1"/>
      <c r="B392" s="3"/>
      <c r="C392" s="3"/>
      <c r="D392" s="3"/>
      <c r="E392" s="3"/>
      <c r="F392" s="3"/>
      <c r="G392" s="3"/>
      <c r="H392" s="3"/>
      <c r="I392" s="99"/>
      <c r="J392" s="3"/>
      <c r="K392" s="3"/>
      <c r="L392" s="3"/>
      <c r="M392" s="3"/>
      <c r="N392" s="3"/>
      <c r="O392" s="3"/>
      <c r="P392" s="3"/>
      <c r="Q392" s="3"/>
      <c r="R392" s="3"/>
      <c r="S392" s="3"/>
      <c r="T392" s="3"/>
      <c r="U392" s="3"/>
      <c r="V392" s="3"/>
      <c r="W392" s="3"/>
      <c r="X392" s="3"/>
    </row>
    <row r="393" spans="1:24" ht="15.75" customHeight="1" x14ac:dyDescent="0.3">
      <c r="A393" s="1"/>
      <c r="B393" s="3"/>
      <c r="C393" s="3"/>
      <c r="D393" s="3"/>
      <c r="E393" s="3"/>
      <c r="F393" s="3"/>
      <c r="G393" s="3"/>
      <c r="H393" s="3"/>
      <c r="I393" s="99"/>
      <c r="J393" s="3"/>
      <c r="K393" s="3"/>
      <c r="L393" s="3"/>
      <c r="M393" s="3"/>
      <c r="N393" s="3"/>
      <c r="O393" s="3"/>
      <c r="P393" s="3"/>
      <c r="Q393" s="3"/>
      <c r="R393" s="3"/>
      <c r="S393" s="3"/>
      <c r="T393" s="3"/>
      <c r="U393" s="3"/>
      <c r="V393" s="3"/>
      <c r="W393" s="3"/>
      <c r="X393" s="3"/>
    </row>
    <row r="394" spans="1:24" ht="15.75" customHeight="1" x14ac:dyDescent="0.3">
      <c r="A394" s="1"/>
      <c r="B394" s="3"/>
      <c r="C394" s="3"/>
      <c r="D394" s="3"/>
      <c r="E394" s="3"/>
      <c r="F394" s="3"/>
      <c r="G394" s="3"/>
      <c r="H394" s="3"/>
      <c r="I394" s="99"/>
      <c r="J394" s="3"/>
      <c r="K394" s="3"/>
      <c r="L394" s="3"/>
      <c r="M394" s="3"/>
      <c r="N394" s="3"/>
      <c r="O394" s="3"/>
      <c r="P394" s="3"/>
      <c r="Q394" s="3"/>
      <c r="R394" s="3"/>
      <c r="S394" s="3"/>
      <c r="T394" s="3"/>
      <c r="U394" s="3"/>
      <c r="V394" s="3"/>
      <c r="W394" s="3"/>
      <c r="X394" s="3"/>
    </row>
    <row r="395" spans="1:24" ht="15.75" customHeight="1" x14ac:dyDescent="0.3">
      <c r="A395" s="1"/>
      <c r="B395" s="3"/>
      <c r="C395" s="3"/>
      <c r="D395" s="3"/>
      <c r="E395" s="3"/>
      <c r="F395" s="3"/>
      <c r="G395" s="3"/>
      <c r="H395" s="3"/>
      <c r="I395" s="99"/>
      <c r="J395" s="3"/>
      <c r="K395" s="3"/>
      <c r="L395" s="3"/>
      <c r="M395" s="3"/>
      <c r="N395" s="3"/>
      <c r="O395" s="3"/>
      <c r="P395" s="3"/>
      <c r="Q395" s="3"/>
      <c r="R395" s="3"/>
      <c r="S395" s="3"/>
      <c r="T395" s="3"/>
      <c r="U395" s="3"/>
      <c r="V395" s="3"/>
      <c r="W395" s="3"/>
      <c r="X395" s="3"/>
    </row>
    <row r="396" spans="1:24" ht="15.75" customHeight="1" x14ac:dyDescent="0.3">
      <c r="A396" s="1"/>
      <c r="B396" s="3"/>
      <c r="C396" s="3"/>
      <c r="D396" s="3"/>
      <c r="E396" s="3"/>
      <c r="F396" s="3"/>
      <c r="G396" s="3"/>
      <c r="H396" s="3"/>
      <c r="I396" s="99"/>
      <c r="J396" s="3"/>
      <c r="K396" s="3"/>
      <c r="L396" s="3"/>
      <c r="M396" s="3"/>
      <c r="N396" s="3"/>
      <c r="O396" s="3"/>
      <c r="P396" s="3"/>
      <c r="Q396" s="3"/>
      <c r="R396" s="3"/>
      <c r="S396" s="3"/>
      <c r="T396" s="3"/>
      <c r="U396" s="3"/>
      <c r="V396" s="3"/>
      <c r="W396" s="3"/>
      <c r="X396" s="3"/>
    </row>
    <row r="397" spans="1:24" ht="15.75" customHeight="1" x14ac:dyDescent="0.3">
      <c r="A397" s="1"/>
      <c r="B397" s="3"/>
      <c r="C397" s="3"/>
      <c r="D397" s="3"/>
      <c r="E397" s="3"/>
      <c r="F397" s="3"/>
      <c r="G397" s="3"/>
      <c r="H397" s="3"/>
      <c r="I397" s="99"/>
      <c r="J397" s="3"/>
      <c r="K397" s="3"/>
      <c r="L397" s="3"/>
      <c r="M397" s="3"/>
      <c r="N397" s="3"/>
      <c r="O397" s="3"/>
      <c r="P397" s="3"/>
      <c r="Q397" s="3"/>
      <c r="R397" s="3"/>
      <c r="S397" s="3"/>
      <c r="T397" s="3"/>
      <c r="U397" s="3"/>
      <c r="V397" s="3"/>
      <c r="W397" s="3"/>
      <c r="X397" s="3"/>
    </row>
    <row r="398" spans="1:24" ht="15.75" customHeight="1" x14ac:dyDescent="0.3">
      <c r="A398" s="1"/>
      <c r="B398" s="3"/>
      <c r="C398" s="3"/>
      <c r="D398" s="3"/>
      <c r="E398" s="3"/>
      <c r="F398" s="3"/>
      <c r="G398" s="3"/>
      <c r="H398" s="3"/>
      <c r="I398" s="99"/>
      <c r="J398" s="3"/>
      <c r="K398" s="3"/>
      <c r="L398" s="3"/>
      <c r="M398" s="3"/>
      <c r="N398" s="3"/>
      <c r="O398" s="3"/>
      <c r="P398" s="3"/>
      <c r="Q398" s="3"/>
      <c r="R398" s="3"/>
      <c r="S398" s="3"/>
      <c r="T398" s="3"/>
      <c r="U398" s="3"/>
      <c r="V398" s="3"/>
      <c r="W398" s="3"/>
      <c r="X398" s="3"/>
    </row>
    <row r="399" spans="1:24" ht="15.75" customHeight="1" x14ac:dyDescent="0.3">
      <c r="A399" s="1"/>
      <c r="B399" s="3"/>
      <c r="C399" s="3"/>
      <c r="D399" s="3"/>
      <c r="E399" s="3"/>
      <c r="F399" s="3"/>
      <c r="G399" s="3"/>
      <c r="H399" s="3"/>
      <c r="I399" s="99"/>
      <c r="J399" s="3"/>
      <c r="K399" s="3"/>
      <c r="L399" s="3"/>
      <c r="M399" s="3"/>
      <c r="N399" s="3"/>
      <c r="O399" s="3"/>
      <c r="P399" s="3"/>
      <c r="Q399" s="3"/>
      <c r="R399" s="3"/>
      <c r="S399" s="3"/>
      <c r="T399" s="3"/>
      <c r="U399" s="3"/>
      <c r="V399" s="3"/>
      <c r="W399" s="3"/>
      <c r="X399" s="3"/>
    </row>
    <row r="400" spans="1:24" ht="15.75" customHeight="1" x14ac:dyDescent="0.3">
      <c r="A400" s="1"/>
      <c r="B400" s="3"/>
      <c r="C400" s="3"/>
      <c r="D400" s="3"/>
      <c r="E400" s="3"/>
      <c r="F400" s="3"/>
      <c r="G400" s="3"/>
      <c r="H400" s="3"/>
      <c r="I400" s="99"/>
      <c r="J400" s="3"/>
      <c r="K400" s="3"/>
      <c r="L400" s="3"/>
      <c r="M400" s="3"/>
      <c r="N400" s="3"/>
      <c r="O400" s="3"/>
      <c r="P400" s="3"/>
      <c r="Q400" s="3"/>
      <c r="R400" s="3"/>
      <c r="S400" s="3"/>
      <c r="T400" s="3"/>
      <c r="U400" s="3"/>
      <c r="V400" s="3"/>
      <c r="W400" s="3"/>
      <c r="X400" s="3"/>
    </row>
    <row r="401" spans="1:24" ht="15.75" customHeight="1" x14ac:dyDescent="0.3">
      <c r="A401" s="1"/>
      <c r="B401" s="3"/>
      <c r="C401" s="3"/>
      <c r="D401" s="3"/>
      <c r="E401" s="3"/>
      <c r="F401" s="3"/>
      <c r="G401" s="3"/>
      <c r="H401" s="3"/>
      <c r="I401" s="99"/>
      <c r="J401" s="3"/>
      <c r="K401" s="3"/>
      <c r="L401" s="3"/>
      <c r="M401" s="3"/>
      <c r="N401" s="3"/>
      <c r="O401" s="3"/>
      <c r="P401" s="3"/>
      <c r="Q401" s="3"/>
      <c r="R401" s="3"/>
      <c r="S401" s="3"/>
      <c r="T401" s="3"/>
      <c r="U401" s="3"/>
      <c r="V401" s="3"/>
      <c r="W401" s="3"/>
      <c r="X401" s="3"/>
    </row>
    <row r="402" spans="1:24" ht="15.75" customHeight="1" x14ac:dyDescent="0.3">
      <c r="A402" s="1"/>
      <c r="B402" s="3"/>
      <c r="C402" s="3"/>
      <c r="D402" s="3"/>
      <c r="E402" s="3"/>
      <c r="F402" s="3"/>
      <c r="G402" s="3"/>
      <c r="H402" s="3"/>
      <c r="I402" s="99"/>
      <c r="J402" s="3"/>
      <c r="K402" s="3"/>
      <c r="L402" s="3"/>
      <c r="M402" s="3"/>
      <c r="N402" s="3"/>
      <c r="O402" s="3"/>
      <c r="P402" s="3"/>
      <c r="Q402" s="3"/>
      <c r="R402" s="3"/>
      <c r="S402" s="3"/>
      <c r="T402" s="3"/>
      <c r="U402" s="3"/>
      <c r="V402" s="3"/>
      <c r="W402" s="3"/>
      <c r="X402" s="3"/>
    </row>
    <row r="403" spans="1:24" ht="15.75" customHeight="1" x14ac:dyDescent="0.3">
      <c r="A403" s="1"/>
      <c r="B403" s="3"/>
      <c r="C403" s="3"/>
      <c r="D403" s="3"/>
      <c r="E403" s="3"/>
      <c r="F403" s="3"/>
      <c r="G403" s="3"/>
      <c r="H403" s="3"/>
      <c r="I403" s="99"/>
      <c r="J403" s="3"/>
      <c r="K403" s="3"/>
      <c r="L403" s="3"/>
      <c r="M403" s="3"/>
      <c r="N403" s="3"/>
      <c r="O403" s="3"/>
      <c r="P403" s="3"/>
      <c r="Q403" s="3"/>
      <c r="R403" s="3"/>
      <c r="S403" s="3"/>
      <c r="T403" s="3"/>
      <c r="U403" s="3"/>
      <c r="V403" s="3"/>
      <c r="W403" s="3"/>
      <c r="X403" s="3"/>
    </row>
    <row r="404" spans="1:24" ht="15.75" customHeight="1" x14ac:dyDescent="0.3">
      <c r="A404" s="1"/>
      <c r="B404" s="3"/>
      <c r="C404" s="3"/>
      <c r="D404" s="3"/>
      <c r="E404" s="3"/>
      <c r="F404" s="3"/>
      <c r="G404" s="3"/>
      <c r="H404" s="3"/>
      <c r="I404" s="99"/>
      <c r="J404" s="3"/>
      <c r="K404" s="3"/>
      <c r="L404" s="3"/>
      <c r="M404" s="3"/>
      <c r="N404" s="3"/>
      <c r="O404" s="3"/>
      <c r="P404" s="3"/>
      <c r="Q404" s="3"/>
      <c r="R404" s="3"/>
      <c r="S404" s="3"/>
      <c r="T404" s="3"/>
      <c r="U404" s="3"/>
      <c r="V404" s="3"/>
      <c r="W404" s="3"/>
      <c r="X404" s="3"/>
    </row>
    <row r="405" spans="1:24" ht="15.75" customHeight="1" x14ac:dyDescent="0.3">
      <c r="A405" s="1"/>
      <c r="B405" s="3"/>
      <c r="C405" s="3"/>
      <c r="D405" s="3"/>
      <c r="E405" s="3"/>
      <c r="F405" s="3"/>
      <c r="G405" s="3"/>
      <c r="H405" s="3"/>
      <c r="I405" s="99"/>
      <c r="J405" s="3"/>
      <c r="K405" s="3"/>
      <c r="L405" s="3"/>
      <c r="M405" s="3"/>
      <c r="N405" s="3"/>
      <c r="O405" s="3"/>
      <c r="P405" s="3"/>
      <c r="Q405" s="3"/>
      <c r="R405" s="3"/>
      <c r="S405" s="3"/>
      <c r="T405" s="3"/>
      <c r="U405" s="3"/>
      <c r="V405" s="3"/>
      <c r="W405" s="3"/>
      <c r="X405" s="3"/>
    </row>
    <row r="406" spans="1:24" ht="15.75" customHeight="1" x14ac:dyDescent="0.3">
      <c r="A406" s="1"/>
      <c r="B406" s="3"/>
      <c r="C406" s="3"/>
      <c r="D406" s="3"/>
      <c r="E406" s="3"/>
      <c r="F406" s="3"/>
      <c r="G406" s="3"/>
      <c r="H406" s="3"/>
      <c r="I406" s="99"/>
      <c r="J406" s="3"/>
      <c r="K406" s="3"/>
      <c r="L406" s="3"/>
      <c r="M406" s="3"/>
      <c r="N406" s="3"/>
      <c r="O406" s="3"/>
      <c r="P406" s="3"/>
      <c r="Q406" s="3"/>
      <c r="R406" s="3"/>
      <c r="S406" s="3"/>
      <c r="T406" s="3"/>
      <c r="U406" s="3"/>
      <c r="V406" s="3"/>
      <c r="W406" s="3"/>
      <c r="X406" s="3"/>
    </row>
    <row r="407" spans="1:24" ht="15.75" customHeight="1" x14ac:dyDescent="0.3">
      <c r="A407" s="1"/>
      <c r="B407" s="3"/>
      <c r="C407" s="3"/>
      <c r="D407" s="3"/>
      <c r="E407" s="3"/>
      <c r="F407" s="3"/>
      <c r="G407" s="3"/>
      <c r="H407" s="3"/>
      <c r="I407" s="99"/>
      <c r="J407" s="3"/>
      <c r="K407" s="3"/>
      <c r="L407" s="3"/>
      <c r="M407" s="3"/>
      <c r="N407" s="3"/>
      <c r="O407" s="3"/>
      <c r="P407" s="3"/>
      <c r="Q407" s="3"/>
      <c r="R407" s="3"/>
      <c r="S407" s="3"/>
      <c r="T407" s="3"/>
      <c r="U407" s="3"/>
      <c r="V407" s="3"/>
      <c r="W407" s="3"/>
      <c r="X407" s="3"/>
    </row>
    <row r="408" spans="1:24" ht="15.75" customHeight="1" x14ac:dyDescent="0.3">
      <c r="A408" s="1"/>
      <c r="B408" s="3"/>
      <c r="C408" s="3"/>
      <c r="D408" s="3"/>
      <c r="E408" s="3"/>
      <c r="F408" s="3"/>
      <c r="G408" s="3"/>
      <c r="H408" s="3"/>
      <c r="I408" s="99"/>
      <c r="J408" s="3"/>
      <c r="K408" s="3"/>
      <c r="L408" s="3"/>
      <c r="M408" s="3"/>
      <c r="N408" s="3"/>
      <c r="O408" s="3"/>
      <c r="P408" s="3"/>
      <c r="Q408" s="3"/>
      <c r="R408" s="3"/>
      <c r="S408" s="3"/>
      <c r="T408" s="3"/>
      <c r="U408" s="3"/>
      <c r="V408" s="3"/>
      <c r="W408" s="3"/>
      <c r="X408" s="3"/>
    </row>
    <row r="409" spans="1:24" ht="15.75" customHeight="1" x14ac:dyDescent="0.3">
      <c r="A409" s="1"/>
      <c r="B409" s="3"/>
      <c r="C409" s="3"/>
      <c r="D409" s="3"/>
      <c r="E409" s="3"/>
      <c r="F409" s="3"/>
      <c r="G409" s="3"/>
      <c r="H409" s="3"/>
      <c r="I409" s="99"/>
      <c r="J409" s="3"/>
      <c r="K409" s="3"/>
      <c r="L409" s="3"/>
      <c r="M409" s="3"/>
      <c r="N409" s="3"/>
      <c r="O409" s="3"/>
      <c r="P409" s="3"/>
      <c r="Q409" s="3"/>
      <c r="R409" s="3"/>
      <c r="S409" s="3"/>
      <c r="T409" s="3"/>
      <c r="U409" s="3"/>
      <c r="V409" s="3"/>
      <c r="W409" s="3"/>
      <c r="X409" s="3"/>
    </row>
    <row r="410" spans="1:24" ht="15.75" customHeight="1" x14ac:dyDescent="0.3">
      <c r="A410" s="1"/>
      <c r="B410" s="3"/>
      <c r="C410" s="3"/>
      <c r="D410" s="3"/>
      <c r="E410" s="3"/>
      <c r="F410" s="3"/>
      <c r="G410" s="3"/>
      <c r="H410" s="3"/>
      <c r="I410" s="99"/>
      <c r="J410" s="3"/>
      <c r="K410" s="3"/>
      <c r="L410" s="3"/>
      <c r="M410" s="3"/>
      <c r="N410" s="3"/>
      <c r="O410" s="3"/>
      <c r="P410" s="3"/>
      <c r="Q410" s="3"/>
      <c r="R410" s="3"/>
      <c r="S410" s="3"/>
      <c r="T410" s="3"/>
      <c r="U410" s="3"/>
      <c r="V410" s="3"/>
      <c r="W410" s="3"/>
      <c r="X410" s="3"/>
    </row>
    <row r="411" spans="1:24" ht="15.75" customHeight="1" x14ac:dyDescent="0.3">
      <c r="A411" s="1"/>
      <c r="B411" s="3"/>
      <c r="C411" s="3"/>
      <c r="D411" s="3"/>
      <c r="E411" s="3"/>
      <c r="F411" s="3"/>
      <c r="G411" s="3"/>
      <c r="H411" s="3"/>
      <c r="I411" s="99"/>
      <c r="J411" s="3"/>
      <c r="K411" s="3"/>
      <c r="L411" s="3"/>
      <c r="M411" s="3"/>
      <c r="N411" s="3"/>
      <c r="O411" s="3"/>
      <c r="P411" s="3"/>
      <c r="Q411" s="3"/>
      <c r="R411" s="3"/>
      <c r="S411" s="3"/>
      <c r="T411" s="3"/>
      <c r="U411" s="3"/>
      <c r="V411" s="3"/>
      <c r="W411" s="3"/>
      <c r="X411" s="3"/>
    </row>
    <row r="412" spans="1:24" ht="15.75" customHeight="1" x14ac:dyDescent="0.3">
      <c r="A412" s="1"/>
      <c r="B412" s="3"/>
      <c r="C412" s="3"/>
      <c r="D412" s="3"/>
      <c r="E412" s="3"/>
      <c r="F412" s="3"/>
      <c r="G412" s="3"/>
      <c r="H412" s="3"/>
      <c r="I412" s="99"/>
      <c r="J412" s="3"/>
      <c r="K412" s="3"/>
      <c r="L412" s="3"/>
      <c r="M412" s="3"/>
      <c r="N412" s="3"/>
      <c r="O412" s="3"/>
      <c r="P412" s="3"/>
      <c r="Q412" s="3"/>
      <c r="R412" s="3"/>
      <c r="S412" s="3"/>
      <c r="T412" s="3"/>
      <c r="U412" s="3"/>
      <c r="V412" s="3"/>
      <c r="W412" s="3"/>
      <c r="X412" s="3"/>
    </row>
    <row r="413" spans="1:24" ht="15.75" customHeight="1" x14ac:dyDescent="0.3">
      <c r="A413" s="1"/>
      <c r="B413" s="3"/>
      <c r="C413" s="3"/>
      <c r="D413" s="3"/>
      <c r="E413" s="3"/>
      <c r="F413" s="3"/>
      <c r="G413" s="3"/>
      <c r="H413" s="3"/>
      <c r="I413" s="99"/>
      <c r="J413" s="3"/>
      <c r="K413" s="3"/>
      <c r="L413" s="3"/>
      <c r="M413" s="3"/>
      <c r="N413" s="3"/>
      <c r="O413" s="3"/>
      <c r="P413" s="3"/>
      <c r="Q413" s="3"/>
      <c r="R413" s="3"/>
      <c r="S413" s="3"/>
      <c r="T413" s="3"/>
      <c r="U413" s="3"/>
      <c r="V413" s="3"/>
      <c r="W413" s="3"/>
      <c r="X413" s="3"/>
    </row>
    <row r="414" spans="1:24" ht="15.75" customHeight="1" x14ac:dyDescent="0.3">
      <c r="A414" s="1"/>
      <c r="B414" s="3"/>
      <c r="C414" s="3"/>
      <c r="D414" s="3"/>
      <c r="E414" s="3"/>
      <c r="F414" s="3"/>
      <c r="G414" s="3"/>
      <c r="H414" s="3"/>
      <c r="I414" s="99"/>
      <c r="J414" s="3"/>
      <c r="K414" s="3"/>
      <c r="L414" s="3"/>
      <c r="M414" s="3"/>
      <c r="N414" s="3"/>
      <c r="O414" s="3"/>
      <c r="P414" s="3"/>
      <c r="Q414" s="3"/>
      <c r="R414" s="3"/>
      <c r="S414" s="3"/>
      <c r="T414" s="3"/>
      <c r="U414" s="3"/>
      <c r="V414" s="3"/>
      <c r="W414" s="3"/>
      <c r="X414" s="3"/>
    </row>
    <row r="415" spans="1:24" ht="15.75" customHeight="1" x14ac:dyDescent="0.3">
      <c r="A415" s="1"/>
      <c r="B415" s="3"/>
      <c r="C415" s="3"/>
      <c r="D415" s="3"/>
      <c r="E415" s="3"/>
      <c r="F415" s="3"/>
      <c r="G415" s="3"/>
      <c r="H415" s="3"/>
      <c r="I415" s="99"/>
      <c r="J415" s="3"/>
      <c r="K415" s="3"/>
      <c r="L415" s="3"/>
      <c r="M415" s="3"/>
      <c r="N415" s="3"/>
      <c r="O415" s="3"/>
      <c r="P415" s="3"/>
      <c r="Q415" s="3"/>
      <c r="R415" s="3"/>
      <c r="S415" s="3"/>
      <c r="T415" s="3"/>
      <c r="U415" s="3"/>
      <c r="V415" s="3"/>
      <c r="W415" s="3"/>
      <c r="X415" s="3"/>
    </row>
    <row r="416" spans="1:24" ht="15.75" customHeight="1" x14ac:dyDescent="0.3">
      <c r="A416" s="1"/>
      <c r="B416" s="3"/>
      <c r="C416" s="3"/>
      <c r="D416" s="3"/>
      <c r="E416" s="3"/>
      <c r="F416" s="3"/>
      <c r="G416" s="3"/>
      <c r="H416" s="3"/>
      <c r="I416" s="99"/>
      <c r="J416" s="3"/>
      <c r="K416" s="3"/>
      <c r="L416" s="3"/>
      <c r="M416" s="3"/>
      <c r="N416" s="3"/>
      <c r="O416" s="3"/>
      <c r="P416" s="3"/>
      <c r="Q416" s="3"/>
      <c r="R416" s="3"/>
      <c r="S416" s="3"/>
      <c r="T416" s="3"/>
      <c r="U416" s="3"/>
      <c r="V416" s="3"/>
      <c r="W416" s="3"/>
      <c r="X416" s="3"/>
    </row>
    <row r="417" spans="1:24" ht="15.75" customHeight="1" x14ac:dyDescent="0.3">
      <c r="A417" s="1"/>
      <c r="B417" s="3"/>
      <c r="C417" s="3"/>
      <c r="D417" s="3"/>
      <c r="E417" s="3"/>
      <c r="F417" s="3"/>
      <c r="G417" s="3"/>
      <c r="H417" s="3"/>
      <c r="I417" s="99"/>
      <c r="J417" s="3"/>
      <c r="K417" s="3"/>
      <c r="L417" s="3"/>
      <c r="M417" s="3"/>
      <c r="N417" s="3"/>
      <c r="O417" s="3"/>
      <c r="P417" s="3"/>
      <c r="Q417" s="3"/>
      <c r="R417" s="3"/>
      <c r="S417" s="3"/>
      <c r="T417" s="3"/>
      <c r="U417" s="3"/>
      <c r="V417" s="3"/>
      <c r="W417" s="3"/>
      <c r="X417" s="3"/>
    </row>
    <row r="418" spans="1:24" ht="15.75" customHeight="1" x14ac:dyDescent="0.3">
      <c r="A418" s="1"/>
      <c r="B418" s="3"/>
      <c r="C418" s="3"/>
      <c r="D418" s="3"/>
      <c r="E418" s="3"/>
      <c r="F418" s="3"/>
      <c r="G418" s="3"/>
      <c r="H418" s="3"/>
      <c r="I418" s="99"/>
      <c r="J418" s="3"/>
      <c r="K418" s="3"/>
      <c r="L418" s="3"/>
      <c r="M418" s="3"/>
      <c r="N418" s="3"/>
      <c r="O418" s="3"/>
      <c r="P418" s="3"/>
      <c r="Q418" s="3"/>
      <c r="R418" s="3"/>
      <c r="S418" s="3"/>
      <c r="T418" s="3"/>
      <c r="U418" s="3"/>
      <c r="V418" s="3"/>
      <c r="W418" s="3"/>
      <c r="X418" s="3"/>
    </row>
    <row r="419" spans="1:24" ht="15.75" customHeight="1" x14ac:dyDescent="0.3">
      <c r="A419" s="1"/>
      <c r="B419" s="3"/>
      <c r="C419" s="3"/>
      <c r="D419" s="3"/>
      <c r="E419" s="3"/>
      <c r="F419" s="3"/>
      <c r="G419" s="3"/>
      <c r="H419" s="3"/>
      <c r="I419" s="99"/>
      <c r="J419" s="3"/>
      <c r="K419" s="3"/>
      <c r="L419" s="3"/>
      <c r="M419" s="3"/>
      <c r="N419" s="3"/>
      <c r="O419" s="3"/>
      <c r="P419" s="3"/>
      <c r="Q419" s="3"/>
      <c r="R419" s="3"/>
      <c r="S419" s="3"/>
      <c r="T419" s="3"/>
      <c r="U419" s="3"/>
      <c r="V419" s="3"/>
      <c r="W419" s="3"/>
      <c r="X419" s="3"/>
    </row>
    <row r="420" spans="1:24" ht="15.75" customHeight="1" x14ac:dyDescent="0.3">
      <c r="A420" s="1"/>
      <c r="B420" s="3"/>
      <c r="C420" s="3"/>
      <c r="D420" s="3"/>
      <c r="E420" s="3"/>
      <c r="F420" s="3"/>
      <c r="G420" s="3"/>
      <c r="H420" s="3"/>
      <c r="I420" s="99"/>
      <c r="J420" s="3"/>
      <c r="K420" s="3"/>
      <c r="L420" s="3"/>
      <c r="M420" s="3"/>
      <c r="N420" s="3"/>
      <c r="O420" s="3"/>
      <c r="P420" s="3"/>
      <c r="Q420" s="3"/>
      <c r="R420" s="3"/>
      <c r="S420" s="3"/>
      <c r="T420" s="3"/>
      <c r="U420" s="3"/>
      <c r="V420" s="3"/>
      <c r="W420" s="3"/>
      <c r="X420" s="3"/>
    </row>
    <row r="421" spans="1:24" ht="15.75" customHeight="1" x14ac:dyDescent="0.3">
      <c r="A421" s="1"/>
      <c r="B421" s="3"/>
      <c r="C421" s="3"/>
      <c r="D421" s="3"/>
      <c r="E421" s="3"/>
      <c r="F421" s="3"/>
      <c r="G421" s="3"/>
      <c r="H421" s="3"/>
      <c r="I421" s="99"/>
      <c r="J421" s="3"/>
      <c r="K421" s="3"/>
      <c r="L421" s="3"/>
      <c r="M421" s="3"/>
      <c r="N421" s="3"/>
      <c r="O421" s="3"/>
      <c r="P421" s="3"/>
      <c r="Q421" s="3"/>
      <c r="R421" s="3"/>
      <c r="S421" s="3"/>
      <c r="T421" s="3"/>
      <c r="U421" s="3"/>
      <c r="V421" s="3"/>
      <c r="W421" s="3"/>
      <c r="X421" s="3"/>
    </row>
    <row r="422" spans="1:24" ht="15.75" customHeight="1" x14ac:dyDescent="0.3">
      <c r="A422" s="1"/>
      <c r="B422" s="3"/>
      <c r="C422" s="3"/>
      <c r="D422" s="3"/>
      <c r="E422" s="3"/>
      <c r="F422" s="3"/>
      <c r="G422" s="3"/>
      <c r="H422" s="3"/>
      <c r="I422" s="99"/>
      <c r="J422" s="3"/>
      <c r="K422" s="3"/>
      <c r="L422" s="3"/>
      <c r="M422" s="3"/>
      <c r="N422" s="3"/>
      <c r="O422" s="3"/>
      <c r="P422" s="3"/>
      <c r="Q422" s="3"/>
      <c r="R422" s="3"/>
      <c r="S422" s="3"/>
      <c r="T422" s="3"/>
      <c r="U422" s="3"/>
      <c r="V422" s="3"/>
      <c r="W422" s="3"/>
      <c r="X422" s="3"/>
    </row>
    <row r="423" spans="1:24" ht="15.75" customHeight="1" x14ac:dyDescent="0.3">
      <c r="A423" s="1"/>
      <c r="B423" s="3"/>
      <c r="C423" s="3"/>
      <c r="D423" s="3"/>
      <c r="E423" s="3"/>
      <c r="F423" s="3"/>
      <c r="G423" s="3"/>
      <c r="H423" s="3"/>
      <c r="I423" s="99"/>
      <c r="J423" s="3"/>
      <c r="K423" s="3"/>
      <c r="L423" s="3"/>
      <c r="M423" s="3"/>
      <c r="N423" s="3"/>
      <c r="O423" s="3"/>
      <c r="P423" s="3"/>
      <c r="Q423" s="3"/>
      <c r="R423" s="3"/>
      <c r="S423" s="3"/>
      <c r="T423" s="3"/>
      <c r="U423" s="3"/>
      <c r="V423" s="3"/>
      <c r="W423" s="3"/>
      <c r="X423" s="3"/>
    </row>
    <row r="424" spans="1:24" ht="15.75" customHeight="1" x14ac:dyDescent="0.3">
      <c r="A424" s="1"/>
      <c r="B424" s="3"/>
      <c r="C424" s="3"/>
      <c r="D424" s="3"/>
      <c r="E424" s="3"/>
      <c r="F424" s="3"/>
      <c r="G424" s="3"/>
      <c r="H424" s="3"/>
      <c r="I424" s="99"/>
      <c r="J424" s="3"/>
      <c r="K424" s="3"/>
      <c r="L424" s="3"/>
      <c r="M424" s="3"/>
      <c r="N424" s="3"/>
      <c r="O424" s="3"/>
      <c r="P424" s="3"/>
      <c r="Q424" s="3"/>
      <c r="R424" s="3"/>
      <c r="S424" s="3"/>
      <c r="T424" s="3"/>
      <c r="U424" s="3"/>
      <c r="V424" s="3"/>
      <c r="W424" s="3"/>
      <c r="X424" s="3"/>
    </row>
    <row r="425" spans="1:24" ht="15.75" customHeight="1" x14ac:dyDescent="0.3">
      <c r="A425" s="1"/>
      <c r="B425" s="3"/>
      <c r="C425" s="3"/>
      <c r="D425" s="3"/>
      <c r="E425" s="3"/>
      <c r="F425" s="3"/>
      <c r="G425" s="3"/>
      <c r="H425" s="3"/>
      <c r="I425" s="99"/>
      <c r="J425" s="3"/>
      <c r="K425" s="3"/>
      <c r="L425" s="3"/>
      <c r="M425" s="3"/>
      <c r="N425" s="3"/>
      <c r="O425" s="3"/>
      <c r="P425" s="3"/>
      <c r="Q425" s="3"/>
      <c r="R425" s="3"/>
      <c r="S425" s="3"/>
      <c r="T425" s="3"/>
      <c r="U425" s="3"/>
      <c r="V425" s="3"/>
      <c r="W425" s="3"/>
      <c r="X425" s="3"/>
    </row>
    <row r="426" spans="1:24" ht="15.75" customHeight="1" x14ac:dyDescent="0.3">
      <c r="A426" s="1"/>
      <c r="B426" s="3"/>
      <c r="C426" s="3"/>
      <c r="D426" s="3"/>
      <c r="E426" s="3"/>
      <c r="F426" s="3"/>
      <c r="G426" s="3"/>
      <c r="H426" s="3"/>
      <c r="I426" s="99"/>
      <c r="J426" s="3"/>
      <c r="K426" s="3"/>
      <c r="L426" s="3"/>
      <c r="M426" s="3"/>
      <c r="N426" s="3"/>
      <c r="O426" s="3"/>
      <c r="P426" s="3"/>
      <c r="Q426" s="3"/>
      <c r="R426" s="3"/>
      <c r="S426" s="3"/>
      <c r="T426" s="3"/>
      <c r="U426" s="3"/>
      <c r="V426" s="3"/>
      <c r="W426" s="3"/>
      <c r="X426" s="3"/>
    </row>
    <row r="427" spans="1:24" ht="15.75" customHeight="1" x14ac:dyDescent="0.3">
      <c r="A427" s="1"/>
      <c r="B427" s="3"/>
      <c r="C427" s="3"/>
      <c r="D427" s="3"/>
      <c r="E427" s="3"/>
      <c r="F427" s="3"/>
      <c r="G427" s="3"/>
      <c r="H427" s="3"/>
      <c r="I427" s="99"/>
      <c r="J427" s="3"/>
      <c r="K427" s="3"/>
      <c r="L427" s="3"/>
      <c r="M427" s="3"/>
      <c r="N427" s="3"/>
      <c r="O427" s="3"/>
      <c r="P427" s="3"/>
      <c r="Q427" s="3"/>
      <c r="R427" s="3"/>
      <c r="S427" s="3"/>
      <c r="T427" s="3"/>
      <c r="U427" s="3"/>
      <c r="V427" s="3"/>
      <c r="W427" s="3"/>
      <c r="X427" s="3"/>
    </row>
    <row r="428" spans="1:24" ht="15.75" customHeight="1" x14ac:dyDescent="0.3">
      <c r="A428" s="1"/>
      <c r="B428" s="3"/>
      <c r="C428" s="3"/>
      <c r="D428" s="3"/>
      <c r="E428" s="3"/>
      <c r="F428" s="3"/>
      <c r="G428" s="3"/>
      <c r="H428" s="3"/>
      <c r="I428" s="99"/>
      <c r="J428" s="3"/>
      <c r="K428" s="3"/>
      <c r="L428" s="3"/>
      <c r="M428" s="3"/>
      <c r="N428" s="3"/>
      <c r="O428" s="3"/>
      <c r="P428" s="3"/>
      <c r="Q428" s="3"/>
      <c r="R428" s="3"/>
      <c r="S428" s="3"/>
      <c r="T428" s="3"/>
      <c r="U428" s="3"/>
      <c r="V428" s="3"/>
      <c r="W428" s="3"/>
      <c r="X428" s="3"/>
    </row>
    <row r="429" spans="1:24" ht="15.75" customHeight="1" x14ac:dyDescent="0.3">
      <c r="A429" s="1"/>
      <c r="B429" s="3"/>
      <c r="C429" s="3"/>
      <c r="D429" s="3"/>
      <c r="E429" s="3"/>
      <c r="F429" s="3"/>
      <c r="G429" s="3"/>
      <c r="H429" s="3"/>
      <c r="I429" s="99"/>
      <c r="J429" s="3"/>
      <c r="K429" s="3"/>
      <c r="L429" s="3"/>
      <c r="M429" s="3"/>
      <c r="N429" s="3"/>
      <c r="O429" s="3"/>
      <c r="P429" s="3"/>
      <c r="Q429" s="3"/>
      <c r="R429" s="3"/>
      <c r="S429" s="3"/>
      <c r="T429" s="3"/>
      <c r="U429" s="3"/>
      <c r="V429" s="3"/>
      <c r="W429" s="3"/>
      <c r="X429" s="3"/>
    </row>
    <row r="430" spans="1:24" ht="15.75" customHeight="1" x14ac:dyDescent="0.3">
      <c r="A430" s="1"/>
      <c r="B430" s="3"/>
      <c r="C430" s="3"/>
      <c r="D430" s="3"/>
      <c r="E430" s="3"/>
      <c r="F430" s="3"/>
      <c r="G430" s="3"/>
      <c r="H430" s="3"/>
      <c r="I430" s="99"/>
      <c r="J430" s="3"/>
      <c r="K430" s="3"/>
      <c r="L430" s="3"/>
      <c r="M430" s="3"/>
      <c r="N430" s="3"/>
      <c r="O430" s="3"/>
      <c r="P430" s="3"/>
      <c r="Q430" s="3"/>
      <c r="R430" s="3"/>
      <c r="S430" s="3"/>
      <c r="T430" s="3"/>
      <c r="U430" s="3"/>
      <c r="V430" s="3"/>
      <c r="W430" s="3"/>
      <c r="X430" s="3"/>
    </row>
    <row r="431" spans="1:24" ht="15.75" customHeight="1" x14ac:dyDescent="0.3">
      <c r="A431" s="1"/>
      <c r="B431" s="3"/>
      <c r="C431" s="3"/>
      <c r="D431" s="3"/>
      <c r="E431" s="3"/>
      <c r="F431" s="3"/>
      <c r="G431" s="3"/>
      <c r="H431" s="3"/>
      <c r="I431" s="99"/>
      <c r="J431" s="3"/>
      <c r="K431" s="3"/>
      <c r="L431" s="3"/>
      <c r="M431" s="3"/>
      <c r="N431" s="3"/>
      <c r="O431" s="3"/>
      <c r="P431" s="3"/>
      <c r="Q431" s="3"/>
      <c r="R431" s="3"/>
      <c r="S431" s="3"/>
      <c r="T431" s="3"/>
      <c r="U431" s="3"/>
      <c r="V431" s="3"/>
      <c r="W431" s="3"/>
      <c r="X431" s="3"/>
    </row>
    <row r="432" spans="1:24" ht="15.75" customHeight="1" x14ac:dyDescent="0.3">
      <c r="A432" s="1"/>
      <c r="B432" s="3"/>
      <c r="C432" s="3"/>
      <c r="D432" s="3"/>
      <c r="E432" s="3"/>
      <c r="F432" s="3"/>
      <c r="G432" s="3"/>
      <c r="H432" s="3"/>
      <c r="I432" s="99"/>
      <c r="J432" s="3"/>
      <c r="K432" s="3"/>
      <c r="L432" s="3"/>
      <c r="M432" s="3"/>
      <c r="N432" s="3"/>
      <c r="O432" s="3"/>
      <c r="P432" s="3"/>
      <c r="Q432" s="3"/>
      <c r="R432" s="3"/>
      <c r="S432" s="3"/>
      <c r="T432" s="3"/>
      <c r="U432" s="3"/>
      <c r="V432" s="3"/>
      <c r="W432" s="3"/>
      <c r="X432" s="3"/>
    </row>
    <row r="433" spans="1:24" ht="15.75" customHeight="1" x14ac:dyDescent="0.3">
      <c r="A433" s="1"/>
      <c r="B433" s="3"/>
      <c r="C433" s="3"/>
      <c r="D433" s="3"/>
      <c r="E433" s="3"/>
      <c r="F433" s="3"/>
      <c r="G433" s="3"/>
      <c r="H433" s="3"/>
      <c r="I433" s="99"/>
      <c r="J433" s="3"/>
      <c r="K433" s="3"/>
      <c r="L433" s="3"/>
      <c r="M433" s="3"/>
      <c r="N433" s="3"/>
      <c r="O433" s="3"/>
      <c r="P433" s="3"/>
      <c r="Q433" s="3"/>
      <c r="R433" s="3"/>
      <c r="S433" s="3"/>
      <c r="T433" s="3"/>
      <c r="U433" s="3"/>
      <c r="V433" s="3"/>
      <c r="W433" s="3"/>
      <c r="X433" s="3"/>
    </row>
    <row r="434" spans="1:24" ht="15.75" customHeight="1" x14ac:dyDescent="0.3">
      <c r="A434" s="1"/>
      <c r="B434" s="3"/>
      <c r="C434" s="3"/>
      <c r="D434" s="3"/>
      <c r="E434" s="3"/>
      <c r="F434" s="3"/>
      <c r="G434" s="3"/>
      <c r="H434" s="3"/>
      <c r="I434" s="99"/>
      <c r="J434" s="3"/>
      <c r="K434" s="3"/>
      <c r="L434" s="3"/>
      <c r="M434" s="3"/>
      <c r="N434" s="3"/>
      <c r="O434" s="3"/>
      <c r="P434" s="3"/>
      <c r="Q434" s="3"/>
      <c r="R434" s="3"/>
      <c r="S434" s="3"/>
      <c r="T434" s="3"/>
      <c r="U434" s="3"/>
      <c r="V434" s="3"/>
      <c r="W434" s="3"/>
      <c r="X434" s="3"/>
    </row>
    <row r="435" spans="1:24" ht="15.75" customHeight="1" x14ac:dyDescent="0.3">
      <c r="A435" s="1"/>
      <c r="B435" s="3"/>
      <c r="C435" s="3"/>
      <c r="D435" s="3"/>
      <c r="E435" s="3"/>
      <c r="F435" s="3"/>
      <c r="G435" s="3"/>
      <c r="H435" s="3"/>
      <c r="I435" s="99"/>
      <c r="J435" s="3"/>
      <c r="K435" s="3"/>
      <c r="L435" s="3"/>
      <c r="M435" s="3"/>
      <c r="N435" s="3"/>
      <c r="O435" s="3"/>
      <c r="P435" s="3"/>
      <c r="Q435" s="3"/>
      <c r="R435" s="3"/>
      <c r="S435" s="3"/>
      <c r="T435" s="3"/>
      <c r="U435" s="3"/>
      <c r="V435" s="3"/>
      <c r="W435" s="3"/>
      <c r="X435" s="3"/>
    </row>
    <row r="436" spans="1:24" ht="15.75" customHeight="1" x14ac:dyDescent="0.3">
      <c r="A436" s="1"/>
      <c r="B436" s="3"/>
      <c r="C436" s="3"/>
      <c r="D436" s="3"/>
      <c r="E436" s="3"/>
      <c r="F436" s="3"/>
      <c r="G436" s="3"/>
      <c r="H436" s="3"/>
      <c r="I436" s="99"/>
      <c r="J436" s="3"/>
      <c r="K436" s="3"/>
      <c r="L436" s="3"/>
      <c r="M436" s="3"/>
      <c r="N436" s="3"/>
      <c r="O436" s="3"/>
      <c r="P436" s="3"/>
      <c r="Q436" s="3"/>
      <c r="R436" s="3"/>
      <c r="S436" s="3"/>
      <c r="T436" s="3"/>
      <c r="U436" s="3"/>
      <c r="V436" s="3"/>
      <c r="W436" s="3"/>
      <c r="X436" s="3"/>
    </row>
    <row r="437" spans="1:24" ht="15.75" customHeight="1" x14ac:dyDescent="0.3">
      <c r="A437" s="1"/>
      <c r="B437" s="3"/>
      <c r="C437" s="3"/>
      <c r="D437" s="3"/>
      <c r="E437" s="3"/>
      <c r="F437" s="3"/>
      <c r="G437" s="3"/>
      <c r="H437" s="3"/>
      <c r="I437" s="99"/>
      <c r="J437" s="3"/>
      <c r="K437" s="3"/>
      <c r="L437" s="3"/>
      <c r="M437" s="3"/>
      <c r="N437" s="3"/>
      <c r="O437" s="3"/>
      <c r="P437" s="3"/>
      <c r="Q437" s="3"/>
      <c r="R437" s="3"/>
      <c r="S437" s="3"/>
      <c r="T437" s="3"/>
      <c r="U437" s="3"/>
      <c r="V437" s="3"/>
      <c r="W437" s="3"/>
      <c r="X437" s="3"/>
    </row>
    <row r="438" spans="1:24" ht="15.75" customHeight="1" x14ac:dyDescent="0.3">
      <c r="A438" s="1"/>
      <c r="B438" s="3"/>
      <c r="C438" s="3"/>
      <c r="D438" s="3"/>
      <c r="E438" s="3"/>
      <c r="F438" s="3"/>
      <c r="G438" s="3"/>
      <c r="H438" s="3"/>
      <c r="I438" s="99"/>
      <c r="J438" s="3"/>
      <c r="K438" s="3"/>
      <c r="L438" s="3"/>
      <c r="M438" s="3"/>
      <c r="N438" s="3"/>
      <c r="O438" s="3"/>
      <c r="P438" s="3"/>
      <c r="Q438" s="3"/>
      <c r="R438" s="3"/>
      <c r="S438" s="3"/>
      <c r="T438" s="3"/>
      <c r="U438" s="3"/>
      <c r="V438" s="3"/>
      <c r="W438" s="3"/>
      <c r="X438" s="3"/>
    </row>
    <row r="439" spans="1:24" ht="15.75" customHeight="1" x14ac:dyDescent="0.3">
      <c r="A439" s="1"/>
      <c r="B439" s="3"/>
      <c r="C439" s="3"/>
      <c r="D439" s="3"/>
      <c r="E439" s="3"/>
      <c r="F439" s="3"/>
      <c r="G439" s="3"/>
      <c r="H439" s="3"/>
      <c r="I439" s="99"/>
      <c r="J439" s="3"/>
      <c r="K439" s="3"/>
      <c r="L439" s="3"/>
      <c r="M439" s="3"/>
      <c r="N439" s="3"/>
      <c r="O439" s="3"/>
      <c r="P439" s="3"/>
      <c r="Q439" s="3"/>
      <c r="R439" s="3"/>
      <c r="S439" s="3"/>
      <c r="T439" s="3"/>
      <c r="U439" s="3"/>
      <c r="V439" s="3"/>
      <c r="W439" s="3"/>
      <c r="X439" s="3"/>
    </row>
    <row r="440" spans="1:24" ht="15.75" customHeight="1" x14ac:dyDescent="0.3">
      <c r="A440" s="1"/>
      <c r="B440" s="3"/>
      <c r="C440" s="3"/>
      <c r="D440" s="3"/>
      <c r="E440" s="3"/>
      <c r="F440" s="3"/>
      <c r="G440" s="3"/>
      <c r="H440" s="3"/>
      <c r="I440" s="99"/>
      <c r="J440" s="3"/>
      <c r="K440" s="3"/>
      <c r="L440" s="3"/>
      <c r="M440" s="3"/>
      <c r="N440" s="3"/>
      <c r="O440" s="3"/>
      <c r="P440" s="3"/>
      <c r="Q440" s="3"/>
      <c r="R440" s="3"/>
      <c r="S440" s="3"/>
      <c r="T440" s="3"/>
      <c r="U440" s="3"/>
      <c r="V440" s="3"/>
      <c r="W440" s="3"/>
      <c r="X440" s="3"/>
    </row>
    <row r="441" spans="1:24" ht="15.75" customHeight="1" x14ac:dyDescent="0.3">
      <c r="A441" s="1"/>
      <c r="B441" s="3"/>
      <c r="C441" s="3"/>
      <c r="D441" s="3"/>
      <c r="E441" s="3"/>
      <c r="F441" s="3"/>
      <c r="G441" s="3"/>
      <c r="H441" s="3"/>
      <c r="I441" s="99"/>
      <c r="J441" s="3"/>
      <c r="K441" s="3"/>
      <c r="L441" s="3"/>
      <c r="M441" s="3"/>
      <c r="N441" s="3"/>
      <c r="O441" s="3"/>
      <c r="P441" s="3"/>
      <c r="Q441" s="3"/>
      <c r="R441" s="3"/>
      <c r="S441" s="3"/>
      <c r="T441" s="3"/>
      <c r="U441" s="3"/>
      <c r="V441" s="3"/>
      <c r="W441" s="3"/>
      <c r="X441" s="3"/>
    </row>
    <row r="442" spans="1:24" ht="15.75" customHeight="1" x14ac:dyDescent="0.3">
      <c r="A442" s="1"/>
      <c r="B442" s="3"/>
      <c r="C442" s="3"/>
      <c r="D442" s="3"/>
      <c r="E442" s="3"/>
      <c r="F442" s="3"/>
      <c r="G442" s="3"/>
      <c r="H442" s="3"/>
      <c r="I442" s="99"/>
      <c r="J442" s="3"/>
      <c r="K442" s="3"/>
      <c r="L442" s="3"/>
      <c r="M442" s="3"/>
      <c r="N442" s="3"/>
      <c r="O442" s="3"/>
      <c r="P442" s="3"/>
      <c r="Q442" s="3"/>
      <c r="R442" s="3"/>
      <c r="S442" s="3"/>
      <c r="T442" s="3"/>
      <c r="U442" s="3"/>
      <c r="V442" s="3"/>
      <c r="W442" s="3"/>
      <c r="X442" s="3"/>
    </row>
    <row r="443" spans="1:24" ht="15.75" customHeight="1" x14ac:dyDescent="0.3">
      <c r="A443" s="1"/>
      <c r="B443" s="3"/>
      <c r="C443" s="3"/>
      <c r="D443" s="3"/>
      <c r="E443" s="3"/>
      <c r="F443" s="3"/>
      <c r="G443" s="3"/>
      <c r="H443" s="3"/>
      <c r="I443" s="99"/>
      <c r="J443" s="3"/>
      <c r="K443" s="3"/>
      <c r="L443" s="3"/>
      <c r="M443" s="3"/>
      <c r="N443" s="3"/>
      <c r="O443" s="3"/>
      <c r="P443" s="3"/>
      <c r="Q443" s="3"/>
      <c r="R443" s="3"/>
      <c r="S443" s="3"/>
      <c r="T443" s="3"/>
      <c r="U443" s="3"/>
      <c r="V443" s="3"/>
      <c r="W443" s="3"/>
      <c r="X443" s="3"/>
    </row>
    <row r="444" spans="1:24" ht="15.75" customHeight="1" x14ac:dyDescent="0.3">
      <c r="A444" s="1"/>
      <c r="B444" s="3"/>
      <c r="C444" s="3"/>
      <c r="D444" s="3"/>
      <c r="E444" s="3"/>
      <c r="F444" s="3"/>
      <c r="G444" s="3"/>
      <c r="H444" s="3"/>
      <c r="I444" s="99"/>
      <c r="J444" s="3"/>
      <c r="K444" s="3"/>
      <c r="L444" s="3"/>
      <c r="M444" s="3"/>
      <c r="N444" s="3"/>
      <c r="O444" s="3"/>
      <c r="P444" s="3"/>
      <c r="Q444" s="3"/>
      <c r="R444" s="3"/>
      <c r="S444" s="3"/>
      <c r="T444" s="3"/>
      <c r="U444" s="3"/>
      <c r="V444" s="3"/>
      <c r="W444" s="3"/>
      <c r="X444" s="3"/>
    </row>
    <row r="445" spans="1:24" ht="15.75" customHeight="1" x14ac:dyDescent="0.3">
      <c r="A445" s="1"/>
      <c r="B445" s="3"/>
      <c r="C445" s="3"/>
      <c r="D445" s="3"/>
      <c r="E445" s="3"/>
      <c r="F445" s="3"/>
      <c r="G445" s="3"/>
      <c r="H445" s="3"/>
      <c r="I445" s="99"/>
      <c r="J445" s="3"/>
      <c r="K445" s="3"/>
      <c r="L445" s="3"/>
      <c r="M445" s="3"/>
      <c r="N445" s="3"/>
      <c r="O445" s="3"/>
      <c r="P445" s="3"/>
      <c r="Q445" s="3"/>
      <c r="R445" s="3"/>
      <c r="S445" s="3"/>
      <c r="T445" s="3"/>
      <c r="U445" s="3"/>
      <c r="V445" s="3"/>
      <c r="W445" s="3"/>
      <c r="X445" s="3"/>
    </row>
    <row r="446" spans="1:24" ht="15.75" customHeight="1" x14ac:dyDescent="0.3">
      <c r="A446" s="1"/>
      <c r="B446" s="3"/>
      <c r="C446" s="3"/>
      <c r="D446" s="3"/>
      <c r="E446" s="3"/>
      <c r="F446" s="3"/>
      <c r="G446" s="3"/>
      <c r="H446" s="3"/>
      <c r="I446" s="99"/>
      <c r="J446" s="3"/>
      <c r="K446" s="3"/>
      <c r="L446" s="3"/>
      <c r="M446" s="3"/>
      <c r="N446" s="3"/>
      <c r="O446" s="3"/>
      <c r="P446" s="3"/>
      <c r="Q446" s="3"/>
      <c r="R446" s="3"/>
      <c r="S446" s="3"/>
      <c r="T446" s="3"/>
      <c r="U446" s="3"/>
      <c r="V446" s="3"/>
      <c r="W446" s="3"/>
      <c r="X446" s="3"/>
    </row>
    <row r="447" spans="1:24" ht="15.75" customHeight="1" x14ac:dyDescent="0.3">
      <c r="A447" s="1"/>
      <c r="B447" s="3"/>
      <c r="C447" s="3"/>
      <c r="D447" s="3"/>
      <c r="E447" s="3"/>
      <c r="F447" s="3"/>
      <c r="G447" s="3"/>
      <c r="H447" s="3"/>
      <c r="I447" s="99"/>
      <c r="J447" s="3"/>
      <c r="K447" s="3"/>
      <c r="L447" s="3"/>
      <c r="M447" s="3"/>
      <c r="N447" s="3"/>
      <c r="O447" s="3"/>
      <c r="P447" s="3"/>
      <c r="Q447" s="3"/>
      <c r="R447" s="3"/>
      <c r="S447" s="3"/>
      <c r="T447" s="3"/>
      <c r="U447" s="3"/>
      <c r="V447" s="3"/>
      <c r="W447" s="3"/>
      <c r="X447" s="3"/>
    </row>
    <row r="448" spans="1:24" ht="15.75" customHeight="1" x14ac:dyDescent="0.3">
      <c r="A448" s="1"/>
      <c r="B448" s="3"/>
      <c r="C448" s="3"/>
      <c r="D448" s="3"/>
      <c r="E448" s="3"/>
      <c r="F448" s="3"/>
      <c r="G448" s="3"/>
      <c r="H448" s="3"/>
      <c r="I448" s="99"/>
      <c r="J448" s="3"/>
      <c r="K448" s="3"/>
      <c r="L448" s="3"/>
      <c r="M448" s="3"/>
      <c r="N448" s="3"/>
      <c r="O448" s="3"/>
      <c r="P448" s="3"/>
      <c r="Q448" s="3"/>
      <c r="R448" s="3"/>
      <c r="S448" s="3"/>
      <c r="T448" s="3"/>
      <c r="U448" s="3"/>
      <c r="V448" s="3"/>
      <c r="W448" s="3"/>
      <c r="X448" s="3"/>
    </row>
    <row r="449" spans="1:24" ht="15.75" customHeight="1" x14ac:dyDescent="0.3">
      <c r="A449" s="1"/>
      <c r="B449" s="3"/>
      <c r="C449" s="3"/>
      <c r="D449" s="3"/>
      <c r="E449" s="3"/>
      <c r="F449" s="3"/>
      <c r="G449" s="3"/>
      <c r="H449" s="3"/>
      <c r="I449" s="99"/>
      <c r="J449" s="3"/>
      <c r="K449" s="3"/>
      <c r="L449" s="3"/>
      <c r="M449" s="3"/>
      <c r="N449" s="3"/>
      <c r="O449" s="3"/>
      <c r="P449" s="3"/>
      <c r="Q449" s="3"/>
      <c r="R449" s="3"/>
      <c r="S449" s="3"/>
      <c r="T449" s="3"/>
      <c r="U449" s="3"/>
      <c r="V449" s="3"/>
      <c r="W449" s="3"/>
      <c r="X449" s="3"/>
    </row>
    <row r="450" spans="1:24" ht="15.75" customHeight="1" x14ac:dyDescent="0.3">
      <c r="A450" s="1"/>
      <c r="B450" s="3"/>
      <c r="C450" s="3"/>
      <c r="D450" s="3"/>
      <c r="E450" s="3"/>
      <c r="F450" s="3"/>
      <c r="G450" s="3"/>
      <c r="H450" s="3"/>
      <c r="I450" s="99"/>
      <c r="J450" s="3"/>
      <c r="K450" s="3"/>
      <c r="L450" s="3"/>
      <c r="M450" s="3"/>
      <c r="N450" s="3"/>
      <c r="O450" s="3"/>
      <c r="P450" s="3"/>
      <c r="Q450" s="3"/>
      <c r="R450" s="3"/>
      <c r="S450" s="3"/>
      <c r="T450" s="3"/>
      <c r="U450" s="3"/>
      <c r="V450" s="3"/>
      <c r="W450" s="3"/>
      <c r="X450" s="3"/>
    </row>
    <row r="451" spans="1:24" ht="15.75" customHeight="1" x14ac:dyDescent="0.3">
      <c r="A451" s="1"/>
      <c r="B451" s="3"/>
      <c r="C451" s="3"/>
      <c r="D451" s="3"/>
      <c r="E451" s="3"/>
      <c r="F451" s="3"/>
      <c r="G451" s="3"/>
      <c r="H451" s="3"/>
      <c r="I451" s="99"/>
      <c r="J451" s="3"/>
      <c r="K451" s="3"/>
      <c r="L451" s="3"/>
      <c r="M451" s="3"/>
      <c r="N451" s="3"/>
      <c r="O451" s="3"/>
      <c r="P451" s="3"/>
      <c r="Q451" s="3"/>
      <c r="R451" s="3"/>
      <c r="S451" s="3"/>
      <c r="T451" s="3"/>
      <c r="U451" s="3"/>
      <c r="V451" s="3"/>
      <c r="W451" s="3"/>
      <c r="X451" s="3"/>
    </row>
    <row r="452" spans="1:24" ht="15.75" customHeight="1" x14ac:dyDescent="0.3">
      <c r="A452" s="1"/>
      <c r="B452" s="3"/>
      <c r="C452" s="3"/>
      <c r="D452" s="3"/>
      <c r="E452" s="3"/>
      <c r="F452" s="3"/>
      <c r="G452" s="3"/>
      <c r="H452" s="3"/>
      <c r="I452" s="99"/>
      <c r="J452" s="3"/>
      <c r="K452" s="3"/>
      <c r="L452" s="3"/>
      <c r="M452" s="3"/>
      <c r="N452" s="3"/>
      <c r="O452" s="3"/>
      <c r="P452" s="3"/>
      <c r="Q452" s="3"/>
      <c r="R452" s="3"/>
      <c r="S452" s="3"/>
      <c r="T452" s="3"/>
      <c r="U452" s="3"/>
      <c r="V452" s="3"/>
      <c r="W452" s="3"/>
      <c r="X452" s="3"/>
    </row>
    <row r="453" spans="1:24" ht="15.75" customHeight="1" x14ac:dyDescent="0.3">
      <c r="A453" s="1"/>
      <c r="B453" s="3"/>
      <c r="C453" s="3"/>
      <c r="D453" s="3"/>
      <c r="E453" s="3"/>
      <c r="F453" s="3"/>
      <c r="G453" s="3"/>
      <c r="H453" s="3"/>
      <c r="I453" s="99"/>
      <c r="J453" s="3"/>
      <c r="K453" s="3"/>
      <c r="L453" s="3"/>
      <c r="M453" s="3"/>
      <c r="N453" s="3"/>
      <c r="O453" s="3"/>
      <c r="P453" s="3"/>
      <c r="Q453" s="3"/>
      <c r="R453" s="3"/>
      <c r="S453" s="3"/>
      <c r="T453" s="3"/>
      <c r="U453" s="3"/>
      <c r="V453" s="3"/>
      <c r="W453" s="3"/>
      <c r="X453" s="3"/>
    </row>
    <row r="454" spans="1:24" ht="15.75" customHeight="1" x14ac:dyDescent="0.3">
      <c r="A454" s="1"/>
      <c r="B454" s="3"/>
      <c r="C454" s="3"/>
      <c r="D454" s="3"/>
      <c r="E454" s="3"/>
      <c r="F454" s="3"/>
      <c r="G454" s="3"/>
      <c r="H454" s="3"/>
      <c r="I454" s="99"/>
      <c r="J454" s="3"/>
      <c r="K454" s="3"/>
      <c r="L454" s="3"/>
      <c r="M454" s="3"/>
      <c r="N454" s="3"/>
      <c r="O454" s="3"/>
      <c r="P454" s="3"/>
      <c r="Q454" s="3"/>
      <c r="R454" s="3"/>
      <c r="S454" s="3"/>
      <c r="T454" s="3"/>
      <c r="U454" s="3"/>
      <c r="V454" s="3"/>
      <c r="W454" s="3"/>
      <c r="X454" s="3"/>
    </row>
    <row r="455" spans="1:24" ht="15.75" customHeight="1" x14ac:dyDescent="0.3">
      <c r="A455" s="1"/>
      <c r="B455" s="3"/>
      <c r="C455" s="3"/>
      <c r="D455" s="3"/>
      <c r="E455" s="3"/>
      <c r="F455" s="3"/>
      <c r="G455" s="3"/>
      <c r="H455" s="3"/>
      <c r="I455" s="99"/>
      <c r="J455" s="3"/>
      <c r="K455" s="3"/>
      <c r="L455" s="3"/>
      <c r="M455" s="3"/>
      <c r="N455" s="3"/>
      <c r="O455" s="3"/>
      <c r="P455" s="3"/>
      <c r="Q455" s="3"/>
      <c r="R455" s="3"/>
      <c r="S455" s="3"/>
      <c r="T455" s="3"/>
      <c r="U455" s="3"/>
      <c r="V455" s="3"/>
      <c r="W455" s="3"/>
      <c r="X455" s="3"/>
    </row>
    <row r="456" spans="1:24" ht="15.75" customHeight="1" x14ac:dyDescent="0.3">
      <c r="A456" s="1"/>
      <c r="B456" s="3"/>
      <c r="C456" s="3"/>
      <c r="D456" s="3"/>
      <c r="E456" s="3"/>
      <c r="F456" s="3"/>
      <c r="G456" s="3"/>
      <c r="H456" s="3"/>
      <c r="I456" s="99"/>
      <c r="J456" s="3"/>
      <c r="K456" s="3"/>
      <c r="L456" s="3"/>
      <c r="M456" s="3"/>
      <c r="N456" s="3"/>
      <c r="O456" s="3"/>
      <c r="P456" s="3"/>
      <c r="Q456" s="3"/>
      <c r="R456" s="3"/>
      <c r="S456" s="3"/>
      <c r="T456" s="3"/>
      <c r="U456" s="3"/>
      <c r="V456" s="3"/>
      <c r="W456" s="3"/>
      <c r="X456" s="3"/>
    </row>
    <row r="457" spans="1:24" ht="15.75" customHeight="1" x14ac:dyDescent="0.3">
      <c r="A457" s="1"/>
      <c r="B457" s="3"/>
      <c r="C457" s="3"/>
      <c r="D457" s="3"/>
      <c r="E457" s="3"/>
      <c r="F457" s="3"/>
      <c r="G457" s="3"/>
      <c r="H457" s="3"/>
      <c r="I457" s="99"/>
      <c r="J457" s="3"/>
      <c r="K457" s="3"/>
      <c r="L457" s="3"/>
      <c r="M457" s="3"/>
      <c r="N457" s="3"/>
      <c r="O457" s="3"/>
      <c r="P457" s="3"/>
      <c r="Q457" s="3"/>
      <c r="R457" s="3"/>
      <c r="S457" s="3"/>
      <c r="T457" s="3"/>
      <c r="U457" s="3"/>
      <c r="V457" s="3"/>
      <c r="W457" s="3"/>
      <c r="X457" s="3"/>
    </row>
    <row r="458" spans="1:24" ht="15.75" customHeight="1" x14ac:dyDescent="0.3">
      <c r="A458" s="1"/>
      <c r="B458" s="3"/>
      <c r="C458" s="3"/>
      <c r="D458" s="3"/>
      <c r="E458" s="3"/>
      <c r="F458" s="3"/>
      <c r="G458" s="3"/>
      <c r="H458" s="3"/>
      <c r="I458" s="99"/>
      <c r="J458" s="3"/>
      <c r="K458" s="3"/>
      <c r="L458" s="3"/>
      <c r="M458" s="3"/>
      <c r="N458" s="3"/>
      <c r="O458" s="3"/>
      <c r="P458" s="3"/>
      <c r="Q458" s="3"/>
      <c r="R458" s="3"/>
      <c r="S458" s="3"/>
      <c r="T458" s="3"/>
      <c r="U458" s="3"/>
      <c r="V458" s="3"/>
      <c r="W458" s="3"/>
      <c r="X458" s="3"/>
    </row>
    <row r="459" spans="1:24" ht="15.75" customHeight="1" x14ac:dyDescent="0.3">
      <c r="A459" s="1"/>
      <c r="B459" s="3"/>
      <c r="C459" s="3"/>
      <c r="D459" s="3"/>
      <c r="E459" s="3"/>
      <c r="F459" s="3"/>
      <c r="G459" s="3"/>
      <c r="H459" s="3"/>
      <c r="I459" s="99"/>
      <c r="J459" s="3"/>
      <c r="K459" s="3"/>
      <c r="L459" s="3"/>
      <c r="M459" s="3"/>
      <c r="N459" s="3"/>
      <c r="O459" s="3"/>
      <c r="P459" s="3"/>
      <c r="Q459" s="3"/>
      <c r="R459" s="3"/>
      <c r="S459" s="3"/>
      <c r="T459" s="3"/>
      <c r="U459" s="3"/>
      <c r="V459" s="3"/>
      <c r="W459" s="3"/>
      <c r="X459" s="3"/>
    </row>
    <row r="460" spans="1:24" ht="15.75" customHeight="1" x14ac:dyDescent="0.3">
      <c r="A460" s="1"/>
      <c r="B460" s="3"/>
      <c r="C460" s="3"/>
      <c r="D460" s="3"/>
      <c r="E460" s="3"/>
      <c r="F460" s="3"/>
      <c r="G460" s="3"/>
      <c r="H460" s="3"/>
      <c r="I460" s="99"/>
      <c r="J460" s="3"/>
      <c r="K460" s="3"/>
      <c r="L460" s="3"/>
      <c r="M460" s="3"/>
      <c r="N460" s="3"/>
      <c r="O460" s="3"/>
      <c r="P460" s="3"/>
      <c r="Q460" s="3"/>
      <c r="R460" s="3"/>
      <c r="S460" s="3"/>
      <c r="T460" s="3"/>
      <c r="U460" s="3"/>
      <c r="V460" s="3"/>
      <c r="W460" s="3"/>
      <c r="X460" s="3"/>
    </row>
    <row r="461" spans="1:24" ht="15.75" customHeight="1" x14ac:dyDescent="0.3">
      <c r="A461" s="1"/>
      <c r="B461" s="3"/>
      <c r="C461" s="3"/>
      <c r="D461" s="3"/>
      <c r="E461" s="3"/>
      <c r="F461" s="3"/>
      <c r="G461" s="3"/>
      <c r="H461" s="3"/>
      <c r="I461" s="99"/>
      <c r="J461" s="3"/>
      <c r="K461" s="3"/>
      <c r="L461" s="3"/>
      <c r="M461" s="3"/>
      <c r="N461" s="3"/>
      <c r="O461" s="3"/>
      <c r="P461" s="3"/>
      <c r="Q461" s="3"/>
      <c r="R461" s="3"/>
      <c r="S461" s="3"/>
      <c r="T461" s="3"/>
      <c r="U461" s="3"/>
      <c r="V461" s="3"/>
      <c r="W461" s="3"/>
      <c r="X461" s="3"/>
    </row>
    <row r="462" spans="1:24" ht="15.75" customHeight="1" x14ac:dyDescent="0.3">
      <c r="A462" s="1"/>
      <c r="B462" s="3"/>
      <c r="C462" s="3"/>
      <c r="D462" s="3"/>
      <c r="E462" s="3"/>
      <c r="F462" s="3"/>
      <c r="G462" s="3"/>
      <c r="H462" s="3"/>
      <c r="I462" s="99"/>
      <c r="J462" s="3"/>
      <c r="K462" s="3"/>
      <c r="L462" s="3"/>
      <c r="M462" s="3"/>
      <c r="N462" s="3"/>
      <c r="O462" s="3"/>
      <c r="P462" s="3"/>
      <c r="Q462" s="3"/>
      <c r="R462" s="3"/>
      <c r="S462" s="3"/>
      <c r="T462" s="3"/>
      <c r="U462" s="3"/>
      <c r="V462" s="3"/>
      <c r="W462" s="3"/>
      <c r="X462" s="3"/>
    </row>
    <row r="463" spans="1:24" ht="15.75" customHeight="1" x14ac:dyDescent="0.3">
      <c r="A463" s="1"/>
      <c r="B463" s="3"/>
      <c r="C463" s="3"/>
      <c r="D463" s="3"/>
      <c r="E463" s="3"/>
      <c r="F463" s="3"/>
      <c r="G463" s="3"/>
      <c r="H463" s="3"/>
      <c r="I463" s="99"/>
      <c r="J463" s="3"/>
      <c r="K463" s="3"/>
      <c r="L463" s="3"/>
      <c r="M463" s="3"/>
      <c r="N463" s="3"/>
      <c r="O463" s="3"/>
      <c r="P463" s="3"/>
      <c r="Q463" s="3"/>
      <c r="R463" s="3"/>
      <c r="S463" s="3"/>
      <c r="T463" s="3"/>
      <c r="U463" s="3"/>
      <c r="V463" s="3"/>
      <c r="W463" s="3"/>
      <c r="X463" s="3"/>
    </row>
    <row r="464" spans="1:24" ht="15.75" customHeight="1" x14ac:dyDescent="0.3">
      <c r="A464" s="1"/>
      <c r="B464" s="3"/>
      <c r="C464" s="3"/>
      <c r="D464" s="3"/>
      <c r="E464" s="3"/>
      <c r="F464" s="3"/>
      <c r="G464" s="3"/>
      <c r="H464" s="3"/>
      <c r="I464" s="99"/>
      <c r="J464" s="3"/>
      <c r="K464" s="3"/>
      <c r="L464" s="3"/>
      <c r="M464" s="3"/>
      <c r="N464" s="3"/>
      <c r="O464" s="3"/>
      <c r="P464" s="3"/>
      <c r="Q464" s="3"/>
      <c r="R464" s="3"/>
      <c r="S464" s="3"/>
      <c r="T464" s="3"/>
      <c r="U464" s="3"/>
      <c r="V464" s="3"/>
      <c r="W464" s="3"/>
      <c r="X464" s="3"/>
    </row>
    <row r="465" spans="1:24" ht="15.75" customHeight="1" x14ac:dyDescent="0.3">
      <c r="A465" s="1"/>
      <c r="B465" s="3"/>
      <c r="C465" s="3"/>
      <c r="D465" s="3"/>
      <c r="E465" s="3"/>
      <c r="F465" s="3"/>
      <c r="G465" s="3"/>
      <c r="H465" s="3"/>
      <c r="I465" s="99"/>
      <c r="J465" s="3"/>
      <c r="K465" s="3"/>
      <c r="L465" s="3"/>
      <c r="M465" s="3"/>
      <c r="N465" s="3"/>
      <c r="O465" s="3"/>
      <c r="P465" s="3"/>
      <c r="Q465" s="3"/>
      <c r="R465" s="3"/>
      <c r="S465" s="3"/>
      <c r="T465" s="3"/>
      <c r="U465" s="3"/>
      <c r="V465" s="3"/>
      <c r="W465" s="3"/>
      <c r="X465" s="3"/>
    </row>
    <row r="466" spans="1:24" ht="15.75" customHeight="1" x14ac:dyDescent="0.3">
      <c r="A466" s="1"/>
      <c r="B466" s="3"/>
      <c r="C466" s="3"/>
      <c r="D466" s="3"/>
      <c r="E466" s="3"/>
      <c r="F466" s="3"/>
      <c r="G466" s="3"/>
      <c r="H466" s="3"/>
      <c r="I466" s="99"/>
      <c r="J466" s="3"/>
      <c r="K466" s="3"/>
      <c r="L466" s="3"/>
      <c r="M466" s="3"/>
      <c r="N466" s="3"/>
      <c r="O466" s="3"/>
      <c r="P466" s="3"/>
      <c r="Q466" s="3"/>
      <c r="R466" s="3"/>
      <c r="S466" s="3"/>
      <c r="T466" s="3"/>
      <c r="U466" s="3"/>
      <c r="V466" s="3"/>
      <c r="W466" s="3"/>
      <c r="X466" s="3"/>
    </row>
    <row r="467" spans="1:24" ht="15.75" customHeight="1" x14ac:dyDescent="0.3">
      <c r="A467" s="1"/>
      <c r="B467" s="3"/>
      <c r="C467" s="3"/>
      <c r="D467" s="3"/>
      <c r="E467" s="3"/>
      <c r="F467" s="3"/>
      <c r="G467" s="3"/>
      <c r="H467" s="3"/>
      <c r="I467" s="99"/>
      <c r="J467" s="3"/>
      <c r="K467" s="3"/>
      <c r="L467" s="3"/>
      <c r="M467" s="3"/>
      <c r="N467" s="3"/>
      <c r="O467" s="3"/>
      <c r="P467" s="3"/>
      <c r="Q467" s="3"/>
      <c r="R467" s="3"/>
      <c r="S467" s="3"/>
      <c r="T467" s="3"/>
      <c r="U467" s="3"/>
      <c r="V467" s="3"/>
      <c r="W467" s="3"/>
      <c r="X467" s="3"/>
    </row>
    <row r="468" spans="1:24" ht="15.75" customHeight="1" x14ac:dyDescent="0.3">
      <c r="A468" s="1"/>
      <c r="B468" s="3"/>
      <c r="C468" s="3"/>
      <c r="D468" s="3"/>
      <c r="E468" s="3"/>
      <c r="F468" s="3"/>
      <c r="G468" s="3"/>
      <c r="H468" s="3"/>
      <c r="I468" s="99"/>
      <c r="J468" s="3"/>
      <c r="K468" s="3"/>
      <c r="L468" s="3"/>
      <c r="M468" s="3"/>
      <c r="N468" s="3"/>
      <c r="O468" s="3"/>
      <c r="P468" s="3"/>
      <c r="Q468" s="3"/>
      <c r="R468" s="3"/>
      <c r="S468" s="3"/>
      <c r="T468" s="3"/>
      <c r="U468" s="3"/>
      <c r="V468" s="3"/>
      <c r="W468" s="3"/>
      <c r="X468" s="3"/>
    </row>
    <row r="469" spans="1:24" ht="15.75" customHeight="1" x14ac:dyDescent="0.3">
      <c r="A469" s="1"/>
      <c r="B469" s="3"/>
      <c r="C469" s="3"/>
      <c r="D469" s="3"/>
      <c r="E469" s="3"/>
      <c r="F469" s="3"/>
      <c r="G469" s="3"/>
      <c r="H469" s="3"/>
      <c r="I469" s="99"/>
      <c r="J469" s="3"/>
      <c r="K469" s="3"/>
      <c r="L469" s="3"/>
      <c r="M469" s="3"/>
      <c r="N469" s="3"/>
      <c r="O469" s="3"/>
      <c r="P469" s="3"/>
      <c r="Q469" s="3"/>
      <c r="R469" s="3"/>
      <c r="S469" s="3"/>
      <c r="T469" s="3"/>
      <c r="U469" s="3"/>
      <c r="V469" s="3"/>
      <c r="W469" s="3"/>
      <c r="X469" s="3"/>
    </row>
    <row r="470" spans="1:24" ht="15.75" customHeight="1" x14ac:dyDescent="0.3">
      <c r="A470" s="1"/>
      <c r="B470" s="3"/>
      <c r="C470" s="3"/>
      <c r="D470" s="3"/>
      <c r="E470" s="3"/>
      <c r="F470" s="3"/>
      <c r="G470" s="3"/>
      <c r="H470" s="3"/>
      <c r="I470" s="99"/>
      <c r="J470" s="3"/>
      <c r="K470" s="3"/>
      <c r="L470" s="3"/>
      <c r="M470" s="3"/>
      <c r="N470" s="3"/>
      <c r="O470" s="3"/>
      <c r="P470" s="3"/>
      <c r="Q470" s="3"/>
      <c r="R470" s="3"/>
      <c r="S470" s="3"/>
      <c r="T470" s="3"/>
      <c r="U470" s="3"/>
      <c r="V470" s="3"/>
      <c r="W470" s="3"/>
      <c r="X470" s="3"/>
    </row>
    <row r="471" spans="1:24" ht="15.75" customHeight="1" x14ac:dyDescent="0.3">
      <c r="A471" s="1"/>
      <c r="B471" s="3"/>
      <c r="C471" s="3"/>
      <c r="D471" s="3"/>
      <c r="E471" s="3"/>
      <c r="F471" s="3"/>
      <c r="G471" s="3"/>
      <c r="H471" s="3"/>
      <c r="I471" s="99"/>
      <c r="J471" s="3"/>
      <c r="K471" s="3"/>
      <c r="L471" s="3"/>
      <c r="M471" s="3"/>
      <c r="N471" s="3"/>
      <c r="O471" s="3"/>
      <c r="P471" s="3"/>
      <c r="Q471" s="3"/>
      <c r="R471" s="3"/>
      <c r="S471" s="3"/>
      <c r="T471" s="3"/>
      <c r="U471" s="3"/>
      <c r="V471" s="3"/>
      <c r="W471" s="3"/>
      <c r="X471" s="3"/>
    </row>
    <row r="472" spans="1:24" ht="15.75" customHeight="1" x14ac:dyDescent="0.3">
      <c r="A472" s="1"/>
      <c r="B472" s="3"/>
      <c r="C472" s="3"/>
      <c r="D472" s="3"/>
      <c r="E472" s="3"/>
      <c r="F472" s="3"/>
      <c r="G472" s="3"/>
      <c r="H472" s="3"/>
      <c r="I472" s="99"/>
      <c r="J472" s="3"/>
      <c r="K472" s="3"/>
      <c r="L472" s="3"/>
      <c r="M472" s="3"/>
      <c r="N472" s="3"/>
      <c r="O472" s="3"/>
      <c r="P472" s="3"/>
      <c r="Q472" s="3"/>
      <c r="R472" s="3"/>
      <c r="S472" s="3"/>
      <c r="T472" s="3"/>
      <c r="U472" s="3"/>
      <c r="V472" s="3"/>
      <c r="W472" s="3"/>
      <c r="X472" s="3"/>
    </row>
    <row r="473" spans="1:24" ht="15.75" customHeight="1" x14ac:dyDescent="0.3">
      <c r="A473" s="1"/>
      <c r="B473" s="3"/>
      <c r="C473" s="3"/>
      <c r="D473" s="3"/>
      <c r="E473" s="3"/>
      <c r="F473" s="3"/>
      <c r="G473" s="3"/>
      <c r="H473" s="3"/>
      <c r="I473" s="99"/>
      <c r="J473" s="3"/>
      <c r="K473" s="3"/>
      <c r="L473" s="3"/>
      <c r="M473" s="3"/>
      <c r="N473" s="3"/>
      <c r="O473" s="3"/>
      <c r="P473" s="3"/>
      <c r="Q473" s="3"/>
      <c r="R473" s="3"/>
      <c r="S473" s="3"/>
      <c r="T473" s="3"/>
      <c r="U473" s="3"/>
      <c r="V473" s="3"/>
      <c r="W473" s="3"/>
      <c r="X473" s="3"/>
    </row>
    <row r="474" spans="1:24" ht="15.75" customHeight="1" x14ac:dyDescent="0.3">
      <c r="A474" s="1"/>
      <c r="B474" s="3"/>
      <c r="C474" s="3"/>
      <c r="D474" s="3"/>
      <c r="E474" s="3"/>
      <c r="F474" s="3"/>
      <c r="G474" s="3"/>
      <c r="H474" s="3"/>
      <c r="I474" s="99"/>
      <c r="J474" s="3"/>
      <c r="K474" s="3"/>
      <c r="L474" s="3"/>
      <c r="M474" s="3"/>
      <c r="N474" s="3"/>
      <c r="O474" s="3"/>
      <c r="P474" s="3"/>
      <c r="Q474" s="3"/>
      <c r="R474" s="3"/>
      <c r="S474" s="3"/>
      <c r="T474" s="3"/>
      <c r="U474" s="3"/>
      <c r="V474" s="3"/>
      <c r="W474" s="3"/>
      <c r="X474" s="3"/>
    </row>
    <row r="475" spans="1:24" ht="15.75" customHeight="1" x14ac:dyDescent="0.3">
      <c r="A475" s="1"/>
      <c r="B475" s="3"/>
      <c r="C475" s="3"/>
      <c r="D475" s="3"/>
      <c r="E475" s="3"/>
      <c r="F475" s="3"/>
      <c r="G475" s="3"/>
      <c r="H475" s="3"/>
      <c r="I475" s="99"/>
      <c r="J475" s="3"/>
      <c r="K475" s="3"/>
      <c r="L475" s="3"/>
      <c r="M475" s="3"/>
      <c r="N475" s="3"/>
      <c r="O475" s="3"/>
      <c r="P475" s="3"/>
      <c r="Q475" s="3"/>
      <c r="R475" s="3"/>
      <c r="S475" s="3"/>
      <c r="T475" s="3"/>
      <c r="U475" s="3"/>
      <c r="V475" s="3"/>
      <c r="W475" s="3"/>
      <c r="X475" s="3"/>
    </row>
    <row r="476" spans="1:24" ht="15.75" customHeight="1" x14ac:dyDescent="0.3">
      <c r="A476" s="1"/>
      <c r="B476" s="3"/>
      <c r="C476" s="3"/>
      <c r="D476" s="3"/>
      <c r="E476" s="3"/>
      <c r="F476" s="3"/>
      <c r="G476" s="3"/>
      <c r="H476" s="3"/>
      <c r="I476" s="99"/>
      <c r="J476" s="3"/>
      <c r="K476" s="3"/>
      <c r="L476" s="3"/>
      <c r="M476" s="3"/>
      <c r="N476" s="3"/>
      <c r="O476" s="3"/>
      <c r="P476" s="3"/>
      <c r="Q476" s="3"/>
      <c r="R476" s="3"/>
      <c r="S476" s="3"/>
      <c r="T476" s="3"/>
      <c r="U476" s="3"/>
      <c r="V476" s="3"/>
      <c r="W476" s="3"/>
      <c r="X476" s="3"/>
    </row>
    <row r="477" spans="1:24" ht="15.75" customHeight="1" x14ac:dyDescent="0.3">
      <c r="A477" s="1"/>
      <c r="B477" s="3"/>
      <c r="C477" s="3"/>
      <c r="D477" s="3"/>
      <c r="E477" s="3"/>
      <c r="F477" s="3"/>
      <c r="G477" s="3"/>
      <c r="H477" s="3"/>
      <c r="I477" s="99"/>
      <c r="J477" s="3"/>
      <c r="K477" s="3"/>
      <c r="L477" s="3"/>
      <c r="M477" s="3"/>
      <c r="N477" s="3"/>
      <c r="O477" s="3"/>
      <c r="P477" s="3"/>
      <c r="Q477" s="3"/>
      <c r="R477" s="3"/>
      <c r="S477" s="3"/>
      <c r="T477" s="3"/>
      <c r="U477" s="3"/>
      <c r="V477" s="3"/>
      <c r="W477" s="3"/>
      <c r="X477" s="3"/>
    </row>
    <row r="478" spans="1:24" ht="15.75" customHeight="1" x14ac:dyDescent="0.3">
      <c r="A478" s="1"/>
      <c r="B478" s="3"/>
      <c r="C478" s="3"/>
      <c r="D478" s="3"/>
      <c r="E478" s="3"/>
      <c r="F478" s="3"/>
      <c r="G478" s="3"/>
      <c r="H478" s="3"/>
      <c r="I478" s="99"/>
      <c r="J478" s="3"/>
      <c r="K478" s="3"/>
      <c r="L478" s="3"/>
      <c r="M478" s="3"/>
      <c r="N478" s="3"/>
      <c r="O478" s="3"/>
      <c r="P478" s="3"/>
      <c r="Q478" s="3"/>
      <c r="R478" s="3"/>
      <c r="S478" s="3"/>
      <c r="T478" s="3"/>
      <c r="U478" s="3"/>
      <c r="V478" s="3"/>
      <c r="W478" s="3"/>
      <c r="X478" s="3"/>
    </row>
    <row r="479" spans="1:24" ht="15.75" customHeight="1" x14ac:dyDescent="0.3">
      <c r="A479" s="1"/>
      <c r="B479" s="3"/>
      <c r="C479" s="3"/>
      <c r="D479" s="3"/>
      <c r="E479" s="3"/>
      <c r="F479" s="3"/>
      <c r="G479" s="3"/>
      <c r="H479" s="3"/>
      <c r="I479" s="99"/>
      <c r="J479" s="3"/>
      <c r="K479" s="3"/>
      <c r="L479" s="3"/>
      <c r="M479" s="3"/>
      <c r="N479" s="3"/>
      <c r="O479" s="3"/>
      <c r="P479" s="3"/>
      <c r="Q479" s="3"/>
      <c r="R479" s="3"/>
      <c r="S479" s="3"/>
      <c r="T479" s="3"/>
      <c r="U479" s="3"/>
      <c r="V479" s="3"/>
      <c r="W479" s="3"/>
      <c r="X479" s="3"/>
    </row>
    <row r="480" spans="1:24" ht="15.75" customHeight="1" x14ac:dyDescent="0.3">
      <c r="A480" s="1"/>
      <c r="B480" s="3"/>
      <c r="C480" s="3"/>
      <c r="D480" s="3"/>
      <c r="E480" s="3"/>
      <c r="F480" s="3"/>
      <c r="G480" s="3"/>
      <c r="H480" s="3"/>
      <c r="I480" s="99"/>
      <c r="J480" s="3"/>
      <c r="K480" s="3"/>
      <c r="L480" s="3"/>
      <c r="M480" s="3"/>
      <c r="N480" s="3"/>
      <c r="O480" s="3"/>
      <c r="P480" s="3"/>
      <c r="Q480" s="3"/>
      <c r="R480" s="3"/>
      <c r="S480" s="3"/>
      <c r="T480" s="3"/>
      <c r="U480" s="3"/>
      <c r="V480" s="3"/>
      <c r="W480" s="3"/>
      <c r="X480" s="3"/>
    </row>
    <row r="481" spans="1:24" ht="15.75" customHeight="1" x14ac:dyDescent="0.3">
      <c r="A481" s="1"/>
      <c r="B481" s="3"/>
      <c r="C481" s="3"/>
      <c r="D481" s="3"/>
      <c r="E481" s="3"/>
      <c r="F481" s="3"/>
      <c r="G481" s="3"/>
      <c r="H481" s="3"/>
      <c r="I481" s="99"/>
      <c r="J481" s="3"/>
      <c r="K481" s="3"/>
      <c r="L481" s="3"/>
      <c r="M481" s="3"/>
      <c r="N481" s="3"/>
      <c r="O481" s="3"/>
      <c r="P481" s="3"/>
      <c r="Q481" s="3"/>
      <c r="R481" s="3"/>
      <c r="S481" s="3"/>
      <c r="T481" s="3"/>
      <c r="U481" s="3"/>
      <c r="V481" s="3"/>
      <c r="W481" s="3"/>
      <c r="X481" s="3"/>
    </row>
    <row r="482" spans="1:24" ht="15.75" customHeight="1" x14ac:dyDescent="0.3">
      <c r="A482" s="1"/>
      <c r="B482" s="3"/>
      <c r="C482" s="3"/>
      <c r="D482" s="3"/>
      <c r="E482" s="3"/>
      <c r="F482" s="3"/>
      <c r="G482" s="3"/>
      <c r="H482" s="3"/>
      <c r="I482" s="99"/>
      <c r="J482" s="3"/>
      <c r="K482" s="3"/>
      <c r="L482" s="3"/>
      <c r="M482" s="3"/>
      <c r="N482" s="3"/>
      <c r="O482" s="3"/>
      <c r="P482" s="3"/>
      <c r="Q482" s="3"/>
      <c r="R482" s="3"/>
      <c r="S482" s="3"/>
      <c r="T482" s="3"/>
      <c r="U482" s="3"/>
      <c r="V482" s="3"/>
      <c r="W482" s="3"/>
      <c r="X482" s="3"/>
    </row>
    <row r="483" spans="1:24" ht="15.75" customHeight="1" x14ac:dyDescent="0.3">
      <c r="A483" s="1"/>
      <c r="B483" s="3"/>
      <c r="C483" s="3"/>
      <c r="D483" s="3"/>
      <c r="E483" s="3"/>
      <c r="F483" s="3"/>
      <c r="G483" s="3"/>
      <c r="H483" s="3"/>
      <c r="I483" s="99"/>
      <c r="J483" s="3"/>
      <c r="K483" s="3"/>
      <c r="L483" s="3"/>
      <c r="M483" s="3"/>
      <c r="N483" s="3"/>
      <c r="O483" s="3"/>
      <c r="P483" s="3"/>
      <c r="Q483" s="3"/>
      <c r="R483" s="3"/>
      <c r="S483" s="3"/>
      <c r="T483" s="3"/>
      <c r="U483" s="3"/>
      <c r="V483" s="3"/>
      <c r="W483" s="3"/>
      <c r="X483" s="3"/>
    </row>
    <row r="484" spans="1:24" ht="15.75" customHeight="1" x14ac:dyDescent="0.3">
      <c r="A484" s="1"/>
      <c r="B484" s="3"/>
      <c r="C484" s="3"/>
      <c r="D484" s="3"/>
      <c r="E484" s="3"/>
      <c r="F484" s="3"/>
      <c r="G484" s="3"/>
      <c r="H484" s="3"/>
      <c r="I484" s="99"/>
      <c r="J484" s="3"/>
      <c r="K484" s="3"/>
      <c r="L484" s="3"/>
      <c r="M484" s="3"/>
      <c r="N484" s="3"/>
      <c r="O484" s="3"/>
      <c r="P484" s="3"/>
      <c r="Q484" s="3"/>
      <c r="R484" s="3"/>
      <c r="S484" s="3"/>
      <c r="T484" s="3"/>
      <c r="U484" s="3"/>
      <c r="V484" s="3"/>
      <c r="W484" s="3"/>
      <c r="X484" s="3"/>
    </row>
    <row r="485" spans="1:24" ht="15.75" customHeight="1" x14ac:dyDescent="0.3">
      <c r="A485" s="1"/>
      <c r="B485" s="3"/>
      <c r="C485" s="3"/>
      <c r="D485" s="3"/>
      <c r="E485" s="3"/>
      <c r="F485" s="3"/>
      <c r="G485" s="3"/>
      <c r="H485" s="3"/>
      <c r="I485" s="99"/>
      <c r="J485" s="3"/>
      <c r="K485" s="3"/>
      <c r="L485" s="3"/>
      <c r="M485" s="3"/>
      <c r="N485" s="3"/>
      <c r="O485" s="3"/>
      <c r="P485" s="3"/>
      <c r="Q485" s="3"/>
      <c r="R485" s="3"/>
      <c r="S485" s="3"/>
      <c r="T485" s="3"/>
      <c r="U485" s="3"/>
      <c r="V485" s="3"/>
      <c r="W485" s="3"/>
      <c r="X485" s="3"/>
    </row>
    <row r="486" spans="1:24" ht="15.75" customHeight="1" x14ac:dyDescent="0.3">
      <c r="A486" s="1"/>
      <c r="B486" s="3"/>
      <c r="C486" s="3"/>
      <c r="D486" s="3"/>
      <c r="E486" s="3"/>
      <c r="F486" s="3"/>
      <c r="G486" s="3"/>
      <c r="H486" s="3"/>
      <c r="I486" s="99"/>
      <c r="J486" s="3"/>
      <c r="K486" s="3"/>
      <c r="L486" s="3"/>
      <c r="M486" s="3"/>
      <c r="N486" s="3"/>
      <c r="O486" s="3"/>
      <c r="P486" s="3"/>
      <c r="Q486" s="3"/>
      <c r="R486" s="3"/>
      <c r="S486" s="3"/>
      <c r="T486" s="3"/>
      <c r="U486" s="3"/>
      <c r="V486" s="3"/>
      <c r="W486" s="3"/>
      <c r="X486" s="3"/>
    </row>
    <row r="487" spans="1:24" ht="15.75" customHeight="1" x14ac:dyDescent="0.3">
      <c r="A487" s="1"/>
      <c r="B487" s="3"/>
      <c r="C487" s="3"/>
      <c r="D487" s="3"/>
      <c r="E487" s="3"/>
      <c r="F487" s="3"/>
      <c r="G487" s="3"/>
      <c r="H487" s="3"/>
      <c r="I487" s="99"/>
      <c r="J487" s="3"/>
      <c r="K487" s="3"/>
      <c r="L487" s="3"/>
      <c r="M487" s="3"/>
      <c r="N487" s="3"/>
      <c r="O487" s="3"/>
      <c r="P487" s="3"/>
      <c r="Q487" s="3"/>
      <c r="R487" s="3"/>
      <c r="S487" s="3"/>
      <c r="T487" s="3"/>
      <c r="U487" s="3"/>
      <c r="V487" s="3"/>
      <c r="W487" s="3"/>
      <c r="X487" s="3"/>
    </row>
    <row r="488" spans="1:24" ht="15.75" customHeight="1" x14ac:dyDescent="0.3">
      <c r="A488" s="1"/>
      <c r="B488" s="3"/>
      <c r="C488" s="3"/>
      <c r="D488" s="3"/>
      <c r="E488" s="3"/>
      <c r="F488" s="3"/>
      <c r="G488" s="3"/>
      <c r="H488" s="3"/>
      <c r="I488" s="99"/>
      <c r="J488" s="3"/>
      <c r="K488" s="3"/>
      <c r="L488" s="3"/>
      <c r="M488" s="3"/>
      <c r="N488" s="3"/>
      <c r="O488" s="3"/>
      <c r="P488" s="3"/>
      <c r="Q488" s="3"/>
      <c r="R488" s="3"/>
      <c r="S488" s="3"/>
      <c r="T488" s="3"/>
      <c r="U488" s="3"/>
      <c r="V488" s="3"/>
      <c r="W488" s="3"/>
      <c r="X488" s="3"/>
    </row>
    <row r="489" spans="1:24" ht="15.75" customHeight="1" x14ac:dyDescent="0.3">
      <c r="A489" s="1"/>
      <c r="B489" s="3"/>
      <c r="C489" s="3"/>
      <c r="D489" s="3"/>
      <c r="E489" s="3"/>
      <c r="F489" s="3"/>
      <c r="G489" s="3"/>
      <c r="H489" s="3"/>
      <c r="I489" s="99"/>
      <c r="J489" s="3"/>
      <c r="K489" s="3"/>
      <c r="L489" s="3"/>
      <c r="M489" s="3"/>
      <c r="N489" s="3"/>
      <c r="O489" s="3"/>
      <c r="P489" s="3"/>
      <c r="Q489" s="3"/>
      <c r="R489" s="3"/>
      <c r="S489" s="3"/>
      <c r="T489" s="3"/>
      <c r="U489" s="3"/>
      <c r="V489" s="3"/>
      <c r="W489" s="3"/>
      <c r="X489" s="3"/>
    </row>
    <row r="490" spans="1:24" ht="15.75" customHeight="1" x14ac:dyDescent="0.3">
      <c r="A490" s="1"/>
      <c r="B490" s="3"/>
      <c r="C490" s="3"/>
      <c r="D490" s="3"/>
      <c r="E490" s="3"/>
      <c r="F490" s="3"/>
      <c r="G490" s="3"/>
      <c r="H490" s="3"/>
      <c r="I490" s="99"/>
      <c r="J490" s="3"/>
      <c r="K490" s="3"/>
      <c r="L490" s="3"/>
      <c r="M490" s="3"/>
      <c r="N490" s="3"/>
      <c r="O490" s="3"/>
      <c r="P490" s="3"/>
      <c r="Q490" s="3"/>
      <c r="R490" s="3"/>
      <c r="S490" s="3"/>
      <c r="T490" s="3"/>
      <c r="U490" s="3"/>
      <c r="V490" s="3"/>
      <c r="W490" s="3"/>
      <c r="X490" s="3"/>
    </row>
    <row r="491" spans="1:24" ht="15.75" customHeight="1" x14ac:dyDescent="0.3">
      <c r="A491" s="1"/>
      <c r="B491" s="3"/>
      <c r="C491" s="3"/>
      <c r="D491" s="3"/>
      <c r="E491" s="3"/>
      <c r="F491" s="3"/>
      <c r="G491" s="3"/>
      <c r="H491" s="3"/>
      <c r="I491" s="99"/>
      <c r="J491" s="3"/>
      <c r="K491" s="3"/>
      <c r="L491" s="3"/>
      <c r="M491" s="3"/>
      <c r="N491" s="3"/>
      <c r="O491" s="3"/>
      <c r="P491" s="3"/>
      <c r="Q491" s="3"/>
      <c r="R491" s="3"/>
      <c r="S491" s="3"/>
      <c r="T491" s="3"/>
      <c r="U491" s="3"/>
      <c r="V491" s="3"/>
      <c r="W491" s="3"/>
      <c r="X491" s="3"/>
    </row>
    <row r="492" spans="1:24" ht="15.75" customHeight="1" x14ac:dyDescent="0.3">
      <c r="A492" s="1"/>
      <c r="B492" s="3"/>
      <c r="C492" s="3"/>
      <c r="D492" s="3"/>
      <c r="E492" s="3"/>
      <c r="F492" s="3"/>
      <c r="G492" s="3"/>
      <c r="H492" s="3"/>
      <c r="I492" s="99"/>
      <c r="J492" s="3"/>
      <c r="K492" s="3"/>
      <c r="L492" s="3"/>
      <c r="M492" s="3"/>
      <c r="N492" s="3"/>
      <c r="O492" s="3"/>
      <c r="P492" s="3"/>
      <c r="Q492" s="3"/>
      <c r="R492" s="3"/>
      <c r="S492" s="3"/>
      <c r="T492" s="3"/>
      <c r="U492" s="3"/>
      <c r="V492" s="3"/>
      <c r="W492" s="3"/>
      <c r="X492" s="3"/>
    </row>
    <row r="493" spans="1:24" ht="15.75" customHeight="1" x14ac:dyDescent="0.3">
      <c r="A493" s="1"/>
      <c r="B493" s="3"/>
      <c r="C493" s="3"/>
      <c r="D493" s="3"/>
      <c r="E493" s="3"/>
      <c r="F493" s="3"/>
      <c r="G493" s="3"/>
      <c r="H493" s="3"/>
      <c r="I493" s="99"/>
      <c r="J493" s="3"/>
      <c r="K493" s="3"/>
      <c r="L493" s="3"/>
      <c r="M493" s="3"/>
      <c r="N493" s="3"/>
      <c r="O493" s="3"/>
      <c r="P493" s="3"/>
      <c r="Q493" s="3"/>
      <c r="R493" s="3"/>
      <c r="S493" s="3"/>
      <c r="T493" s="3"/>
      <c r="U493" s="3"/>
      <c r="V493" s="3"/>
      <c r="W493" s="3"/>
      <c r="X493" s="3"/>
    </row>
    <row r="494" spans="1:24" ht="15.75" customHeight="1" x14ac:dyDescent="0.3">
      <c r="A494" s="1"/>
      <c r="B494" s="3"/>
      <c r="C494" s="3"/>
      <c r="D494" s="3"/>
      <c r="E494" s="3"/>
      <c r="F494" s="3"/>
      <c r="G494" s="3"/>
      <c r="H494" s="3"/>
      <c r="I494" s="99"/>
      <c r="J494" s="3"/>
      <c r="K494" s="3"/>
      <c r="L494" s="3"/>
      <c r="M494" s="3"/>
      <c r="N494" s="3"/>
      <c r="O494" s="3"/>
      <c r="P494" s="3"/>
      <c r="Q494" s="3"/>
      <c r="R494" s="3"/>
      <c r="S494" s="3"/>
      <c r="T494" s="3"/>
      <c r="U494" s="3"/>
      <c r="V494" s="3"/>
      <c r="W494" s="3"/>
      <c r="X494" s="3"/>
    </row>
    <row r="495" spans="1:24" ht="15.75" customHeight="1" x14ac:dyDescent="0.3">
      <c r="A495" s="1"/>
      <c r="B495" s="3"/>
      <c r="C495" s="3"/>
      <c r="D495" s="3"/>
      <c r="E495" s="3"/>
      <c r="F495" s="3"/>
      <c r="G495" s="3"/>
      <c r="H495" s="3"/>
      <c r="I495" s="99"/>
      <c r="J495" s="3"/>
      <c r="K495" s="3"/>
      <c r="L495" s="3"/>
      <c r="M495" s="3"/>
      <c r="N495" s="3"/>
      <c r="O495" s="3"/>
      <c r="P495" s="3"/>
      <c r="Q495" s="3"/>
      <c r="R495" s="3"/>
      <c r="S495" s="3"/>
      <c r="T495" s="3"/>
      <c r="U495" s="3"/>
      <c r="V495" s="3"/>
      <c r="W495" s="3"/>
      <c r="X495" s="3"/>
    </row>
    <row r="496" spans="1:24" ht="15.75" customHeight="1" x14ac:dyDescent="0.3">
      <c r="A496" s="1"/>
      <c r="B496" s="3"/>
      <c r="C496" s="3"/>
      <c r="D496" s="3"/>
      <c r="E496" s="3"/>
      <c r="F496" s="3"/>
      <c r="G496" s="3"/>
      <c r="H496" s="3"/>
      <c r="I496" s="99"/>
      <c r="J496" s="3"/>
      <c r="K496" s="3"/>
      <c r="L496" s="3"/>
      <c r="M496" s="3"/>
      <c r="N496" s="3"/>
      <c r="O496" s="3"/>
      <c r="P496" s="3"/>
      <c r="Q496" s="3"/>
      <c r="R496" s="3"/>
      <c r="S496" s="3"/>
      <c r="T496" s="3"/>
      <c r="U496" s="3"/>
      <c r="V496" s="3"/>
      <c r="W496" s="3"/>
      <c r="X496" s="3"/>
    </row>
    <row r="497" spans="1:24" ht="15.75" customHeight="1" x14ac:dyDescent="0.3">
      <c r="A497" s="1"/>
      <c r="B497" s="3"/>
      <c r="C497" s="3"/>
      <c r="D497" s="3"/>
      <c r="E497" s="3"/>
      <c r="F497" s="3"/>
      <c r="G497" s="3"/>
      <c r="H497" s="3"/>
      <c r="I497" s="99"/>
      <c r="J497" s="3"/>
      <c r="K497" s="3"/>
      <c r="L497" s="3"/>
      <c r="M497" s="3"/>
      <c r="N497" s="3"/>
      <c r="O497" s="3"/>
      <c r="P497" s="3"/>
      <c r="Q497" s="3"/>
      <c r="R497" s="3"/>
      <c r="S497" s="3"/>
      <c r="T497" s="3"/>
      <c r="U497" s="3"/>
      <c r="V497" s="3"/>
      <c r="W497" s="3"/>
      <c r="X497" s="3"/>
    </row>
    <row r="498" spans="1:24" ht="15.75" customHeight="1" x14ac:dyDescent="0.3">
      <c r="A498" s="1"/>
      <c r="B498" s="3"/>
      <c r="C498" s="3"/>
      <c r="D498" s="3"/>
      <c r="E498" s="3"/>
      <c r="F498" s="3"/>
      <c r="G498" s="3"/>
      <c r="H498" s="3"/>
      <c r="I498" s="99"/>
      <c r="J498" s="3"/>
      <c r="K498" s="3"/>
      <c r="L498" s="3"/>
      <c r="M498" s="3"/>
      <c r="N498" s="3"/>
      <c r="O498" s="3"/>
      <c r="P498" s="3"/>
      <c r="Q498" s="3"/>
      <c r="R498" s="3"/>
      <c r="S498" s="3"/>
      <c r="T498" s="3"/>
      <c r="U498" s="3"/>
      <c r="V498" s="3"/>
      <c r="W498" s="3"/>
      <c r="X498" s="3"/>
    </row>
    <row r="499" spans="1:24" ht="15.75" customHeight="1" x14ac:dyDescent="0.3">
      <c r="A499" s="1"/>
      <c r="B499" s="3"/>
      <c r="C499" s="3"/>
      <c r="D499" s="3"/>
      <c r="E499" s="3"/>
      <c r="F499" s="3"/>
      <c r="G499" s="3"/>
      <c r="H499" s="3"/>
      <c r="I499" s="99"/>
      <c r="J499" s="3"/>
      <c r="K499" s="3"/>
      <c r="L499" s="3"/>
      <c r="M499" s="3"/>
      <c r="N499" s="3"/>
      <c r="O499" s="3"/>
      <c r="P499" s="3"/>
      <c r="Q499" s="3"/>
      <c r="R499" s="3"/>
      <c r="S499" s="3"/>
      <c r="T499" s="3"/>
      <c r="U499" s="3"/>
      <c r="V499" s="3"/>
      <c r="W499" s="3"/>
      <c r="X499" s="3"/>
    </row>
    <row r="500" spans="1:24" ht="15.75" customHeight="1" x14ac:dyDescent="0.3">
      <c r="A500" s="1"/>
      <c r="B500" s="3"/>
      <c r="C500" s="3"/>
      <c r="D500" s="3"/>
      <c r="E500" s="3"/>
      <c r="F500" s="3"/>
      <c r="G500" s="3"/>
      <c r="H500" s="3"/>
      <c r="I500" s="99"/>
      <c r="J500" s="3"/>
      <c r="K500" s="3"/>
      <c r="L500" s="3"/>
      <c r="M500" s="3"/>
      <c r="N500" s="3"/>
      <c r="O500" s="3"/>
      <c r="P500" s="3"/>
      <c r="Q500" s="3"/>
      <c r="R500" s="3"/>
      <c r="S500" s="3"/>
      <c r="T500" s="3"/>
      <c r="U500" s="3"/>
      <c r="V500" s="3"/>
      <c r="W500" s="3"/>
      <c r="X500" s="3"/>
    </row>
    <row r="501" spans="1:24" ht="15.75" customHeight="1" x14ac:dyDescent="0.3">
      <c r="A501" s="1"/>
      <c r="B501" s="3"/>
      <c r="C501" s="3"/>
      <c r="D501" s="3"/>
      <c r="E501" s="3"/>
      <c r="F501" s="3"/>
      <c r="G501" s="3"/>
      <c r="H501" s="3"/>
      <c r="I501" s="99"/>
      <c r="J501" s="3"/>
      <c r="K501" s="3"/>
      <c r="L501" s="3"/>
      <c r="M501" s="3"/>
      <c r="N501" s="3"/>
      <c r="O501" s="3"/>
      <c r="P501" s="3"/>
      <c r="Q501" s="3"/>
      <c r="R501" s="3"/>
      <c r="S501" s="3"/>
      <c r="T501" s="3"/>
      <c r="U501" s="3"/>
      <c r="V501" s="3"/>
      <c r="W501" s="3"/>
      <c r="X501" s="3"/>
    </row>
    <row r="502" spans="1:24" ht="15.75" customHeight="1" x14ac:dyDescent="0.3">
      <c r="A502" s="1"/>
      <c r="B502" s="3"/>
      <c r="C502" s="3"/>
      <c r="D502" s="3"/>
      <c r="E502" s="3"/>
      <c r="F502" s="3"/>
      <c r="G502" s="3"/>
      <c r="H502" s="3"/>
      <c r="I502" s="99"/>
      <c r="J502" s="3"/>
      <c r="K502" s="3"/>
      <c r="L502" s="3"/>
      <c r="M502" s="3"/>
      <c r="N502" s="3"/>
      <c r="O502" s="3"/>
      <c r="P502" s="3"/>
      <c r="Q502" s="3"/>
      <c r="R502" s="3"/>
      <c r="S502" s="3"/>
      <c r="T502" s="3"/>
      <c r="U502" s="3"/>
      <c r="V502" s="3"/>
      <c r="W502" s="3"/>
      <c r="X502" s="3"/>
    </row>
    <row r="503" spans="1:24" ht="15.75" customHeight="1" x14ac:dyDescent="0.3">
      <c r="A503" s="1"/>
      <c r="B503" s="3"/>
      <c r="C503" s="3"/>
      <c r="D503" s="3"/>
      <c r="E503" s="3"/>
      <c r="F503" s="3"/>
      <c r="G503" s="3"/>
      <c r="H503" s="3"/>
      <c r="I503" s="99"/>
      <c r="J503" s="3"/>
      <c r="K503" s="3"/>
      <c r="L503" s="3"/>
      <c r="M503" s="3"/>
      <c r="N503" s="3"/>
      <c r="O503" s="3"/>
      <c r="P503" s="3"/>
      <c r="Q503" s="3"/>
      <c r="R503" s="3"/>
      <c r="S503" s="3"/>
      <c r="T503" s="3"/>
      <c r="U503" s="3"/>
      <c r="V503" s="3"/>
      <c r="W503" s="3"/>
      <c r="X503" s="3"/>
    </row>
    <row r="504" spans="1:24" ht="15.75" customHeight="1" x14ac:dyDescent="0.3">
      <c r="A504" s="1"/>
      <c r="B504" s="3"/>
      <c r="C504" s="3"/>
      <c r="D504" s="3"/>
      <c r="E504" s="3"/>
      <c r="F504" s="3"/>
      <c r="G504" s="3"/>
      <c r="H504" s="3"/>
      <c r="I504" s="99"/>
      <c r="J504" s="3"/>
      <c r="K504" s="3"/>
      <c r="L504" s="3"/>
      <c r="M504" s="3"/>
      <c r="N504" s="3"/>
      <c r="O504" s="3"/>
      <c r="P504" s="3"/>
      <c r="Q504" s="3"/>
      <c r="R504" s="3"/>
      <c r="S504" s="3"/>
      <c r="T504" s="3"/>
      <c r="U504" s="3"/>
      <c r="V504" s="3"/>
      <c r="W504" s="3"/>
      <c r="X504" s="3"/>
    </row>
    <row r="505" spans="1:24" ht="15.75" customHeight="1" x14ac:dyDescent="0.3">
      <c r="A505" s="1"/>
      <c r="B505" s="3"/>
      <c r="C505" s="3"/>
      <c r="D505" s="3"/>
      <c r="E505" s="3"/>
      <c r="F505" s="3"/>
      <c r="G505" s="3"/>
      <c r="H505" s="3"/>
      <c r="I505" s="99"/>
      <c r="J505" s="3"/>
      <c r="K505" s="3"/>
      <c r="L505" s="3"/>
      <c r="M505" s="3"/>
      <c r="N505" s="3"/>
      <c r="O505" s="3"/>
      <c r="P505" s="3"/>
      <c r="Q505" s="3"/>
      <c r="R505" s="3"/>
      <c r="S505" s="3"/>
      <c r="T505" s="3"/>
      <c r="U505" s="3"/>
      <c r="V505" s="3"/>
      <c r="W505" s="3"/>
      <c r="X505" s="3"/>
    </row>
    <row r="506" spans="1:24" ht="15.75" customHeight="1" x14ac:dyDescent="0.3">
      <c r="A506" s="1"/>
      <c r="B506" s="3"/>
      <c r="C506" s="3"/>
      <c r="D506" s="3"/>
      <c r="E506" s="3"/>
      <c r="F506" s="3"/>
      <c r="G506" s="3"/>
      <c r="H506" s="3"/>
      <c r="I506" s="99"/>
      <c r="J506" s="3"/>
      <c r="K506" s="3"/>
      <c r="L506" s="3"/>
      <c r="M506" s="3"/>
      <c r="N506" s="3"/>
      <c r="O506" s="3"/>
      <c r="P506" s="3"/>
      <c r="Q506" s="3"/>
      <c r="R506" s="3"/>
      <c r="S506" s="3"/>
      <c r="T506" s="3"/>
      <c r="U506" s="3"/>
      <c r="V506" s="3"/>
      <c r="W506" s="3"/>
      <c r="X506" s="3"/>
    </row>
    <row r="507" spans="1:24" ht="15.75" customHeight="1" x14ac:dyDescent="0.3">
      <c r="A507" s="1"/>
      <c r="B507" s="3"/>
      <c r="C507" s="3"/>
      <c r="D507" s="3"/>
      <c r="E507" s="3"/>
      <c r="F507" s="3"/>
      <c r="G507" s="3"/>
      <c r="H507" s="3"/>
      <c r="I507" s="99"/>
      <c r="J507" s="3"/>
      <c r="K507" s="3"/>
      <c r="L507" s="3"/>
      <c r="M507" s="3"/>
      <c r="N507" s="3"/>
      <c r="O507" s="3"/>
      <c r="P507" s="3"/>
      <c r="Q507" s="3"/>
      <c r="R507" s="3"/>
      <c r="S507" s="3"/>
      <c r="T507" s="3"/>
      <c r="U507" s="3"/>
      <c r="V507" s="3"/>
      <c r="W507" s="3"/>
      <c r="X507" s="3"/>
    </row>
    <row r="508" spans="1:24" ht="15.75" customHeight="1" x14ac:dyDescent="0.3">
      <c r="A508" s="1"/>
      <c r="B508" s="3"/>
      <c r="C508" s="3"/>
      <c r="D508" s="3"/>
      <c r="E508" s="3"/>
      <c r="F508" s="3"/>
      <c r="G508" s="3"/>
      <c r="H508" s="3"/>
      <c r="I508" s="99"/>
      <c r="J508" s="3"/>
      <c r="K508" s="3"/>
      <c r="L508" s="3"/>
      <c r="M508" s="3"/>
      <c r="N508" s="3"/>
      <c r="O508" s="3"/>
      <c r="P508" s="3"/>
      <c r="Q508" s="3"/>
      <c r="R508" s="3"/>
      <c r="S508" s="3"/>
      <c r="T508" s="3"/>
      <c r="U508" s="3"/>
      <c r="V508" s="3"/>
      <c r="W508" s="3"/>
      <c r="X508" s="3"/>
    </row>
    <row r="509" spans="1:24" ht="15.75" customHeight="1" x14ac:dyDescent="0.3">
      <c r="A509" s="1"/>
      <c r="B509" s="3"/>
      <c r="C509" s="3"/>
      <c r="D509" s="3"/>
      <c r="E509" s="3"/>
      <c r="F509" s="3"/>
      <c r="G509" s="3"/>
      <c r="H509" s="3"/>
      <c r="I509" s="99"/>
      <c r="J509" s="3"/>
      <c r="K509" s="3"/>
      <c r="L509" s="3"/>
      <c r="M509" s="3"/>
      <c r="N509" s="3"/>
      <c r="O509" s="3"/>
      <c r="P509" s="3"/>
      <c r="Q509" s="3"/>
      <c r="R509" s="3"/>
      <c r="S509" s="3"/>
      <c r="T509" s="3"/>
      <c r="U509" s="3"/>
      <c r="V509" s="3"/>
      <c r="W509" s="3"/>
      <c r="X509" s="3"/>
    </row>
    <row r="510" spans="1:24" ht="15.75" customHeight="1" x14ac:dyDescent="0.3">
      <c r="A510" s="1"/>
      <c r="B510" s="3"/>
      <c r="C510" s="3"/>
      <c r="D510" s="3"/>
      <c r="E510" s="3"/>
      <c r="F510" s="3"/>
      <c r="G510" s="3"/>
      <c r="H510" s="3"/>
      <c r="I510" s="99"/>
      <c r="J510" s="3"/>
      <c r="K510" s="3"/>
      <c r="L510" s="3"/>
      <c r="M510" s="3"/>
      <c r="N510" s="3"/>
      <c r="O510" s="3"/>
      <c r="P510" s="3"/>
      <c r="Q510" s="3"/>
      <c r="R510" s="3"/>
      <c r="S510" s="3"/>
      <c r="T510" s="3"/>
      <c r="U510" s="3"/>
      <c r="V510" s="3"/>
      <c r="W510" s="3"/>
      <c r="X510" s="3"/>
    </row>
    <row r="511" spans="1:24" ht="15.75" customHeight="1" x14ac:dyDescent="0.3">
      <c r="A511" s="1"/>
      <c r="B511" s="3"/>
      <c r="C511" s="3"/>
      <c r="D511" s="3"/>
      <c r="E511" s="3"/>
      <c r="F511" s="3"/>
      <c r="G511" s="3"/>
      <c r="H511" s="3"/>
      <c r="I511" s="99"/>
      <c r="J511" s="3"/>
      <c r="K511" s="3"/>
      <c r="L511" s="3"/>
      <c r="M511" s="3"/>
      <c r="N511" s="3"/>
      <c r="O511" s="3"/>
      <c r="P511" s="3"/>
      <c r="Q511" s="3"/>
      <c r="R511" s="3"/>
      <c r="S511" s="3"/>
      <c r="T511" s="3"/>
      <c r="U511" s="3"/>
      <c r="V511" s="3"/>
      <c r="W511" s="3"/>
      <c r="X511" s="3"/>
    </row>
    <row r="512" spans="1:24" ht="15.75" customHeight="1" x14ac:dyDescent="0.3">
      <c r="A512" s="1"/>
      <c r="B512" s="3"/>
      <c r="C512" s="3"/>
      <c r="D512" s="3"/>
      <c r="E512" s="3"/>
      <c r="F512" s="3"/>
      <c r="G512" s="3"/>
      <c r="H512" s="3"/>
      <c r="I512" s="99"/>
      <c r="J512" s="3"/>
      <c r="K512" s="3"/>
      <c r="L512" s="3"/>
      <c r="M512" s="3"/>
      <c r="N512" s="3"/>
      <c r="O512" s="3"/>
      <c r="P512" s="3"/>
      <c r="Q512" s="3"/>
      <c r="R512" s="3"/>
      <c r="S512" s="3"/>
      <c r="T512" s="3"/>
      <c r="U512" s="3"/>
      <c r="V512" s="3"/>
      <c r="W512" s="3"/>
      <c r="X512" s="3"/>
    </row>
    <row r="513" spans="1:24" ht="15.75" customHeight="1" x14ac:dyDescent="0.3">
      <c r="A513" s="1"/>
      <c r="B513" s="3"/>
      <c r="C513" s="3"/>
      <c r="D513" s="3"/>
      <c r="E513" s="3"/>
      <c r="F513" s="3"/>
      <c r="G513" s="3"/>
      <c r="H513" s="3"/>
      <c r="I513" s="99"/>
      <c r="J513" s="3"/>
      <c r="K513" s="3"/>
      <c r="L513" s="3"/>
      <c r="M513" s="3"/>
      <c r="N513" s="3"/>
      <c r="O513" s="3"/>
      <c r="P513" s="3"/>
      <c r="Q513" s="3"/>
      <c r="R513" s="3"/>
      <c r="S513" s="3"/>
      <c r="T513" s="3"/>
      <c r="U513" s="3"/>
      <c r="V513" s="3"/>
      <c r="W513" s="3"/>
      <c r="X513" s="3"/>
    </row>
    <row r="514" spans="1:24" ht="15.75" customHeight="1" x14ac:dyDescent="0.3">
      <c r="A514" s="1"/>
      <c r="B514" s="3"/>
      <c r="C514" s="3"/>
      <c r="D514" s="3"/>
      <c r="E514" s="3"/>
      <c r="F514" s="3"/>
      <c r="G514" s="3"/>
      <c r="H514" s="3"/>
      <c r="I514" s="99"/>
      <c r="J514" s="3"/>
      <c r="K514" s="3"/>
      <c r="L514" s="3"/>
      <c r="M514" s="3"/>
      <c r="N514" s="3"/>
      <c r="O514" s="3"/>
      <c r="P514" s="3"/>
      <c r="Q514" s="3"/>
      <c r="R514" s="3"/>
      <c r="S514" s="3"/>
      <c r="T514" s="3"/>
      <c r="U514" s="3"/>
      <c r="V514" s="3"/>
      <c r="W514" s="3"/>
      <c r="X514" s="3"/>
    </row>
    <row r="515" spans="1:24" ht="15.75" customHeight="1" x14ac:dyDescent="0.3">
      <c r="A515" s="1"/>
      <c r="B515" s="3"/>
      <c r="C515" s="3"/>
      <c r="D515" s="3"/>
      <c r="E515" s="3"/>
      <c r="F515" s="3"/>
      <c r="G515" s="3"/>
      <c r="H515" s="3"/>
      <c r="I515" s="99"/>
      <c r="J515" s="3"/>
      <c r="K515" s="3"/>
      <c r="L515" s="3"/>
      <c r="M515" s="3"/>
      <c r="N515" s="3"/>
      <c r="O515" s="3"/>
      <c r="P515" s="3"/>
      <c r="Q515" s="3"/>
      <c r="R515" s="3"/>
      <c r="S515" s="3"/>
      <c r="T515" s="3"/>
      <c r="U515" s="3"/>
      <c r="V515" s="3"/>
      <c r="W515" s="3"/>
      <c r="X515" s="3"/>
    </row>
    <row r="516" spans="1:24" ht="15.75" customHeight="1" x14ac:dyDescent="0.3">
      <c r="A516" s="1"/>
      <c r="B516" s="3"/>
      <c r="C516" s="3"/>
      <c r="D516" s="3"/>
      <c r="E516" s="3"/>
      <c r="F516" s="3"/>
      <c r="G516" s="3"/>
      <c r="H516" s="3"/>
      <c r="I516" s="99"/>
      <c r="J516" s="3"/>
      <c r="K516" s="3"/>
      <c r="L516" s="3"/>
      <c r="M516" s="3"/>
      <c r="N516" s="3"/>
      <c r="O516" s="3"/>
      <c r="P516" s="3"/>
      <c r="Q516" s="3"/>
      <c r="R516" s="3"/>
      <c r="S516" s="3"/>
      <c r="T516" s="3"/>
      <c r="U516" s="3"/>
      <c r="V516" s="3"/>
      <c r="W516" s="3"/>
      <c r="X516" s="3"/>
    </row>
    <row r="517" spans="1:24" ht="15.75" customHeight="1" x14ac:dyDescent="0.3">
      <c r="A517" s="1"/>
      <c r="B517" s="3"/>
      <c r="C517" s="3"/>
      <c r="D517" s="3"/>
      <c r="E517" s="3"/>
      <c r="F517" s="3"/>
      <c r="G517" s="3"/>
      <c r="H517" s="3"/>
      <c r="I517" s="99"/>
      <c r="J517" s="3"/>
      <c r="K517" s="3"/>
      <c r="L517" s="3"/>
      <c r="M517" s="3"/>
      <c r="N517" s="3"/>
      <c r="O517" s="3"/>
      <c r="P517" s="3"/>
      <c r="Q517" s="3"/>
      <c r="R517" s="3"/>
      <c r="S517" s="3"/>
      <c r="T517" s="3"/>
      <c r="U517" s="3"/>
      <c r="V517" s="3"/>
      <c r="W517" s="3"/>
      <c r="X517" s="3"/>
    </row>
    <row r="518" spans="1:24" ht="15.75" customHeight="1" x14ac:dyDescent="0.3">
      <c r="A518" s="1"/>
      <c r="B518" s="3"/>
      <c r="C518" s="3"/>
      <c r="D518" s="3"/>
      <c r="E518" s="3"/>
      <c r="F518" s="3"/>
      <c r="G518" s="3"/>
      <c r="H518" s="3"/>
      <c r="I518" s="99"/>
      <c r="J518" s="3"/>
      <c r="K518" s="3"/>
      <c r="L518" s="3"/>
      <c r="M518" s="3"/>
      <c r="N518" s="3"/>
      <c r="O518" s="3"/>
      <c r="P518" s="3"/>
      <c r="Q518" s="3"/>
      <c r="R518" s="3"/>
      <c r="S518" s="3"/>
      <c r="T518" s="3"/>
      <c r="U518" s="3"/>
      <c r="V518" s="3"/>
      <c r="W518" s="3"/>
      <c r="X518" s="3"/>
    </row>
    <row r="519" spans="1:24" ht="15.75" customHeight="1" x14ac:dyDescent="0.3">
      <c r="A519" s="1"/>
      <c r="B519" s="3"/>
      <c r="C519" s="3"/>
      <c r="D519" s="3"/>
      <c r="E519" s="3"/>
      <c r="F519" s="3"/>
      <c r="G519" s="3"/>
      <c r="H519" s="3"/>
      <c r="I519" s="99"/>
      <c r="J519" s="3"/>
      <c r="K519" s="3"/>
      <c r="L519" s="3"/>
      <c r="M519" s="3"/>
      <c r="N519" s="3"/>
      <c r="O519" s="3"/>
      <c r="P519" s="3"/>
      <c r="Q519" s="3"/>
      <c r="R519" s="3"/>
      <c r="S519" s="3"/>
      <c r="T519" s="3"/>
      <c r="U519" s="3"/>
      <c r="V519" s="3"/>
      <c r="W519" s="3"/>
      <c r="X519" s="3"/>
    </row>
    <row r="520" spans="1:24" ht="15.75" customHeight="1" x14ac:dyDescent="0.3">
      <c r="A520" s="1"/>
      <c r="B520" s="3"/>
      <c r="C520" s="3"/>
      <c r="D520" s="3"/>
      <c r="E520" s="3"/>
      <c r="F520" s="3"/>
      <c r="G520" s="3"/>
      <c r="H520" s="3"/>
      <c r="I520" s="99"/>
      <c r="J520" s="3"/>
      <c r="K520" s="3"/>
      <c r="L520" s="3"/>
      <c r="M520" s="3"/>
      <c r="N520" s="3"/>
      <c r="O520" s="3"/>
      <c r="P520" s="3"/>
      <c r="Q520" s="3"/>
      <c r="R520" s="3"/>
      <c r="S520" s="3"/>
      <c r="T520" s="3"/>
      <c r="U520" s="3"/>
      <c r="V520" s="3"/>
      <c r="W520" s="3"/>
      <c r="X520" s="3"/>
    </row>
    <row r="521" spans="1:24" ht="15.75" customHeight="1" x14ac:dyDescent="0.3">
      <c r="A521" s="1"/>
      <c r="B521" s="3"/>
      <c r="C521" s="3"/>
      <c r="D521" s="3"/>
      <c r="E521" s="3"/>
      <c r="F521" s="3"/>
      <c r="G521" s="3"/>
      <c r="H521" s="3"/>
      <c r="I521" s="99"/>
      <c r="J521" s="3"/>
      <c r="K521" s="3"/>
      <c r="L521" s="3"/>
      <c r="M521" s="3"/>
      <c r="N521" s="3"/>
      <c r="O521" s="3"/>
      <c r="P521" s="3"/>
      <c r="Q521" s="3"/>
      <c r="R521" s="3"/>
      <c r="S521" s="3"/>
      <c r="T521" s="3"/>
      <c r="U521" s="3"/>
      <c r="V521" s="3"/>
      <c r="W521" s="3"/>
      <c r="X521" s="3"/>
    </row>
    <row r="522" spans="1:24" ht="15.75" customHeight="1" x14ac:dyDescent="0.3">
      <c r="A522" s="1"/>
      <c r="B522" s="3"/>
      <c r="C522" s="3"/>
      <c r="D522" s="3"/>
      <c r="E522" s="3"/>
      <c r="F522" s="3"/>
      <c r="G522" s="3"/>
      <c r="H522" s="3"/>
      <c r="I522" s="99"/>
      <c r="J522" s="3"/>
      <c r="K522" s="3"/>
      <c r="L522" s="3"/>
      <c r="M522" s="3"/>
      <c r="N522" s="3"/>
      <c r="O522" s="3"/>
      <c r="P522" s="3"/>
      <c r="Q522" s="3"/>
      <c r="R522" s="3"/>
      <c r="S522" s="3"/>
      <c r="T522" s="3"/>
      <c r="U522" s="3"/>
      <c r="V522" s="3"/>
      <c r="W522" s="3"/>
      <c r="X522" s="3"/>
    </row>
    <row r="523" spans="1:24" ht="15.75" customHeight="1" x14ac:dyDescent="0.3">
      <c r="A523" s="1"/>
      <c r="B523" s="3"/>
      <c r="C523" s="3"/>
      <c r="D523" s="3"/>
      <c r="E523" s="3"/>
      <c r="F523" s="3"/>
      <c r="G523" s="3"/>
      <c r="H523" s="3"/>
      <c r="I523" s="99"/>
      <c r="J523" s="3"/>
      <c r="K523" s="3"/>
      <c r="L523" s="3"/>
      <c r="M523" s="3"/>
      <c r="N523" s="3"/>
      <c r="O523" s="3"/>
      <c r="P523" s="3"/>
      <c r="Q523" s="3"/>
      <c r="R523" s="3"/>
      <c r="S523" s="3"/>
      <c r="T523" s="3"/>
      <c r="U523" s="3"/>
      <c r="V523" s="3"/>
      <c r="W523" s="3"/>
      <c r="X523" s="3"/>
    </row>
    <row r="524" spans="1:24" ht="15.75" customHeight="1" x14ac:dyDescent="0.3">
      <c r="A524" s="1"/>
      <c r="B524" s="3"/>
      <c r="C524" s="3"/>
      <c r="D524" s="3"/>
      <c r="E524" s="3"/>
      <c r="F524" s="3"/>
      <c r="G524" s="3"/>
      <c r="H524" s="3"/>
      <c r="I524" s="99"/>
      <c r="J524" s="3"/>
      <c r="K524" s="3"/>
      <c r="L524" s="3"/>
      <c r="M524" s="3"/>
      <c r="N524" s="3"/>
      <c r="O524" s="3"/>
      <c r="P524" s="3"/>
      <c r="Q524" s="3"/>
      <c r="R524" s="3"/>
      <c r="S524" s="3"/>
      <c r="T524" s="3"/>
      <c r="U524" s="3"/>
      <c r="V524" s="3"/>
      <c r="W524" s="3"/>
      <c r="X524" s="3"/>
    </row>
    <row r="525" spans="1:24" ht="15.75" customHeight="1" x14ac:dyDescent="0.3">
      <c r="A525" s="1"/>
      <c r="B525" s="3"/>
      <c r="C525" s="3"/>
      <c r="D525" s="3"/>
      <c r="E525" s="3"/>
      <c r="F525" s="3"/>
      <c r="G525" s="3"/>
      <c r="H525" s="3"/>
      <c r="I525" s="99"/>
      <c r="J525" s="3"/>
      <c r="K525" s="3"/>
      <c r="L525" s="3"/>
      <c r="M525" s="3"/>
      <c r="N525" s="3"/>
      <c r="O525" s="3"/>
      <c r="P525" s="3"/>
      <c r="Q525" s="3"/>
      <c r="R525" s="3"/>
      <c r="S525" s="3"/>
      <c r="T525" s="3"/>
      <c r="U525" s="3"/>
      <c r="V525" s="3"/>
      <c r="W525" s="3"/>
      <c r="X525" s="3"/>
    </row>
    <row r="526" spans="1:24" ht="15.75" customHeight="1" x14ac:dyDescent="0.3">
      <c r="A526" s="1"/>
      <c r="B526" s="3"/>
      <c r="C526" s="3"/>
      <c r="D526" s="3"/>
      <c r="E526" s="3"/>
      <c r="F526" s="3"/>
      <c r="G526" s="3"/>
      <c r="H526" s="3"/>
      <c r="I526" s="99"/>
      <c r="J526" s="3"/>
      <c r="K526" s="3"/>
      <c r="L526" s="3"/>
      <c r="M526" s="3"/>
      <c r="N526" s="3"/>
      <c r="O526" s="3"/>
      <c r="P526" s="3"/>
      <c r="Q526" s="3"/>
      <c r="R526" s="3"/>
      <c r="S526" s="3"/>
      <c r="T526" s="3"/>
      <c r="U526" s="3"/>
      <c r="V526" s="3"/>
      <c r="W526" s="3"/>
      <c r="X526" s="3"/>
    </row>
    <row r="527" spans="1:24" ht="15.75" customHeight="1" x14ac:dyDescent="0.3">
      <c r="A527" s="1"/>
      <c r="B527" s="3"/>
      <c r="C527" s="3"/>
      <c r="D527" s="3"/>
      <c r="E527" s="3"/>
      <c r="F527" s="3"/>
      <c r="G527" s="3"/>
      <c r="H527" s="3"/>
      <c r="I527" s="99"/>
      <c r="J527" s="3"/>
      <c r="K527" s="3"/>
      <c r="L527" s="3"/>
      <c r="M527" s="3"/>
      <c r="N527" s="3"/>
      <c r="O527" s="3"/>
      <c r="P527" s="3"/>
      <c r="Q527" s="3"/>
      <c r="R527" s="3"/>
      <c r="S527" s="3"/>
      <c r="T527" s="3"/>
      <c r="U527" s="3"/>
      <c r="V527" s="3"/>
      <c r="W527" s="3"/>
      <c r="X527" s="3"/>
    </row>
    <row r="528" spans="1:24" ht="15.75" customHeight="1" x14ac:dyDescent="0.3">
      <c r="A528" s="1"/>
      <c r="B528" s="3"/>
      <c r="C528" s="3"/>
      <c r="D528" s="3"/>
      <c r="E528" s="3"/>
      <c r="F528" s="3"/>
      <c r="G528" s="3"/>
      <c r="H528" s="3"/>
      <c r="I528" s="99"/>
      <c r="J528" s="3"/>
      <c r="K528" s="3"/>
      <c r="L528" s="3"/>
      <c r="M528" s="3"/>
      <c r="N528" s="3"/>
      <c r="O528" s="3"/>
      <c r="P528" s="3"/>
      <c r="Q528" s="3"/>
      <c r="R528" s="3"/>
      <c r="S528" s="3"/>
      <c r="T528" s="3"/>
      <c r="U528" s="3"/>
      <c r="V528" s="3"/>
      <c r="W528" s="3"/>
      <c r="X528" s="3"/>
    </row>
    <row r="529" spans="1:24" ht="15.75" customHeight="1" x14ac:dyDescent="0.3">
      <c r="A529" s="1"/>
      <c r="B529" s="3"/>
      <c r="C529" s="3"/>
      <c r="D529" s="3"/>
      <c r="E529" s="3"/>
      <c r="F529" s="3"/>
      <c r="G529" s="3"/>
      <c r="H529" s="3"/>
      <c r="I529" s="99"/>
      <c r="J529" s="3"/>
      <c r="K529" s="3"/>
      <c r="L529" s="3"/>
      <c r="M529" s="3"/>
      <c r="N529" s="3"/>
      <c r="O529" s="3"/>
      <c r="P529" s="3"/>
      <c r="Q529" s="3"/>
      <c r="R529" s="3"/>
      <c r="S529" s="3"/>
      <c r="T529" s="3"/>
      <c r="U529" s="3"/>
      <c r="V529" s="3"/>
      <c r="W529" s="3"/>
      <c r="X529" s="3"/>
    </row>
    <row r="530" spans="1:24" ht="15.75" customHeight="1" x14ac:dyDescent="0.3">
      <c r="A530" s="1"/>
      <c r="B530" s="3"/>
      <c r="C530" s="3"/>
      <c r="D530" s="3"/>
      <c r="E530" s="3"/>
      <c r="F530" s="3"/>
      <c r="G530" s="3"/>
      <c r="H530" s="3"/>
      <c r="I530" s="99"/>
      <c r="J530" s="3"/>
      <c r="K530" s="3"/>
      <c r="L530" s="3"/>
      <c r="M530" s="3"/>
      <c r="N530" s="3"/>
      <c r="O530" s="3"/>
      <c r="P530" s="3"/>
      <c r="Q530" s="3"/>
      <c r="R530" s="3"/>
      <c r="S530" s="3"/>
      <c r="T530" s="3"/>
      <c r="U530" s="3"/>
      <c r="V530" s="3"/>
      <c r="W530" s="3"/>
      <c r="X530" s="3"/>
    </row>
    <row r="531" spans="1:24" ht="15.75" customHeight="1" x14ac:dyDescent="0.3">
      <c r="A531" s="1"/>
      <c r="B531" s="3"/>
      <c r="C531" s="3"/>
      <c r="D531" s="3"/>
      <c r="E531" s="3"/>
      <c r="F531" s="3"/>
      <c r="G531" s="3"/>
      <c r="H531" s="3"/>
      <c r="I531" s="99"/>
      <c r="J531" s="3"/>
      <c r="K531" s="3"/>
      <c r="L531" s="3"/>
      <c r="M531" s="3"/>
      <c r="N531" s="3"/>
      <c r="O531" s="3"/>
      <c r="P531" s="3"/>
      <c r="Q531" s="3"/>
      <c r="R531" s="3"/>
      <c r="S531" s="3"/>
      <c r="T531" s="3"/>
      <c r="U531" s="3"/>
      <c r="V531" s="3"/>
      <c r="W531" s="3"/>
      <c r="X531" s="3"/>
    </row>
    <row r="532" spans="1:24" ht="15.75" customHeight="1" x14ac:dyDescent="0.3">
      <c r="A532" s="1"/>
      <c r="B532" s="3"/>
      <c r="C532" s="3"/>
      <c r="D532" s="3"/>
      <c r="E532" s="3"/>
      <c r="F532" s="3"/>
      <c r="G532" s="3"/>
      <c r="H532" s="3"/>
      <c r="I532" s="99"/>
      <c r="J532" s="3"/>
      <c r="K532" s="3"/>
      <c r="L532" s="3"/>
      <c r="M532" s="3"/>
      <c r="N532" s="3"/>
      <c r="O532" s="3"/>
      <c r="P532" s="3"/>
      <c r="Q532" s="3"/>
      <c r="R532" s="3"/>
      <c r="S532" s="3"/>
      <c r="T532" s="3"/>
      <c r="U532" s="3"/>
      <c r="V532" s="3"/>
      <c r="W532" s="3"/>
      <c r="X532" s="3"/>
    </row>
    <row r="533" spans="1:24" ht="15.75" customHeight="1" x14ac:dyDescent="0.3">
      <c r="A533" s="1"/>
      <c r="B533" s="3"/>
      <c r="C533" s="3"/>
      <c r="D533" s="3"/>
      <c r="E533" s="3"/>
      <c r="F533" s="3"/>
      <c r="G533" s="3"/>
      <c r="H533" s="3"/>
      <c r="I533" s="99"/>
      <c r="J533" s="3"/>
      <c r="K533" s="3"/>
      <c r="L533" s="3"/>
      <c r="M533" s="3"/>
      <c r="N533" s="3"/>
      <c r="O533" s="3"/>
      <c r="P533" s="3"/>
      <c r="Q533" s="3"/>
      <c r="R533" s="3"/>
      <c r="S533" s="3"/>
      <c r="T533" s="3"/>
      <c r="U533" s="3"/>
      <c r="V533" s="3"/>
      <c r="W533" s="3"/>
      <c r="X533" s="3"/>
    </row>
    <row r="534" spans="1:24" ht="15.75" customHeight="1" x14ac:dyDescent="0.3">
      <c r="A534" s="1"/>
      <c r="B534" s="3"/>
      <c r="C534" s="3"/>
      <c r="D534" s="3"/>
      <c r="E534" s="3"/>
      <c r="F534" s="3"/>
      <c r="G534" s="3"/>
      <c r="H534" s="3"/>
      <c r="I534" s="99"/>
      <c r="J534" s="3"/>
      <c r="K534" s="3"/>
      <c r="L534" s="3"/>
      <c r="M534" s="3"/>
      <c r="N534" s="3"/>
      <c r="O534" s="3"/>
      <c r="P534" s="3"/>
      <c r="Q534" s="3"/>
      <c r="R534" s="3"/>
      <c r="S534" s="3"/>
      <c r="T534" s="3"/>
      <c r="U534" s="3"/>
      <c r="V534" s="3"/>
      <c r="W534" s="3"/>
      <c r="X534" s="3"/>
    </row>
    <row r="535" spans="1:24" ht="15.75" customHeight="1" x14ac:dyDescent="0.3">
      <c r="A535" s="1"/>
      <c r="B535" s="3"/>
      <c r="C535" s="3"/>
      <c r="D535" s="3"/>
      <c r="E535" s="3"/>
      <c r="F535" s="3"/>
      <c r="G535" s="3"/>
      <c r="H535" s="3"/>
      <c r="I535" s="99"/>
      <c r="J535" s="3"/>
      <c r="K535" s="3"/>
      <c r="L535" s="3"/>
      <c r="M535" s="3"/>
      <c r="N535" s="3"/>
      <c r="O535" s="3"/>
      <c r="P535" s="3"/>
      <c r="Q535" s="3"/>
      <c r="R535" s="3"/>
      <c r="S535" s="3"/>
      <c r="T535" s="3"/>
      <c r="U535" s="3"/>
      <c r="V535" s="3"/>
      <c r="W535" s="3"/>
      <c r="X535" s="3"/>
    </row>
    <row r="536" spans="1:24" ht="15.75" customHeight="1" x14ac:dyDescent="0.3">
      <c r="A536" s="1"/>
      <c r="B536" s="3"/>
      <c r="C536" s="3"/>
      <c r="D536" s="3"/>
      <c r="E536" s="3"/>
      <c r="F536" s="3"/>
      <c r="G536" s="3"/>
      <c r="H536" s="3"/>
      <c r="I536" s="99"/>
      <c r="J536" s="3"/>
      <c r="K536" s="3"/>
      <c r="L536" s="3"/>
      <c r="M536" s="3"/>
      <c r="N536" s="3"/>
      <c r="O536" s="3"/>
      <c r="P536" s="3"/>
      <c r="Q536" s="3"/>
      <c r="R536" s="3"/>
      <c r="S536" s="3"/>
      <c r="T536" s="3"/>
      <c r="U536" s="3"/>
      <c r="V536" s="3"/>
      <c r="W536" s="3"/>
      <c r="X536" s="3"/>
    </row>
    <row r="537" spans="1:24" ht="15.75" customHeight="1" x14ac:dyDescent="0.3">
      <c r="A537" s="1"/>
      <c r="B537" s="3"/>
      <c r="C537" s="3"/>
      <c r="D537" s="3"/>
      <c r="E537" s="3"/>
      <c r="F537" s="3"/>
      <c r="G537" s="3"/>
      <c r="H537" s="3"/>
      <c r="I537" s="99"/>
      <c r="J537" s="3"/>
      <c r="K537" s="3"/>
      <c r="L537" s="3"/>
      <c r="M537" s="3"/>
      <c r="N537" s="3"/>
      <c r="O537" s="3"/>
      <c r="P537" s="3"/>
      <c r="Q537" s="3"/>
      <c r="R537" s="3"/>
      <c r="S537" s="3"/>
      <c r="T537" s="3"/>
      <c r="U537" s="3"/>
      <c r="V537" s="3"/>
      <c r="W537" s="3"/>
      <c r="X537" s="3"/>
    </row>
    <row r="538" spans="1:24" ht="15.75" customHeight="1" x14ac:dyDescent="0.3">
      <c r="A538" s="1"/>
      <c r="B538" s="3"/>
      <c r="C538" s="3"/>
      <c r="D538" s="3"/>
      <c r="E538" s="3"/>
      <c r="F538" s="3"/>
      <c r="G538" s="3"/>
      <c r="H538" s="3"/>
      <c r="I538" s="99"/>
      <c r="J538" s="3"/>
      <c r="K538" s="3"/>
      <c r="L538" s="3"/>
      <c r="M538" s="3"/>
      <c r="N538" s="3"/>
      <c r="O538" s="3"/>
      <c r="P538" s="3"/>
      <c r="Q538" s="3"/>
      <c r="R538" s="3"/>
      <c r="S538" s="3"/>
      <c r="T538" s="3"/>
      <c r="U538" s="3"/>
      <c r="V538" s="3"/>
      <c r="W538" s="3"/>
      <c r="X538" s="3"/>
    </row>
    <row r="539" spans="1:24" ht="15.75" customHeight="1" x14ac:dyDescent="0.3">
      <c r="A539" s="1"/>
      <c r="B539" s="3"/>
      <c r="C539" s="3"/>
      <c r="D539" s="3"/>
      <c r="E539" s="3"/>
      <c r="F539" s="3"/>
      <c r="G539" s="3"/>
      <c r="H539" s="3"/>
      <c r="I539" s="99"/>
      <c r="J539" s="3"/>
      <c r="K539" s="3"/>
      <c r="L539" s="3"/>
      <c r="M539" s="3"/>
      <c r="N539" s="3"/>
      <c r="O539" s="3"/>
      <c r="P539" s="3"/>
      <c r="Q539" s="3"/>
      <c r="R539" s="3"/>
      <c r="S539" s="3"/>
      <c r="T539" s="3"/>
      <c r="U539" s="3"/>
      <c r="V539" s="3"/>
      <c r="W539" s="3"/>
      <c r="X539" s="3"/>
    </row>
    <row r="540" spans="1:24" ht="15.75" customHeight="1" x14ac:dyDescent="0.3">
      <c r="A540" s="1"/>
      <c r="B540" s="3"/>
      <c r="C540" s="3"/>
      <c r="D540" s="3"/>
      <c r="E540" s="3"/>
      <c r="F540" s="3"/>
      <c r="G540" s="3"/>
      <c r="H540" s="3"/>
      <c r="I540" s="99"/>
      <c r="J540" s="3"/>
      <c r="K540" s="3"/>
      <c r="L540" s="3"/>
      <c r="M540" s="3"/>
      <c r="N540" s="3"/>
      <c r="O540" s="3"/>
      <c r="P540" s="3"/>
      <c r="Q540" s="3"/>
      <c r="R540" s="3"/>
      <c r="S540" s="3"/>
      <c r="T540" s="3"/>
      <c r="U540" s="3"/>
      <c r="V540" s="3"/>
      <c r="W540" s="3"/>
      <c r="X540" s="3"/>
    </row>
    <row r="541" spans="1:24" ht="15.75" customHeight="1" x14ac:dyDescent="0.3">
      <c r="A541" s="1"/>
      <c r="B541" s="3"/>
      <c r="C541" s="3"/>
      <c r="D541" s="3"/>
      <c r="E541" s="3"/>
      <c r="F541" s="3"/>
      <c r="G541" s="3"/>
      <c r="H541" s="3"/>
      <c r="I541" s="99"/>
      <c r="J541" s="3"/>
      <c r="K541" s="3"/>
      <c r="L541" s="3"/>
      <c r="M541" s="3"/>
      <c r="N541" s="3"/>
      <c r="O541" s="3"/>
      <c r="P541" s="3"/>
      <c r="Q541" s="3"/>
      <c r="R541" s="3"/>
      <c r="S541" s="3"/>
      <c r="T541" s="3"/>
      <c r="U541" s="3"/>
      <c r="V541" s="3"/>
      <c r="W541" s="3"/>
      <c r="X541" s="3"/>
    </row>
    <row r="542" spans="1:24" ht="15.75" customHeight="1" x14ac:dyDescent="0.3">
      <c r="A542" s="1"/>
      <c r="B542" s="3"/>
      <c r="C542" s="3"/>
      <c r="D542" s="3"/>
      <c r="E542" s="3"/>
      <c r="F542" s="3"/>
      <c r="G542" s="3"/>
      <c r="H542" s="3"/>
      <c r="I542" s="99"/>
      <c r="J542" s="3"/>
      <c r="K542" s="3"/>
      <c r="L542" s="3"/>
      <c r="M542" s="3"/>
      <c r="N542" s="3"/>
      <c r="O542" s="3"/>
      <c r="P542" s="3"/>
      <c r="Q542" s="3"/>
      <c r="R542" s="3"/>
      <c r="S542" s="3"/>
      <c r="T542" s="3"/>
      <c r="U542" s="3"/>
      <c r="V542" s="3"/>
      <c r="W542" s="3"/>
      <c r="X542" s="3"/>
    </row>
    <row r="543" spans="1:24" ht="15.75" customHeight="1" x14ac:dyDescent="0.3">
      <c r="A543" s="1"/>
      <c r="B543" s="3"/>
      <c r="C543" s="3"/>
      <c r="D543" s="3"/>
      <c r="E543" s="3"/>
      <c r="F543" s="3"/>
      <c r="G543" s="3"/>
      <c r="H543" s="3"/>
      <c r="I543" s="99"/>
      <c r="J543" s="3"/>
      <c r="K543" s="3"/>
      <c r="L543" s="3"/>
      <c r="M543" s="3"/>
      <c r="N543" s="3"/>
      <c r="O543" s="3"/>
      <c r="P543" s="3"/>
      <c r="Q543" s="3"/>
      <c r="R543" s="3"/>
      <c r="S543" s="3"/>
      <c r="T543" s="3"/>
      <c r="U543" s="3"/>
      <c r="V543" s="3"/>
      <c r="W543" s="3"/>
      <c r="X543" s="3"/>
    </row>
    <row r="544" spans="1:24" ht="15.75" customHeight="1" x14ac:dyDescent="0.3">
      <c r="A544" s="1"/>
      <c r="B544" s="3"/>
      <c r="C544" s="3"/>
      <c r="D544" s="3"/>
      <c r="E544" s="3"/>
      <c r="F544" s="3"/>
      <c r="G544" s="3"/>
      <c r="H544" s="3"/>
      <c r="I544" s="99"/>
      <c r="J544" s="3"/>
      <c r="K544" s="3"/>
      <c r="L544" s="3"/>
      <c r="M544" s="3"/>
      <c r="N544" s="3"/>
      <c r="O544" s="3"/>
      <c r="P544" s="3"/>
      <c r="Q544" s="3"/>
      <c r="R544" s="3"/>
      <c r="S544" s="3"/>
      <c r="T544" s="3"/>
      <c r="U544" s="3"/>
      <c r="V544" s="3"/>
      <c r="W544" s="3"/>
      <c r="X544" s="3"/>
    </row>
    <row r="545" spans="1:24" ht="15.75" customHeight="1" x14ac:dyDescent="0.3">
      <c r="A545" s="1"/>
      <c r="B545" s="3"/>
      <c r="C545" s="3"/>
      <c r="D545" s="3"/>
      <c r="E545" s="3"/>
      <c r="F545" s="3"/>
      <c r="G545" s="3"/>
      <c r="H545" s="3"/>
      <c r="I545" s="99"/>
      <c r="J545" s="3"/>
      <c r="K545" s="3"/>
      <c r="L545" s="3"/>
      <c r="M545" s="3"/>
      <c r="N545" s="3"/>
      <c r="O545" s="3"/>
      <c r="P545" s="3"/>
      <c r="Q545" s="3"/>
      <c r="R545" s="3"/>
      <c r="S545" s="3"/>
      <c r="T545" s="3"/>
      <c r="U545" s="3"/>
      <c r="V545" s="3"/>
      <c r="W545" s="3"/>
      <c r="X545" s="3"/>
    </row>
    <row r="546" spans="1:24" ht="15.75" customHeight="1" x14ac:dyDescent="0.3">
      <c r="A546" s="1"/>
      <c r="B546" s="3"/>
      <c r="C546" s="3"/>
      <c r="D546" s="3"/>
      <c r="E546" s="3"/>
      <c r="F546" s="3"/>
      <c r="G546" s="3"/>
      <c r="H546" s="3"/>
      <c r="I546" s="99"/>
      <c r="J546" s="3"/>
      <c r="K546" s="3"/>
      <c r="L546" s="3"/>
      <c r="M546" s="3"/>
      <c r="N546" s="3"/>
      <c r="O546" s="3"/>
      <c r="P546" s="3"/>
      <c r="Q546" s="3"/>
      <c r="R546" s="3"/>
      <c r="S546" s="3"/>
      <c r="T546" s="3"/>
      <c r="U546" s="3"/>
      <c r="V546" s="3"/>
      <c r="W546" s="3"/>
      <c r="X546" s="3"/>
    </row>
    <row r="547" spans="1:24" ht="15.75" customHeight="1" x14ac:dyDescent="0.3">
      <c r="A547" s="1"/>
      <c r="B547" s="3"/>
      <c r="C547" s="3"/>
      <c r="D547" s="3"/>
      <c r="E547" s="3"/>
      <c r="F547" s="3"/>
      <c r="G547" s="3"/>
      <c r="H547" s="3"/>
      <c r="I547" s="99"/>
      <c r="J547" s="3"/>
      <c r="K547" s="3"/>
      <c r="L547" s="3"/>
      <c r="M547" s="3"/>
      <c r="N547" s="3"/>
      <c r="O547" s="3"/>
      <c r="P547" s="3"/>
      <c r="Q547" s="3"/>
      <c r="R547" s="3"/>
      <c r="S547" s="3"/>
      <c r="T547" s="3"/>
      <c r="U547" s="3"/>
      <c r="V547" s="3"/>
      <c r="W547" s="3"/>
      <c r="X547" s="3"/>
    </row>
    <row r="548" spans="1:24" ht="15.75" customHeight="1" x14ac:dyDescent="0.3">
      <c r="A548" s="1"/>
      <c r="B548" s="3"/>
      <c r="C548" s="3"/>
      <c r="D548" s="3"/>
      <c r="E548" s="3"/>
      <c r="F548" s="3"/>
      <c r="G548" s="3"/>
      <c r="H548" s="3"/>
      <c r="I548" s="99"/>
      <c r="J548" s="3"/>
      <c r="K548" s="3"/>
      <c r="L548" s="3"/>
      <c r="M548" s="3"/>
      <c r="N548" s="3"/>
      <c r="O548" s="3"/>
      <c r="P548" s="3"/>
      <c r="Q548" s="3"/>
      <c r="R548" s="3"/>
      <c r="S548" s="3"/>
      <c r="T548" s="3"/>
      <c r="U548" s="3"/>
      <c r="V548" s="3"/>
      <c r="W548" s="3"/>
      <c r="X548" s="3"/>
    </row>
    <row r="549" spans="1:24" ht="15.75" customHeight="1" x14ac:dyDescent="0.3">
      <c r="A549" s="1"/>
      <c r="B549" s="3"/>
      <c r="C549" s="3"/>
      <c r="D549" s="3"/>
      <c r="E549" s="3"/>
      <c r="F549" s="3"/>
      <c r="G549" s="3"/>
      <c r="H549" s="3"/>
      <c r="I549" s="99"/>
      <c r="J549" s="3"/>
      <c r="K549" s="3"/>
      <c r="L549" s="3"/>
      <c r="M549" s="3"/>
      <c r="N549" s="3"/>
      <c r="O549" s="3"/>
      <c r="P549" s="3"/>
      <c r="Q549" s="3"/>
      <c r="R549" s="3"/>
      <c r="S549" s="3"/>
      <c r="T549" s="3"/>
      <c r="U549" s="3"/>
      <c r="V549" s="3"/>
      <c r="W549" s="3"/>
      <c r="X549" s="3"/>
    </row>
    <row r="550" spans="1:24" ht="15.75" customHeight="1" x14ac:dyDescent="0.3">
      <c r="A550" s="1"/>
      <c r="B550" s="3"/>
      <c r="C550" s="3"/>
      <c r="D550" s="3"/>
      <c r="E550" s="3"/>
      <c r="F550" s="3"/>
      <c r="G550" s="3"/>
      <c r="H550" s="3"/>
      <c r="I550" s="99"/>
      <c r="J550" s="3"/>
      <c r="K550" s="3"/>
      <c r="L550" s="3"/>
      <c r="M550" s="3"/>
      <c r="N550" s="3"/>
      <c r="O550" s="3"/>
      <c r="P550" s="3"/>
      <c r="Q550" s="3"/>
      <c r="R550" s="3"/>
      <c r="S550" s="3"/>
      <c r="T550" s="3"/>
      <c r="U550" s="3"/>
      <c r="V550" s="3"/>
      <c r="W550" s="3"/>
      <c r="X550" s="3"/>
    </row>
    <row r="551" spans="1:24" ht="15.75" customHeight="1" x14ac:dyDescent="0.3">
      <c r="A551" s="1"/>
      <c r="B551" s="3"/>
      <c r="C551" s="3"/>
      <c r="D551" s="3"/>
      <c r="E551" s="3"/>
      <c r="F551" s="3"/>
      <c r="G551" s="3"/>
      <c r="H551" s="3"/>
      <c r="I551" s="99"/>
      <c r="J551" s="3"/>
      <c r="K551" s="3"/>
      <c r="L551" s="3"/>
      <c r="M551" s="3"/>
      <c r="N551" s="3"/>
      <c r="O551" s="3"/>
      <c r="P551" s="3"/>
      <c r="Q551" s="3"/>
      <c r="R551" s="3"/>
      <c r="S551" s="3"/>
      <c r="T551" s="3"/>
      <c r="U551" s="3"/>
      <c r="V551" s="3"/>
      <c r="W551" s="3"/>
      <c r="X551" s="3"/>
    </row>
    <row r="552" spans="1:24" ht="15.75" customHeight="1" x14ac:dyDescent="0.3">
      <c r="A552" s="1"/>
      <c r="B552" s="3"/>
      <c r="C552" s="3"/>
      <c r="D552" s="3"/>
      <c r="E552" s="3"/>
      <c r="F552" s="3"/>
      <c r="G552" s="3"/>
      <c r="H552" s="3"/>
      <c r="I552" s="99"/>
      <c r="J552" s="3"/>
      <c r="K552" s="3"/>
      <c r="L552" s="3"/>
      <c r="M552" s="3"/>
      <c r="N552" s="3"/>
      <c r="O552" s="3"/>
      <c r="P552" s="3"/>
      <c r="Q552" s="3"/>
      <c r="R552" s="3"/>
      <c r="S552" s="3"/>
      <c r="T552" s="3"/>
      <c r="U552" s="3"/>
      <c r="V552" s="3"/>
      <c r="W552" s="3"/>
      <c r="X552" s="3"/>
    </row>
    <row r="553" spans="1:24" ht="15.75" customHeight="1" x14ac:dyDescent="0.3">
      <c r="A553" s="1"/>
      <c r="B553" s="3"/>
      <c r="C553" s="3"/>
      <c r="D553" s="3"/>
      <c r="E553" s="3"/>
      <c r="F553" s="3"/>
      <c r="G553" s="3"/>
      <c r="H553" s="3"/>
      <c r="I553" s="99"/>
      <c r="J553" s="3"/>
      <c r="K553" s="3"/>
      <c r="L553" s="3"/>
      <c r="M553" s="3"/>
      <c r="N553" s="3"/>
      <c r="O553" s="3"/>
      <c r="P553" s="3"/>
      <c r="Q553" s="3"/>
      <c r="R553" s="3"/>
      <c r="S553" s="3"/>
      <c r="T553" s="3"/>
      <c r="U553" s="3"/>
      <c r="V553" s="3"/>
      <c r="W553" s="3"/>
      <c r="X553" s="3"/>
    </row>
    <row r="554" spans="1:24" ht="15.75" customHeight="1" x14ac:dyDescent="0.3">
      <c r="A554" s="1"/>
      <c r="B554" s="3"/>
      <c r="C554" s="3"/>
      <c r="D554" s="3"/>
      <c r="E554" s="3"/>
      <c r="F554" s="3"/>
      <c r="G554" s="3"/>
      <c r="H554" s="3"/>
      <c r="I554" s="99"/>
      <c r="J554" s="3"/>
      <c r="K554" s="3"/>
      <c r="L554" s="3"/>
      <c r="M554" s="3"/>
      <c r="N554" s="3"/>
      <c r="O554" s="3"/>
      <c r="P554" s="3"/>
      <c r="Q554" s="3"/>
      <c r="R554" s="3"/>
      <c r="S554" s="3"/>
      <c r="T554" s="3"/>
      <c r="U554" s="3"/>
      <c r="V554" s="3"/>
      <c r="W554" s="3"/>
      <c r="X554" s="3"/>
    </row>
    <row r="555" spans="1:24" ht="15.75" customHeight="1" x14ac:dyDescent="0.3">
      <c r="A555" s="1"/>
      <c r="B555" s="3"/>
      <c r="C555" s="3"/>
      <c r="D555" s="3"/>
      <c r="E555" s="3"/>
      <c r="F555" s="3"/>
      <c r="G555" s="3"/>
      <c r="H555" s="3"/>
      <c r="I555" s="99"/>
      <c r="J555" s="3"/>
      <c r="K555" s="3"/>
      <c r="L555" s="3"/>
      <c r="M555" s="3"/>
      <c r="N555" s="3"/>
      <c r="O555" s="3"/>
      <c r="P555" s="3"/>
      <c r="Q555" s="3"/>
      <c r="R555" s="3"/>
      <c r="S555" s="3"/>
      <c r="T555" s="3"/>
      <c r="U555" s="3"/>
      <c r="V555" s="3"/>
      <c r="W555" s="3"/>
      <c r="X555" s="3"/>
    </row>
    <row r="556" spans="1:24" ht="15.75" customHeight="1" x14ac:dyDescent="0.3">
      <c r="A556" s="1"/>
      <c r="B556" s="3"/>
      <c r="C556" s="3"/>
      <c r="D556" s="3"/>
      <c r="E556" s="3"/>
      <c r="F556" s="3"/>
      <c r="G556" s="3"/>
      <c r="H556" s="3"/>
      <c r="I556" s="99"/>
      <c r="J556" s="3"/>
      <c r="K556" s="3"/>
      <c r="L556" s="3"/>
      <c r="M556" s="3"/>
      <c r="N556" s="3"/>
      <c r="O556" s="3"/>
      <c r="P556" s="3"/>
      <c r="Q556" s="3"/>
      <c r="R556" s="3"/>
      <c r="S556" s="3"/>
      <c r="T556" s="3"/>
      <c r="U556" s="3"/>
      <c r="V556" s="3"/>
      <c r="W556" s="3"/>
      <c r="X556" s="3"/>
    </row>
    <row r="557" spans="1:24" ht="15.75" customHeight="1" x14ac:dyDescent="0.3">
      <c r="A557" s="1"/>
      <c r="B557" s="3"/>
      <c r="C557" s="3"/>
      <c r="D557" s="3"/>
      <c r="E557" s="3"/>
      <c r="F557" s="3"/>
      <c r="G557" s="3"/>
      <c r="H557" s="3"/>
      <c r="I557" s="99"/>
      <c r="J557" s="3"/>
      <c r="K557" s="3"/>
      <c r="L557" s="3"/>
      <c r="M557" s="3"/>
      <c r="N557" s="3"/>
      <c r="O557" s="3"/>
      <c r="P557" s="3"/>
      <c r="Q557" s="3"/>
      <c r="R557" s="3"/>
      <c r="S557" s="3"/>
      <c r="T557" s="3"/>
      <c r="U557" s="3"/>
      <c r="V557" s="3"/>
      <c r="W557" s="3"/>
      <c r="X557" s="3"/>
    </row>
    <row r="558" spans="1:24" ht="15.75" customHeight="1" x14ac:dyDescent="0.3">
      <c r="A558" s="1"/>
      <c r="B558" s="3"/>
      <c r="C558" s="3"/>
      <c r="D558" s="3"/>
      <c r="E558" s="3"/>
      <c r="F558" s="3"/>
      <c r="G558" s="3"/>
      <c r="H558" s="3"/>
      <c r="I558" s="99"/>
      <c r="J558" s="3"/>
      <c r="K558" s="3"/>
      <c r="L558" s="3"/>
      <c r="M558" s="3"/>
      <c r="N558" s="3"/>
      <c r="O558" s="3"/>
      <c r="P558" s="3"/>
      <c r="Q558" s="3"/>
      <c r="R558" s="3"/>
      <c r="S558" s="3"/>
      <c r="T558" s="3"/>
      <c r="U558" s="3"/>
      <c r="V558" s="3"/>
      <c r="W558" s="3"/>
      <c r="X558" s="3"/>
    </row>
    <row r="559" spans="1:24" ht="15.75" customHeight="1" x14ac:dyDescent="0.3">
      <c r="A559" s="1"/>
      <c r="B559" s="3"/>
      <c r="C559" s="3"/>
      <c r="D559" s="3"/>
      <c r="E559" s="3"/>
      <c r="F559" s="3"/>
      <c r="G559" s="3"/>
      <c r="H559" s="3"/>
      <c r="I559" s="99"/>
      <c r="J559" s="3"/>
      <c r="K559" s="3"/>
      <c r="L559" s="3"/>
      <c r="M559" s="3"/>
      <c r="N559" s="3"/>
      <c r="O559" s="3"/>
      <c r="P559" s="3"/>
      <c r="Q559" s="3"/>
      <c r="R559" s="3"/>
      <c r="S559" s="3"/>
      <c r="T559" s="3"/>
      <c r="U559" s="3"/>
      <c r="V559" s="3"/>
      <c r="W559" s="3"/>
      <c r="X559" s="3"/>
    </row>
    <row r="560" spans="1:24" ht="15.75" customHeight="1" x14ac:dyDescent="0.3">
      <c r="A560" s="1"/>
      <c r="B560" s="3"/>
      <c r="C560" s="3"/>
      <c r="D560" s="3"/>
      <c r="E560" s="3"/>
      <c r="F560" s="3"/>
      <c r="G560" s="3"/>
      <c r="H560" s="3"/>
      <c r="I560" s="99"/>
      <c r="J560" s="3"/>
      <c r="K560" s="3"/>
      <c r="L560" s="3"/>
      <c r="M560" s="3"/>
      <c r="N560" s="3"/>
      <c r="O560" s="3"/>
      <c r="P560" s="3"/>
      <c r="Q560" s="3"/>
      <c r="R560" s="3"/>
      <c r="S560" s="3"/>
      <c r="T560" s="3"/>
      <c r="U560" s="3"/>
      <c r="V560" s="3"/>
      <c r="W560" s="3"/>
      <c r="X560" s="3"/>
    </row>
    <row r="561" spans="1:24" ht="15.75" customHeight="1" x14ac:dyDescent="0.3">
      <c r="A561" s="1"/>
      <c r="B561" s="3"/>
      <c r="C561" s="3"/>
      <c r="D561" s="3"/>
      <c r="E561" s="3"/>
      <c r="F561" s="3"/>
      <c r="G561" s="3"/>
      <c r="H561" s="3"/>
      <c r="I561" s="99"/>
      <c r="J561" s="3"/>
      <c r="K561" s="3"/>
      <c r="L561" s="3"/>
      <c r="M561" s="3"/>
      <c r="N561" s="3"/>
      <c r="O561" s="3"/>
      <c r="P561" s="3"/>
      <c r="Q561" s="3"/>
      <c r="R561" s="3"/>
      <c r="S561" s="3"/>
      <c r="T561" s="3"/>
      <c r="U561" s="3"/>
      <c r="V561" s="3"/>
      <c r="W561" s="3"/>
      <c r="X561" s="3"/>
    </row>
    <row r="562" spans="1:24" ht="15.75" customHeight="1" x14ac:dyDescent="0.3">
      <c r="A562" s="1"/>
      <c r="B562" s="3"/>
      <c r="C562" s="3"/>
      <c r="D562" s="3"/>
      <c r="E562" s="3"/>
      <c r="F562" s="3"/>
      <c r="G562" s="3"/>
      <c r="H562" s="3"/>
      <c r="I562" s="99"/>
      <c r="J562" s="3"/>
      <c r="K562" s="3"/>
      <c r="L562" s="3"/>
      <c r="M562" s="3"/>
      <c r="N562" s="3"/>
      <c r="O562" s="3"/>
      <c r="P562" s="3"/>
      <c r="Q562" s="3"/>
      <c r="R562" s="3"/>
      <c r="S562" s="3"/>
      <c r="T562" s="3"/>
      <c r="U562" s="3"/>
      <c r="V562" s="3"/>
      <c r="W562" s="3"/>
      <c r="X562" s="3"/>
    </row>
    <row r="563" spans="1:24" ht="15.75" customHeight="1" x14ac:dyDescent="0.3">
      <c r="A563" s="1"/>
      <c r="B563" s="3"/>
      <c r="C563" s="3"/>
      <c r="D563" s="3"/>
      <c r="E563" s="3"/>
      <c r="F563" s="3"/>
      <c r="G563" s="3"/>
      <c r="H563" s="3"/>
      <c r="I563" s="99"/>
      <c r="J563" s="3"/>
      <c r="K563" s="3"/>
      <c r="L563" s="3"/>
      <c r="M563" s="3"/>
      <c r="N563" s="3"/>
      <c r="O563" s="3"/>
      <c r="P563" s="3"/>
      <c r="Q563" s="3"/>
      <c r="R563" s="3"/>
      <c r="S563" s="3"/>
      <c r="T563" s="3"/>
      <c r="U563" s="3"/>
      <c r="V563" s="3"/>
      <c r="W563" s="3"/>
      <c r="X563" s="3"/>
    </row>
    <row r="564" spans="1:24" ht="15.75" customHeight="1" x14ac:dyDescent="0.3">
      <c r="A564" s="1"/>
      <c r="B564" s="3"/>
      <c r="C564" s="3"/>
      <c r="D564" s="3"/>
      <c r="E564" s="3"/>
      <c r="F564" s="3"/>
      <c r="G564" s="3"/>
      <c r="H564" s="3"/>
      <c r="I564" s="99"/>
      <c r="J564" s="3"/>
      <c r="K564" s="3"/>
      <c r="L564" s="3"/>
      <c r="M564" s="3"/>
      <c r="N564" s="3"/>
      <c r="O564" s="3"/>
      <c r="P564" s="3"/>
      <c r="Q564" s="3"/>
      <c r="R564" s="3"/>
      <c r="S564" s="3"/>
      <c r="T564" s="3"/>
      <c r="U564" s="3"/>
      <c r="V564" s="3"/>
      <c r="W564" s="3"/>
      <c r="X564" s="3"/>
    </row>
    <row r="565" spans="1:24" ht="15.75" customHeight="1" x14ac:dyDescent="0.3">
      <c r="A565" s="1"/>
      <c r="B565" s="3"/>
      <c r="C565" s="3"/>
      <c r="D565" s="3"/>
      <c r="E565" s="3"/>
      <c r="F565" s="3"/>
      <c r="G565" s="3"/>
      <c r="H565" s="3"/>
      <c r="I565" s="99"/>
      <c r="J565" s="3"/>
      <c r="K565" s="3"/>
      <c r="L565" s="3"/>
      <c r="M565" s="3"/>
      <c r="N565" s="3"/>
      <c r="O565" s="3"/>
      <c r="P565" s="3"/>
      <c r="Q565" s="3"/>
      <c r="R565" s="3"/>
      <c r="S565" s="3"/>
      <c r="T565" s="3"/>
      <c r="U565" s="3"/>
      <c r="V565" s="3"/>
      <c r="W565" s="3"/>
      <c r="X565" s="3"/>
    </row>
    <row r="566" spans="1:24" ht="15.75" customHeight="1" x14ac:dyDescent="0.3">
      <c r="A566" s="1"/>
      <c r="B566" s="3"/>
      <c r="C566" s="3"/>
      <c r="D566" s="3"/>
      <c r="E566" s="3"/>
      <c r="F566" s="3"/>
      <c r="G566" s="3"/>
      <c r="H566" s="3"/>
      <c r="I566" s="99"/>
      <c r="J566" s="3"/>
      <c r="K566" s="3"/>
      <c r="L566" s="3"/>
      <c r="M566" s="3"/>
      <c r="N566" s="3"/>
      <c r="O566" s="3"/>
      <c r="P566" s="3"/>
      <c r="Q566" s="3"/>
      <c r="R566" s="3"/>
      <c r="S566" s="3"/>
      <c r="T566" s="3"/>
      <c r="U566" s="3"/>
      <c r="V566" s="3"/>
      <c r="W566" s="3"/>
      <c r="X566" s="3"/>
    </row>
    <row r="567" spans="1:24" ht="15.75" customHeight="1" x14ac:dyDescent="0.3">
      <c r="A567" s="1"/>
      <c r="B567" s="3"/>
      <c r="C567" s="3"/>
      <c r="D567" s="3"/>
      <c r="E567" s="3"/>
      <c r="F567" s="3"/>
      <c r="G567" s="3"/>
      <c r="H567" s="3"/>
      <c r="I567" s="99"/>
      <c r="J567" s="3"/>
      <c r="K567" s="3"/>
      <c r="L567" s="3"/>
      <c r="M567" s="3"/>
      <c r="N567" s="3"/>
      <c r="O567" s="3"/>
      <c r="P567" s="3"/>
      <c r="Q567" s="3"/>
      <c r="R567" s="3"/>
      <c r="S567" s="3"/>
      <c r="T567" s="3"/>
      <c r="U567" s="3"/>
      <c r="V567" s="3"/>
      <c r="W567" s="3"/>
      <c r="X567" s="3"/>
    </row>
    <row r="568" spans="1:24" ht="15.75" customHeight="1" x14ac:dyDescent="0.3">
      <c r="A568" s="1"/>
      <c r="B568" s="3"/>
      <c r="C568" s="3"/>
      <c r="D568" s="3"/>
      <c r="E568" s="3"/>
      <c r="F568" s="3"/>
      <c r="G568" s="3"/>
      <c r="H568" s="3"/>
      <c r="I568" s="99"/>
      <c r="J568" s="3"/>
      <c r="K568" s="3"/>
      <c r="L568" s="3"/>
      <c r="M568" s="3"/>
      <c r="N568" s="3"/>
      <c r="O568" s="3"/>
      <c r="P568" s="3"/>
      <c r="Q568" s="3"/>
      <c r="R568" s="3"/>
      <c r="S568" s="3"/>
      <c r="T568" s="3"/>
      <c r="U568" s="3"/>
      <c r="V568" s="3"/>
      <c r="W568" s="3"/>
      <c r="X568" s="3"/>
    </row>
    <row r="569" spans="1:24" ht="15.75" customHeight="1" x14ac:dyDescent="0.3">
      <c r="A569" s="1"/>
      <c r="B569" s="3"/>
      <c r="C569" s="3"/>
      <c r="D569" s="3"/>
      <c r="E569" s="3"/>
      <c r="F569" s="3"/>
      <c r="G569" s="3"/>
      <c r="H569" s="3"/>
      <c r="I569" s="99"/>
      <c r="J569" s="3"/>
      <c r="K569" s="3"/>
      <c r="L569" s="3"/>
      <c r="M569" s="3"/>
      <c r="N569" s="3"/>
      <c r="O569" s="3"/>
      <c r="P569" s="3"/>
      <c r="Q569" s="3"/>
      <c r="R569" s="3"/>
      <c r="S569" s="3"/>
      <c r="T569" s="3"/>
      <c r="U569" s="3"/>
      <c r="V569" s="3"/>
      <c r="W569" s="3"/>
      <c r="X569" s="3"/>
    </row>
    <row r="570" spans="1:24" ht="15.75" customHeight="1" x14ac:dyDescent="0.3">
      <c r="A570" s="1"/>
      <c r="B570" s="3"/>
      <c r="C570" s="3"/>
      <c r="D570" s="3"/>
      <c r="E570" s="3"/>
      <c r="F570" s="3"/>
      <c r="G570" s="3"/>
      <c r="H570" s="3"/>
      <c r="I570" s="99"/>
      <c r="J570" s="3"/>
      <c r="K570" s="3"/>
      <c r="L570" s="3"/>
      <c r="M570" s="3"/>
      <c r="N570" s="3"/>
      <c r="O570" s="3"/>
      <c r="P570" s="3"/>
      <c r="Q570" s="3"/>
      <c r="R570" s="3"/>
      <c r="S570" s="3"/>
      <c r="T570" s="3"/>
      <c r="U570" s="3"/>
      <c r="V570" s="3"/>
      <c r="W570" s="3"/>
      <c r="X570" s="3"/>
    </row>
    <row r="571" spans="1:24" ht="15.75" customHeight="1" x14ac:dyDescent="0.3">
      <c r="A571" s="1"/>
      <c r="B571" s="3"/>
      <c r="C571" s="3"/>
      <c r="D571" s="3"/>
      <c r="E571" s="3"/>
      <c r="F571" s="3"/>
      <c r="G571" s="3"/>
      <c r="H571" s="3"/>
      <c r="I571" s="99"/>
      <c r="J571" s="3"/>
      <c r="K571" s="3"/>
      <c r="L571" s="3"/>
      <c r="M571" s="3"/>
      <c r="N571" s="3"/>
      <c r="O571" s="3"/>
      <c r="P571" s="3"/>
      <c r="Q571" s="3"/>
      <c r="R571" s="3"/>
      <c r="S571" s="3"/>
      <c r="T571" s="3"/>
      <c r="U571" s="3"/>
      <c r="V571" s="3"/>
      <c r="W571" s="3"/>
      <c r="X571" s="3"/>
    </row>
    <row r="572" spans="1:24" ht="15.75" customHeight="1" x14ac:dyDescent="0.3">
      <c r="A572" s="1"/>
      <c r="B572" s="3"/>
      <c r="C572" s="3"/>
      <c r="D572" s="3"/>
      <c r="E572" s="3"/>
      <c r="F572" s="3"/>
      <c r="G572" s="3"/>
      <c r="H572" s="3"/>
      <c r="I572" s="99"/>
      <c r="J572" s="3"/>
      <c r="K572" s="3"/>
      <c r="L572" s="3"/>
      <c r="M572" s="3"/>
      <c r="N572" s="3"/>
      <c r="O572" s="3"/>
      <c r="P572" s="3"/>
      <c r="Q572" s="3"/>
      <c r="R572" s="3"/>
      <c r="S572" s="3"/>
      <c r="T572" s="3"/>
      <c r="U572" s="3"/>
      <c r="V572" s="3"/>
      <c r="W572" s="3"/>
      <c r="X572" s="3"/>
    </row>
    <row r="573" spans="1:24" ht="15.75" customHeight="1" x14ac:dyDescent="0.3">
      <c r="A573" s="1"/>
      <c r="B573" s="3"/>
      <c r="C573" s="3"/>
      <c r="D573" s="3"/>
      <c r="E573" s="3"/>
      <c r="F573" s="3"/>
      <c r="G573" s="3"/>
      <c r="H573" s="3"/>
      <c r="I573" s="99"/>
      <c r="J573" s="3"/>
      <c r="K573" s="3"/>
      <c r="L573" s="3"/>
      <c r="M573" s="3"/>
      <c r="N573" s="3"/>
      <c r="O573" s="3"/>
      <c r="P573" s="3"/>
      <c r="Q573" s="3"/>
      <c r="R573" s="3"/>
      <c r="S573" s="3"/>
      <c r="T573" s="3"/>
      <c r="U573" s="3"/>
      <c r="V573" s="3"/>
      <c r="W573" s="3"/>
      <c r="X573" s="3"/>
    </row>
    <row r="574" spans="1:24" ht="15.75" customHeight="1" x14ac:dyDescent="0.3">
      <c r="A574" s="1"/>
      <c r="B574" s="3"/>
      <c r="C574" s="3"/>
      <c r="D574" s="3"/>
      <c r="E574" s="3"/>
      <c r="F574" s="3"/>
      <c r="G574" s="3"/>
      <c r="H574" s="3"/>
      <c r="I574" s="99"/>
      <c r="J574" s="3"/>
      <c r="K574" s="3"/>
      <c r="L574" s="3"/>
      <c r="M574" s="3"/>
      <c r="N574" s="3"/>
      <c r="O574" s="3"/>
      <c r="P574" s="3"/>
      <c r="Q574" s="3"/>
      <c r="R574" s="3"/>
      <c r="S574" s="3"/>
      <c r="T574" s="3"/>
      <c r="U574" s="3"/>
      <c r="V574" s="3"/>
      <c r="W574" s="3"/>
      <c r="X574" s="3"/>
    </row>
    <row r="575" spans="1:24" ht="15.75" customHeight="1" x14ac:dyDescent="0.3">
      <c r="A575" s="1"/>
      <c r="B575" s="3"/>
      <c r="C575" s="3"/>
      <c r="D575" s="3"/>
      <c r="E575" s="3"/>
      <c r="F575" s="3"/>
      <c r="G575" s="3"/>
      <c r="H575" s="3"/>
      <c r="I575" s="99"/>
      <c r="J575" s="3"/>
      <c r="K575" s="3"/>
      <c r="L575" s="3"/>
      <c r="M575" s="3"/>
      <c r="N575" s="3"/>
      <c r="O575" s="3"/>
      <c r="P575" s="3"/>
      <c r="Q575" s="3"/>
      <c r="R575" s="3"/>
      <c r="S575" s="3"/>
      <c r="T575" s="3"/>
      <c r="U575" s="3"/>
      <c r="V575" s="3"/>
      <c r="W575" s="3"/>
      <c r="X575" s="3"/>
    </row>
    <row r="576" spans="1:24" ht="15.75" customHeight="1" x14ac:dyDescent="0.3">
      <c r="A576" s="1"/>
      <c r="B576" s="3"/>
      <c r="C576" s="3"/>
      <c r="D576" s="3"/>
      <c r="E576" s="3"/>
      <c r="F576" s="3"/>
      <c r="G576" s="3"/>
      <c r="H576" s="3"/>
      <c r="I576" s="99"/>
      <c r="J576" s="3"/>
      <c r="K576" s="3"/>
      <c r="L576" s="3"/>
      <c r="M576" s="3"/>
      <c r="N576" s="3"/>
      <c r="O576" s="3"/>
      <c r="P576" s="3"/>
      <c r="Q576" s="3"/>
      <c r="R576" s="3"/>
      <c r="S576" s="3"/>
      <c r="T576" s="3"/>
      <c r="U576" s="3"/>
      <c r="V576" s="3"/>
      <c r="W576" s="3"/>
      <c r="X576" s="3"/>
    </row>
    <row r="577" spans="1:24" ht="15.75" customHeight="1" x14ac:dyDescent="0.3">
      <c r="A577" s="1"/>
      <c r="B577" s="3"/>
      <c r="C577" s="3"/>
      <c r="D577" s="3"/>
      <c r="E577" s="3"/>
      <c r="F577" s="3"/>
      <c r="G577" s="3"/>
      <c r="H577" s="3"/>
      <c r="I577" s="99"/>
      <c r="J577" s="3"/>
      <c r="K577" s="3"/>
      <c r="L577" s="3"/>
      <c r="M577" s="3"/>
      <c r="N577" s="3"/>
      <c r="O577" s="3"/>
      <c r="P577" s="3"/>
      <c r="Q577" s="3"/>
      <c r="R577" s="3"/>
      <c r="S577" s="3"/>
      <c r="T577" s="3"/>
      <c r="U577" s="3"/>
      <c r="V577" s="3"/>
      <c r="W577" s="3"/>
      <c r="X577" s="3"/>
    </row>
    <row r="578" spans="1:24" ht="15.75" customHeight="1" x14ac:dyDescent="0.3">
      <c r="A578" s="1"/>
      <c r="B578" s="3"/>
      <c r="C578" s="3"/>
      <c r="D578" s="3"/>
      <c r="E578" s="3"/>
      <c r="F578" s="3"/>
      <c r="G578" s="3"/>
      <c r="H578" s="3"/>
      <c r="I578" s="99"/>
      <c r="J578" s="3"/>
      <c r="K578" s="3"/>
      <c r="L578" s="3"/>
      <c r="M578" s="3"/>
      <c r="N578" s="3"/>
      <c r="O578" s="3"/>
      <c r="P578" s="3"/>
      <c r="Q578" s="3"/>
      <c r="R578" s="3"/>
      <c r="S578" s="3"/>
      <c r="T578" s="3"/>
      <c r="U578" s="3"/>
      <c r="V578" s="3"/>
      <c r="W578" s="3"/>
      <c r="X578" s="3"/>
    </row>
    <row r="579" spans="1:24" ht="15.75" customHeight="1" x14ac:dyDescent="0.3">
      <c r="A579" s="1"/>
      <c r="B579" s="3"/>
      <c r="C579" s="3"/>
      <c r="D579" s="3"/>
      <c r="E579" s="3"/>
      <c r="F579" s="3"/>
      <c r="G579" s="3"/>
      <c r="H579" s="3"/>
      <c r="I579" s="99"/>
      <c r="J579" s="3"/>
      <c r="K579" s="3"/>
      <c r="L579" s="3"/>
      <c r="M579" s="3"/>
      <c r="N579" s="3"/>
      <c r="O579" s="3"/>
      <c r="P579" s="3"/>
      <c r="Q579" s="3"/>
      <c r="R579" s="3"/>
      <c r="S579" s="3"/>
      <c r="T579" s="3"/>
      <c r="U579" s="3"/>
      <c r="V579" s="3"/>
      <c r="W579" s="3"/>
      <c r="X579" s="3"/>
    </row>
    <row r="580" spans="1:24" ht="15.75" customHeight="1" x14ac:dyDescent="0.3">
      <c r="A580" s="1"/>
      <c r="B580" s="3"/>
      <c r="C580" s="3"/>
      <c r="D580" s="3"/>
      <c r="E580" s="3"/>
      <c r="F580" s="3"/>
      <c r="G580" s="3"/>
      <c r="H580" s="3"/>
      <c r="I580" s="99"/>
      <c r="J580" s="3"/>
      <c r="K580" s="3"/>
      <c r="L580" s="3"/>
      <c r="M580" s="3"/>
      <c r="N580" s="3"/>
      <c r="O580" s="3"/>
      <c r="P580" s="3"/>
      <c r="Q580" s="3"/>
      <c r="R580" s="3"/>
      <c r="S580" s="3"/>
      <c r="T580" s="3"/>
      <c r="U580" s="3"/>
      <c r="V580" s="3"/>
      <c r="W580" s="3"/>
      <c r="X580" s="3"/>
    </row>
    <row r="581" spans="1:24" ht="15.75" customHeight="1" x14ac:dyDescent="0.3">
      <c r="A581" s="1"/>
      <c r="B581" s="3"/>
      <c r="C581" s="3"/>
      <c r="D581" s="3"/>
      <c r="E581" s="3"/>
      <c r="F581" s="3"/>
      <c r="G581" s="3"/>
      <c r="H581" s="3"/>
      <c r="I581" s="99"/>
      <c r="J581" s="3"/>
      <c r="K581" s="3"/>
      <c r="L581" s="3"/>
      <c r="M581" s="3"/>
      <c r="N581" s="3"/>
      <c r="O581" s="3"/>
      <c r="P581" s="3"/>
      <c r="Q581" s="3"/>
      <c r="R581" s="3"/>
      <c r="S581" s="3"/>
      <c r="T581" s="3"/>
      <c r="U581" s="3"/>
      <c r="V581" s="3"/>
      <c r="W581" s="3"/>
      <c r="X581" s="3"/>
    </row>
    <row r="582" spans="1:24" ht="15.75" customHeight="1" x14ac:dyDescent="0.3">
      <c r="A582" s="1"/>
      <c r="B582" s="3"/>
      <c r="C582" s="3"/>
      <c r="D582" s="3"/>
      <c r="E582" s="3"/>
      <c r="F582" s="3"/>
      <c r="G582" s="3"/>
      <c r="H582" s="3"/>
      <c r="I582" s="99"/>
      <c r="J582" s="3"/>
      <c r="K582" s="3"/>
      <c r="L582" s="3"/>
      <c r="M582" s="3"/>
      <c r="N582" s="3"/>
      <c r="O582" s="3"/>
      <c r="P582" s="3"/>
      <c r="Q582" s="3"/>
      <c r="R582" s="3"/>
      <c r="S582" s="3"/>
      <c r="T582" s="3"/>
      <c r="U582" s="3"/>
      <c r="V582" s="3"/>
      <c r="W582" s="3"/>
      <c r="X582" s="3"/>
    </row>
    <row r="583" spans="1:24" ht="15.75" customHeight="1" x14ac:dyDescent="0.3">
      <c r="A583" s="1"/>
      <c r="B583" s="3"/>
      <c r="C583" s="3"/>
      <c r="D583" s="3"/>
      <c r="E583" s="3"/>
      <c r="F583" s="3"/>
      <c r="G583" s="3"/>
      <c r="H583" s="3"/>
      <c r="I583" s="99"/>
      <c r="J583" s="3"/>
      <c r="K583" s="3"/>
      <c r="L583" s="3"/>
      <c r="M583" s="3"/>
      <c r="N583" s="3"/>
      <c r="O583" s="3"/>
      <c r="P583" s="3"/>
      <c r="Q583" s="3"/>
      <c r="R583" s="3"/>
      <c r="S583" s="3"/>
      <c r="T583" s="3"/>
      <c r="U583" s="3"/>
      <c r="V583" s="3"/>
      <c r="W583" s="3"/>
      <c r="X583" s="3"/>
    </row>
    <row r="584" spans="1:24" ht="15.75" customHeight="1" x14ac:dyDescent="0.3">
      <c r="A584" s="1"/>
      <c r="B584" s="3"/>
      <c r="C584" s="3"/>
      <c r="D584" s="3"/>
      <c r="E584" s="3"/>
      <c r="F584" s="3"/>
      <c r="G584" s="3"/>
      <c r="H584" s="3"/>
      <c r="I584" s="99"/>
      <c r="J584" s="3"/>
      <c r="K584" s="3"/>
      <c r="L584" s="3"/>
      <c r="M584" s="3"/>
      <c r="N584" s="3"/>
      <c r="O584" s="3"/>
      <c r="P584" s="3"/>
      <c r="Q584" s="3"/>
      <c r="R584" s="3"/>
      <c r="S584" s="3"/>
      <c r="T584" s="3"/>
      <c r="U584" s="3"/>
      <c r="V584" s="3"/>
      <c r="W584" s="3"/>
      <c r="X584" s="3"/>
    </row>
    <row r="585" spans="1:24" ht="15.75" customHeight="1" x14ac:dyDescent="0.3">
      <c r="A585" s="1"/>
      <c r="B585" s="3"/>
      <c r="C585" s="3"/>
      <c r="D585" s="3"/>
      <c r="E585" s="3"/>
      <c r="F585" s="3"/>
      <c r="G585" s="3"/>
      <c r="H585" s="3"/>
      <c r="I585" s="99"/>
      <c r="J585" s="3"/>
      <c r="K585" s="3"/>
      <c r="L585" s="3"/>
      <c r="M585" s="3"/>
      <c r="N585" s="3"/>
      <c r="O585" s="3"/>
      <c r="P585" s="3"/>
      <c r="Q585" s="3"/>
      <c r="R585" s="3"/>
      <c r="S585" s="3"/>
      <c r="T585" s="3"/>
      <c r="U585" s="3"/>
      <c r="V585" s="3"/>
      <c r="W585" s="3"/>
      <c r="X585" s="3"/>
    </row>
    <row r="586" spans="1:24" ht="15.75" customHeight="1" x14ac:dyDescent="0.3">
      <c r="A586" s="1"/>
      <c r="B586" s="3"/>
      <c r="C586" s="3"/>
      <c r="D586" s="3"/>
      <c r="E586" s="3"/>
      <c r="F586" s="3"/>
      <c r="G586" s="3"/>
      <c r="H586" s="3"/>
      <c r="I586" s="99"/>
      <c r="J586" s="3"/>
      <c r="K586" s="3"/>
      <c r="L586" s="3"/>
      <c r="M586" s="3"/>
      <c r="N586" s="3"/>
      <c r="O586" s="3"/>
      <c r="P586" s="3"/>
      <c r="Q586" s="3"/>
      <c r="R586" s="3"/>
      <c r="S586" s="3"/>
      <c r="T586" s="3"/>
      <c r="U586" s="3"/>
      <c r="V586" s="3"/>
      <c r="W586" s="3"/>
      <c r="X586" s="3"/>
    </row>
    <row r="587" spans="1:24" ht="15.75" customHeight="1" x14ac:dyDescent="0.3">
      <c r="A587" s="1"/>
      <c r="B587" s="3"/>
      <c r="C587" s="3"/>
      <c r="D587" s="3"/>
      <c r="E587" s="3"/>
      <c r="F587" s="3"/>
      <c r="G587" s="3"/>
      <c r="H587" s="3"/>
      <c r="I587" s="99"/>
      <c r="J587" s="3"/>
      <c r="K587" s="3"/>
      <c r="L587" s="3"/>
      <c r="M587" s="3"/>
      <c r="N587" s="3"/>
      <c r="O587" s="3"/>
      <c r="P587" s="3"/>
      <c r="Q587" s="3"/>
      <c r="R587" s="3"/>
      <c r="S587" s="3"/>
      <c r="T587" s="3"/>
      <c r="U587" s="3"/>
      <c r="V587" s="3"/>
      <c r="W587" s="3"/>
      <c r="X587" s="3"/>
    </row>
    <row r="588" spans="1:24" ht="15.75" customHeight="1" x14ac:dyDescent="0.3">
      <c r="A588" s="1"/>
      <c r="B588" s="3"/>
      <c r="C588" s="3"/>
      <c r="D588" s="3"/>
      <c r="E588" s="3"/>
      <c r="F588" s="3"/>
      <c r="G588" s="3"/>
      <c r="H588" s="3"/>
      <c r="I588" s="99"/>
      <c r="J588" s="3"/>
      <c r="K588" s="3"/>
      <c r="L588" s="3"/>
      <c r="M588" s="3"/>
      <c r="N588" s="3"/>
      <c r="O588" s="3"/>
      <c r="P588" s="3"/>
      <c r="Q588" s="3"/>
      <c r="R588" s="3"/>
      <c r="S588" s="3"/>
      <c r="T588" s="3"/>
      <c r="U588" s="3"/>
      <c r="V588" s="3"/>
      <c r="W588" s="3"/>
      <c r="X588" s="3"/>
    </row>
    <row r="589" spans="1:24" ht="15.75" customHeight="1" x14ac:dyDescent="0.3">
      <c r="A589" s="1"/>
      <c r="B589" s="3"/>
      <c r="C589" s="3"/>
      <c r="D589" s="3"/>
      <c r="E589" s="3"/>
      <c r="F589" s="3"/>
      <c r="G589" s="3"/>
      <c r="H589" s="3"/>
      <c r="I589" s="99"/>
      <c r="J589" s="3"/>
      <c r="K589" s="3"/>
      <c r="L589" s="3"/>
      <c r="M589" s="3"/>
      <c r="N589" s="3"/>
      <c r="O589" s="3"/>
      <c r="P589" s="3"/>
      <c r="Q589" s="3"/>
      <c r="R589" s="3"/>
      <c r="S589" s="3"/>
      <c r="T589" s="3"/>
      <c r="U589" s="3"/>
      <c r="V589" s="3"/>
      <c r="W589" s="3"/>
      <c r="X589" s="3"/>
    </row>
    <row r="590" spans="1:24" ht="15.75" customHeight="1" x14ac:dyDescent="0.3">
      <c r="A590" s="1"/>
      <c r="B590" s="3"/>
      <c r="C590" s="3"/>
      <c r="D590" s="3"/>
      <c r="E590" s="3"/>
      <c r="F590" s="3"/>
      <c r="G590" s="3"/>
      <c r="H590" s="3"/>
      <c r="I590" s="99"/>
      <c r="J590" s="3"/>
      <c r="K590" s="3"/>
      <c r="L590" s="3"/>
      <c r="M590" s="3"/>
      <c r="N590" s="3"/>
      <c r="O590" s="3"/>
      <c r="P590" s="3"/>
      <c r="Q590" s="3"/>
      <c r="R590" s="3"/>
      <c r="S590" s="3"/>
      <c r="T590" s="3"/>
      <c r="U590" s="3"/>
      <c r="V590" s="3"/>
      <c r="W590" s="3"/>
      <c r="X590" s="3"/>
    </row>
    <row r="591" spans="1:24" ht="15.75" customHeight="1" x14ac:dyDescent="0.3">
      <c r="A591" s="1"/>
      <c r="B591" s="3"/>
      <c r="C591" s="3"/>
      <c r="D591" s="3"/>
      <c r="E591" s="3"/>
      <c r="F591" s="3"/>
      <c r="G591" s="3"/>
      <c r="H591" s="3"/>
      <c r="I591" s="99"/>
      <c r="J591" s="3"/>
      <c r="K591" s="3"/>
      <c r="L591" s="3"/>
      <c r="M591" s="3"/>
      <c r="N591" s="3"/>
      <c r="O591" s="3"/>
      <c r="P591" s="3"/>
      <c r="Q591" s="3"/>
      <c r="R591" s="3"/>
      <c r="S591" s="3"/>
      <c r="T591" s="3"/>
      <c r="U591" s="3"/>
      <c r="V591" s="3"/>
      <c r="W591" s="3"/>
      <c r="X591" s="3"/>
    </row>
    <row r="592" spans="1:24" ht="15.75" customHeight="1" x14ac:dyDescent="0.3">
      <c r="A592" s="1"/>
      <c r="B592" s="3"/>
      <c r="C592" s="3"/>
      <c r="D592" s="3"/>
      <c r="E592" s="3"/>
      <c r="F592" s="3"/>
      <c r="G592" s="3"/>
      <c r="H592" s="3"/>
      <c r="I592" s="99"/>
      <c r="J592" s="3"/>
      <c r="K592" s="3"/>
      <c r="L592" s="3"/>
      <c r="M592" s="3"/>
      <c r="N592" s="3"/>
      <c r="O592" s="3"/>
      <c r="P592" s="3"/>
      <c r="Q592" s="3"/>
      <c r="R592" s="3"/>
      <c r="S592" s="3"/>
      <c r="T592" s="3"/>
      <c r="U592" s="3"/>
      <c r="V592" s="3"/>
      <c r="W592" s="3"/>
      <c r="X592" s="3"/>
    </row>
    <row r="593" spans="1:24" ht="15.75" customHeight="1" x14ac:dyDescent="0.3">
      <c r="A593" s="1"/>
      <c r="B593" s="3"/>
      <c r="C593" s="3"/>
      <c r="D593" s="3"/>
      <c r="E593" s="3"/>
      <c r="F593" s="3"/>
      <c r="G593" s="3"/>
      <c r="H593" s="3"/>
      <c r="I593" s="99"/>
      <c r="J593" s="3"/>
      <c r="K593" s="3"/>
      <c r="L593" s="3"/>
      <c r="M593" s="3"/>
      <c r="N593" s="3"/>
      <c r="O593" s="3"/>
      <c r="P593" s="3"/>
      <c r="Q593" s="3"/>
      <c r="R593" s="3"/>
      <c r="S593" s="3"/>
      <c r="T593" s="3"/>
      <c r="U593" s="3"/>
      <c r="V593" s="3"/>
      <c r="W593" s="3"/>
      <c r="X593" s="3"/>
    </row>
    <row r="594" spans="1:24" ht="15.75" customHeight="1" x14ac:dyDescent="0.3">
      <c r="A594" s="1"/>
      <c r="B594" s="3"/>
      <c r="C594" s="3"/>
      <c r="D594" s="3"/>
      <c r="E594" s="3"/>
      <c r="F594" s="3"/>
      <c r="G594" s="3"/>
      <c r="H594" s="3"/>
      <c r="I594" s="99"/>
      <c r="J594" s="3"/>
      <c r="K594" s="3"/>
      <c r="L594" s="3"/>
      <c r="M594" s="3"/>
      <c r="N594" s="3"/>
      <c r="O594" s="3"/>
      <c r="P594" s="3"/>
      <c r="Q594" s="3"/>
      <c r="R594" s="3"/>
      <c r="S594" s="3"/>
      <c r="T594" s="3"/>
      <c r="U594" s="3"/>
      <c r="V594" s="3"/>
      <c r="W594" s="3"/>
      <c r="X594" s="3"/>
    </row>
    <row r="595" spans="1:24" ht="15.75" customHeight="1" x14ac:dyDescent="0.3">
      <c r="A595" s="1"/>
      <c r="B595" s="3"/>
      <c r="C595" s="3"/>
      <c r="D595" s="3"/>
      <c r="E595" s="3"/>
      <c r="F595" s="3"/>
      <c r="G595" s="3"/>
      <c r="H595" s="3"/>
      <c r="I595" s="99"/>
      <c r="J595" s="3"/>
      <c r="K595" s="3"/>
      <c r="L595" s="3"/>
      <c r="M595" s="3"/>
      <c r="N595" s="3"/>
      <c r="O595" s="3"/>
      <c r="P595" s="3"/>
      <c r="Q595" s="3"/>
      <c r="R595" s="3"/>
      <c r="S595" s="3"/>
      <c r="T595" s="3"/>
      <c r="U595" s="3"/>
      <c r="V595" s="3"/>
      <c r="W595" s="3"/>
      <c r="X595" s="3"/>
    </row>
    <row r="596" spans="1:24" ht="15.75" customHeight="1" x14ac:dyDescent="0.3">
      <c r="A596" s="1"/>
      <c r="B596" s="3"/>
      <c r="C596" s="3"/>
      <c r="D596" s="3"/>
      <c r="E596" s="3"/>
      <c r="F596" s="3"/>
      <c r="G596" s="3"/>
      <c r="H596" s="3"/>
      <c r="I596" s="99"/>
      <c r="J596" s="3"/>
      <c r="K596" s="3"/>
      <c r="L596" s="3"/>
      <c r="M596" s="3"/>
      <c r="N596" s="3"/>
      <c r="O596" s="3"/>
      <c r="P596" s="3"/>
      <c r="Q596" s="3"/>
      <c r="R596" s="3"/>
      <c r="S596" s="3"/>
      <c r="T596" s="3"/>
      <c r="U596" s="3"/>
      <c r="V596" s="3"/>
      <c r="W596" s="3"/>
      <c r="X596" s="3"/>
    </row>
    <row r="597" spans="1:24" ht="15.75" customHeight="1" x14ac:dyDescent="0.3">
      <c r="A597" s="1"/>
      <c r="B597" s="3"/>
      <c r="C597" s="3"/>
      <c r="D597" s="3"/>
      <c r="E597" s="3"/>
      <c r="F597" s="3"/>
      <c r="G597" s="3"/>
      <c r="H597" s="3"/>
      <c r="I597" s="99"/>
      <c r="J597" s="3"/>
      <c r="K597" s="3"/>
      <c r="L597" s="3"/>
      <c r="M597" s="3"/>
      <c r="N597" s="3"/>
      <c r="O597" s="3"/>
      <c r="P597" s="3"/>
      <c r="Q597" s="3"/>
      <c r="R597" s="3"/>
      <c r="S597" s="3"/>
      <c r="T597" s="3"/>
      <c r="U597" s="3"/>
      <c r="V597" s="3"/>
      <c r="W597" s="3"/>
      <c r="X597" s="3"/>
    </row>
    <row r="598" spans="1:24" ht="15.75" customHeight="1" x14ac:dyDescent="0.3">
      <c r="A598" s="1"/>
      <c r="B598" s="3"/>
      <c r="C598" s="3"/>
      <c r="D598" s="3"/>
      <c r="E598" s="3"/>
      <c r="F598" s="3"/>
      <c r="G598" s="3"/>
      <c r="H598" s="3"/>
      <c r="I598" s="99"/>
      <c r="J598" s="3"/>
      <c r="K598" s="3"/>
      <c r="L598" s="3"/>
      <c r="M598" s="3"/>
      <c r="N598" s="3"/>
      <c r="O598" s="3"/>
      <c r="P598" s="3"/>
      <c r="Q598" s="3"/>
      <c r="R598" s="3"/>
      <c r="S598" s="3"/>
      <c r="T598" s="3"/>
      <c r="U598" s="3"/>
      <c r="V598" s="3"/>
      <c r="W598" s="3"/>
      <c r="X598" s="3"/>
    </row>
    <row r="599" spans="1:24" ht="15.75" customHeight="1" x14ac:dyDescent="0.3">
      <c r="A599" s="1"/>
      <c r="B599" s="3"/>
      <c r="C599" s="3"/>
      <c r="D599" s="3"/>
      <c r="E599" s="3"/>
      <c r="F599" s="3"/>
      <c r="G599" s="3"/>
      <c r="H599" s="3"/>
      <c r="I599" s="99"/>
      <c r="J599" s="3"/>
      <c r="K599" s="3"/>
      <c r="L599" s="3"/>
      <c r="M599" s="3"/>
      <c r="N599" s="3"/>
      <c r="O599" s="3"/>
      <c r="P599" s="3"/>
      <c r="Q599" s="3"/>
      <c r="R599" s="3"/>
      <c r="S599" s="3"/>
      <c r="T599" s="3"/>
      <c r="U599" s="3"/>
      <c r="V599" s="3"/>
      <c r="W599" s="3"/>
      <c r="X599" s="3"/>
    </row>
    <row r="600" spans="1:24" ht="15.75" customHeight="1" x14ac:dyDescent="0.3">
      <c r="A600" s="1"/>
      <c r="B600" s="3"/>
      <c r="C600" s="3"/>
      <c r="D600" s="3"/>
      <c r="E600" s="3"/>
      <c r="F600" s="3"/>
      <c r="G600" s="3"/>
      <c r="H600" s="3"/>
      <c r="I600" s="99"/>
      <c r="J600" s="3"/>
      <c r="K600" s="3"/>
      <c r="L600" s="3"/>
      <c r="M600" s="3"/>
      <c r="N600" s="3"/>
      <c r="O600" s="3"/>
      <c r="P600" s="3"/>
      <c r="Q600" s="3"/>
      <c r="R600" s="3"/>
      <c r="S600" s="3"/>
      <c r="T600" s="3"/>
      <c r="U600" s="3"/>
      <c r="V600" s="3"/>
      <c r="W600" s="3"/>
      <c r="X600" s="3"/>
    </row>
    <row r="601" spans="1:24" ht="15.75" customHeight="1" x14ac:dyDescent="0.3">
      <c r="A601" s="1"/>
      <c r="B601" s="3"/>
      <c r="C601" s="3"/>
      <c r="D601" s="3"/>
      <c r="E601" s="3"/>
      <c r="F601" s="3"/>
      <c r="G601" s="3"/>
      <c r="H601" s="3"/>
      <c r="I601" s="99"/>
      <c r="J601" s="3"/>
      <c r="K601" s="3"/>
      <c r="L601" s="3"/>
      <c r="M601" s="3"/>
      <c r="N601" s="3"/>
      <c r="O601" s="3"/>
      <c r="P601" s="3"/>
      <c r="Q601" s="3"/>
      <c r="R601" s="3"/>
      <c r="S601" s="3"/>
      <c r="T601" s="3"/>
      <c r="U601" s="3"/>
      <c r="V601" s="3"/>
      <c r="W601" s="3"/>
      <c r="X601" s="3"/>
    </row>
    <row r="602" spans="1:24" ht="15.75" customHeight="1" x14ac:dyDescent="0.3">
      <c r="A602" s="1"/>
      <c r="B602" s="3"/>
      <c r="C602" s="3"/>
      <c r="D602" s="3"/>
      <c r="E602" s="3"/>
      <c r="F602" s="3"/>
      <c r="G602" s="3"/>
      <c r="H602" s="3"/>
      <c r="I602" s="99"/>
      <c r="J602" s="3"/>
      <c r="K602" s="3"/>
      <c r="L602" s="3"/>
      <c r="M602" s="3"/>
      <c r="N602" s="3"/>
      <c r="O602" s="3"/>
      <c r="P602" s="3"/>
      <c r="Q602" s="3"/>
      <c r="R602" s="3"/>
      <c r="S602" s="3"/>
      <c r="T602" s="3"/>
      <c r="U602" s="3"/>
      <c r="V602" s="3"/>
      <c r="W602" s="3"/>
      <c r="X602" s="3"/>
    </row>
    <row r="603" spans="1:24" ht="15.75" customHeight="1" x14ac:dyDescent="0.3">
      <c r="A603" s="1"/>
      <c r="B603" s="3"/>
      <c r="C603" s="3"/>
      <c r="D603" s="3"/>
      <c r="E603" s="3"/>
      <c r="F603" s="3"/>
      <c r="G603" s="3"/>
      <c r="H603" s="3"/>
      <c r="I603" s="99"/>
      <c r="J603" s="3"/>
      <c r="K603" s="3"/>
      <c r="L603" s="3"/>
      <c r="M603" s="3"/>
      <c r="N603" s="3"/>
      <c r="O603" s="3"/>
      <c r="P603" s="3"/>
      <c r="Q603" s="3"/>
      <c r="R603" s="3"/>
      <c r="S603" s="3"/>
      <c r="T603" s="3"/>
      <c r="U603" s="3"/>
      <c r="V603" s="3"/>
      <c r="W603" s="3"/>
      <c r="X603" s="3"/>
    </row>
    <row r="604" spans="1:24" ht="15.75" customHeight="1" x14ac:dyDescent="0.3">
      <c r="A604" s="1"/>
      <c r="B604" s="3"/>
      <c r="C604" s="3"/>
      <c r="D604" s="3"/>
      <c r="E604" s="3"/>
      <c r="F604" s="3"/>
      <c r="G604" s="3"/>
      <c r="H604" s="3"/>
      <c r="I604" s="99"/>
      <c r="J604" s="3"/>
      <c r="K604" s="3"/>
      <c r="L604" s="3"/>
      <c r="M604" s="3"/>
      <c r="N604" s="3"/>
      <c r="O604" s="3"/>
      <c r="P604" s="3"/>
      <c r="Q604" s="3"/>
      <c r="R604" s="3"/>
      <c r="S604" s="3"/>
      <c r="T604" s="3"/>
      <c r="U604" s="3"/>
      <c r="V604" s="3"/>
      <c r="W604" s="3"/>
      <c r="X604" s="3"/>
    </row>
    <row r="605" spans="1:24" ht="15.75" customHeight="1" x14ac:dyDescent="0.3">
      <c r="A605" s="1"/>
      <c r="B605" s="3"/>
      <c r="C605" s="3"/>
      <c r="D605" s="3"/>
      <c r="E605" s="3"/>
      <c r="F605" s="3"/>
      <c r="G605" s="3"/>
      <c r="H605" s="3"/>
      <c r="I605" s="99"/>
      <c r="J605" s="3"/>
      <c r="K605" s="3"/>
      <c r="L605" s="3"/>
      <c r="M605" s="3"/>
      <c r="N605" s="3"/>
      <c r="O605" s="3"/>
      <c r="P605" s="3"/>
      <c r="Q605" s="3"/>
      <c r="R605" s="3"/>
      <c r="S605" s="3"/>
      <c r="T605" s="3"/>
      <c r="U605" s="3"/>
      <c r="V605" s="3"/>
      <c r="W605" s="3"/>
      <c r="X605" s="3"/>
    </row>
    <row r="606" spans="1:24" ht="15.75" customHeight="1" x14ac:dyDescent="0.3">
      <c r="A606" s="1"/>
      <c r="B606" s="3"/>
      <c r="C606" s="3"/>
      <c r="D606" s="3"/>
      <c r="E606" s="3"/>
      <c r="F606" s="3"/>
      <c r="G606" s="3"/>
      <c r="H606" s="3"/>
      <c r="I606" s="99"/>
      <c r="J606" s="3"/>
      <c r="K606" s="3"/>
      <c r="L606" s="3"/>
      <c r="M606" s="3"/>
      <c r="N606" s="3"/>
      <c r="O606" s="3"/>
      <c r="P606" s="3"/>
      <c r="Q606" s="3"/>
      <c r="R606" s="3"/>
      <c r="S606" s="3"/>
      <c r="T606" s="3"/>
      <c r="U606" s="3"/>
      <c r="V606" s="3"/>
      <c r="W606" s="3"/>
      <c r="X606" s="3"/>
    </row>
    <row r="607" spans="1:24" ht="15.75" customHeight="1" x14ac:dyDescent="0.3">
      <c r="A607" s="1"/>
      <c r="B607" s="3"/>
      <c r="C607" s="3"/>
      <c r="D607" s="3"/>
      <c r="E607" s="3"/>
      <c r="F607" s="3"/>
      <c r="G607" s="3"/>
      <c r="H607" s="3"/>
      <c r="I607" s="99"/>
      <c r="J607" s="3"/>
      <c r="K607" s="3"/>
      <c r="L607" s="3"/>
      <c r="M607" s="3"/>
      <c r="N607" s="3"/>
      <c r="O607" s="3"/>
      <c r="P607" s="3"/>
      <c r="Q607" s="3"/>
      <c r="R607" s="3"/>
      <c r="S607" s="3"/>
      <c r="T607" s="3"/>
      <c r="U607" s="3"/>
      <c r="V607" s="3"/>
      <c r="W607" s="3"/>
      <c r="X607" s="3"/>
    </row>
    <row r="608" spans="1:24" ht="15.75" customHeight="1" x14ac:dyDescent="0.3">
      <c r="A608" s="1"/>
      <c r="B608" s="3"/>
      <c r="C608" s="3"/>
      <c r="D608" s="3"/>
      <c r="E608" s="3"/>
      <c r="F608" s="3"/>
      <c r="G608" s="3"/>
      <c r="H608" s="3"/>
      <c r="I608" s="99"/>
      <c r="J608" s="3"/>
      <c r="K608" s="3"/>
      <c r="L608" s="3"/>
      <c r="M608" s="3"/>
      <c r="N608" s="3"/>
      <c r="O608" s="3"/>
      <c r="P608" s="3"/>
      <c r="Q608" s="3"/>
      <c r="R608" s="3"/>
      <c r="S608" s="3"/>
      <c r="T608" s="3"/>
      <c r="U608" s="3"/>
      <c r="V608" s="3"/>
      <c r="W608" s="3"/>
      <c r="X608" s="3"/>
    </row>
    <row r="609" spans="1:24" ht="15.75" customHeight="1" x14ac:dyDescent="0.3">
      <c r="A609" s="1"/>
      <c r="B609" s="3"/>
      <c r="C609" s="3"/>
      <c r="D609" s="3"/>
      <c r="E609" s="3"/>
      <c r="F609" s="3"/>
      <c r="G609" s="3"/>
      <c r="H609" s="3"/>
      <c r="I609" s="99"/>
      <c r="J609" s="3"/>
      <c r="K609" s="3"/>
      <c r="L609" s="3"/>
      <c r="M609" s="3"/>
      <c r="N609" s="3"/>
      <c r="O609" s="3"/>
      <c r="P609" s="3"/>
      <c r="Q609" s="3"/>
      <c r="R609" s="3"/>
      <c r="S609" s="3"/>
      <c r="T609" s="3"/>
      <c r="U609" s="3"/>
      <c r="V609" s="3"/>
      <c r="W609" s="3"/>
      <c r="X609" s="3"/>
    </row>
    <row r="610" spans="1:24" ht="15.75" customHeight="1" x14ac:dyDescent="0.3">
      <c r="A610" s="1"/>
      <c r="B610" s="3"/>
      <c r="C610" s="3"/>
      <c r="D610" s="3"/>
      <c r="E610" s="3"/>
      <c r="F610" s="3"/>
      <c r="G610" s="3"/>
      <c r="H610" s="3"/>
      <c r="I610" s="99"/>
      <c r="J610" s="3"/>
      <c r="K610" s="3"/>
      <c r="L610" s="3"/>
      <c r="M610" s="3"/>
      <c r="N610" s="3"/>
      <c r="O610" s="3"/>
      <c r="P610" s="3"/>
      <c r="Q610" s="3"/>
      <c r="R610" s="3"/>
      <c r="S610" s="3"/>
      <c r="T610" s="3"/>
      <c r="U610" s="3"/>
      <c r="V610" s="3"/>
      <c r="W610" s="3"/>
      <c r="X610" s="3"/>
    </row>
    <row r="611" spans="1:24" ht="15.75" customHeight="1" x14ac:dyDescent="0.3">
      <c r="A611" s="1"/>
      <c r="B611" s="3"/>
      <c r="C611" s="3"/>
      <c r="D611" s="3"/>
      <c r="E611" s="3"/>
      <c r="F611" s="3"/>
      <c r="G611" s="3"/>
      <c r="H611" s="3"/>
      <c r="I611" s="99"/>
      <c r="J611" s="3"/>
      <c r="K611" s="3"/>
      <c r="L611" s="3"/>
      <c r="M611" s="3"/>
      <c r="N611" s="3"/>
      <c r="O611" s="3"/>
      <c r="P611" s="3"/>
      <c r="Q611" s="3"/>
      <c r="R611" s="3"/>
      <c r="S611" s="3"/>
      <c r="T611" s="3"/>
      <c r="U611" s="3"/>
      <c r="V611" s="3"/>
      <c r="W611" s="3"/>
      <c r="X611" s="3"/>
    </row>
    <row r="612" spans="1:24" ht="15.75" customHeight="1" x14ac:dyDescent="0.3">
      <c r="A612" s="1"/>
      <c r="B612" s="3"/>
      <c r="C612" s="3"/>
      <c r="D612" s="3"/>
      <c r="E612" s="3"/>
      <c r="F612" s="3"/>
      <c r="G612" s="3"/>
      <c r="H612" s="3"/>
      <c r="I612" s="99"/>
      <c r="J612" s="3"/>
      <c r="K612" s="3"/>
      <c r="L612" s="3"/>
      <c r="M612" s="3"/>
      <c r="N612" s="3"/>
      <c r="O612" s="3"/>
      <c r="P612" s="3"/>
      <c r="Q612" s="3"/>
      <c r="R612" s="3"/>
      <c r="S612" s="3"/>
      <c r="T612" s="3"/>
      <c r="U612" s="3"/>
      <c r="V612" s="3"/>
      <c r="W612" s="3"/>
      <c r="X612" s="3"/>
    </row>
    <row r="613" spans="1:24" ht="15.75" customHeight="1" x14ac:dyDescent="0.3">
      <c r="A613" s="1"/>
      <c r="B613" s="3"/>
      <c r="C613" s="3"/>
      <c r="D613" s="3"/>
      <c r="E613" s="3"/>
      <c r="F613" s="3"/>
      <c r="G613" s="3"/>
      <c r="H613" s="3"/>
      <c r="I613" s="99"/>
      <c r="J613" s="3"/>
      <c r="K613" s="3"/>
      <c r="L613" s="3"/>
      <c r="M613" s="3"/>
      <c r="N613" s="3"/>
      <c r="O613" s="3"/>
      <c r="P613" s="3"/>
      <c r="Q613" s="3"/>
      <c r="R613" s="3"/>
      <c r="S613" s="3"/>
      <c r="T613" s="3"/>
      <c r="U613" s="3"/>
      <c r="V613" s="3"/>
      <c r="W613" s="3"/>
      <c r="X613" s="3"/>
    </row>
    <row r="614" spans="1:24" ht="15.75" customHeight="1" x14ac:dyDescent="0.3">
      <c r="A614" s="1"/>
      <c r="B614" s="3"/>
      <c r="C614" s="3"/>
      <c r="D614" s="3"/>
      <c r="E614" s="3"/>
      <c r="F614" s="3"/>
      <c r="G614" s="3"/>
      <c r="H614" s="3"/>
      <c r="I614" s="99"/>
      <c r="J614" s="3"/>
      <c r="K614" s="3"/>
      <c r="L614" s="3"/>
      <c r="M614" s="3"/>
      <c r="N614" s="3"/>
      <c r="O614" s="3"/>
      <c r="P614" s="3"/>
      <c r="Q614" s="3"/>
      <c r="R614" s="3"/>
      <c r="S614" s="3"/>
      <c r="T614" s="3"/>
      <c r="U614" s="3"/>
      <c r="V614" s="3"/>
      <c r="W614" s="3"/>
      <c r="X614" s="3"/>
    </row>
    <row r="615" spans="1:24" ht="15.75" customHeight="1" x14ac:dyDescent="0.3">
      <c r="A615" s="1"/>
      <c r="B615" s="3"/>
      <c r="C615" s="3"/>
      <c r="D615" s="3"/>
      <c r="E615" s="3"/>
      <c r="F615" s="3"/>
      <c r="G615" s="3"/>
      <c r="H615" s="3"/>
      <c r="I615" s="99"/>
      <c r="J615" s="3"/>
      <c r="K615" s="3"/>
      <c r="L615" s="3"/>
      <c r="M615" s="3"/>
      <c r="N615" s="3"/>
      <c r="O615" s="3"/>
      <c r="P615" s="3"/>
      <c r="Q615" s="3"/>
      <c r="R615" s="3"/>
      <c r="S615" s="3"/>
      <c r="T615" s="3"/>
      <c r="U615" s="3"/>
      <c r="V615" s="3"/>
      <c r="W615" s="3"/>
      <c r="X615" s="3"/>
    </row>
    <row r="616" spans="1:24" ht="15.75" customHeight="1" x14ac:dyDescent="0.3">
      <c r="A616" s="1"/>
      <c r="B616" s="3"/>
      <c r="C616" s="3"/>
      <c r="D616" s="3"/>
      <c r="E616" s="3"/>
      <c r="F616" s="3"/>
      <c r="G616" s="3"/>
      <c r="H616" s="3"/>
      <c r="I616" s="99"/>
      <c r="J616" s="3"/>
      <c r="K616" s="3"/>
      <c r="L616" s="3"/>
      <c r="M616" s="3"/>
      <c r="N616" s="3"/>
      <c r="O616" s="3"/>
      <c r="P616" s="3"/>
      <c r="Q616" s="3"/>
      <c r="R616" s="3"/>
      <c r="S616" s="3"/>
      <c r="T616" s="3"/>
      <c r="U616" s="3"/>
      <c r="V616" s="3"/>
      <c r="W616" s="3"/>
      <c r="X616" s="3"/>
    </row>
    <row r="617" spans="1:24" ht="15.75" customHeight="1" x14ac:dyDescent="0.3">
      <c r="A617" s="1"/>
      <c r="B617" s="3"/>
      <c r="C617" s="3"/>
      <c r="D617" s="3"/>
      <c r="E617" s="3"/>
      <c r="F617" s="3"/>
      <c r="G617" s="3"/>
      <c r="H617" s="3"/>
      <c r="I617" s="99"/>
      <c r="J617" s="3"/>
      <c r="K617" s="3"/>
      <c r="L617" s="3"/>
      <c r="M617" s="3"/>
      <c r="N617" s="3"/>
      <c r="O617" s="3"/>
      <c r="P617" s="3"/>
      <c r="Q617" s="3"/>
      <c r="R617" s="3"/>
      <c r="S617" s="3"/>
      <c r="T617" s="3"/>
      <c r="U617" s="3"/>
      <c r="V617" s="3"/>
      <c r="W617" s="3"/>
      <c r="X617" s="3"/>
    </row>
    <row r="618" spans="1:24" ht="15.75" customHeight="1" x14ac:dyDescent="0.3">
      <c r="A618" s="1"/>
      <c r="B618" s="3"/>
      <c r="C618" s="3"/>
      <c r="D618" s="3"/>
      <c r="E618" s="3"/>
      <c r="F618" s="3"/>
      <c r="G618" s="3"/>
      <c r="H618" s="3"/>
      <c r="I618" s="99"/>
      <c r="J618" s="3"/>
      <c r="K618" s="3"/>
      <c r="L618" s="3"/>
      <c r="M618" s="3"/>
      <c r="N618" s="3"/>
      <c r="O618" s="3"/>
      <c r="P618" s="3"/>
      <c r="Q618" s="3"/>
      <c r="R618" s="3"/>
      <c r="S618" s="3"/>
      <c r="T618" s="3"/>
      <c r="U618" s="3"/>
      <c r="V618" s="3"/>
      <c r="W618" s="3"/>
      <c r="X618" s="3"/>
    </row>
    <row r="619" spans="1:24" ht="15.75" customHeight="1" x14ac:dyDescent="0.3">
      <c r="A619" s="1"/>
      <c r="B619" s="3"/>
      <c r="C619" s="3"/>
      <c r="D619" s="3"/>
      <c r="E619" s="3"/>
      <c r="F619" s="3"/>
      <c r="G619" s="3"/>
      <c r="H619" s="3"/>
      <c r="I619" s="99"/>
      <c r="J619" s="3"/>
      <c r="K619" s="3"/>
      <c r="L619" s="3"/>
      <c r="M619" s="3"/>
      <c r="N619" s="3"/>
      <c r="O619" s="3"/>
      <c r="P619" s="3"/>
      <c r="Q619" s="3"/>
      <c r="R619" s="3"/>
      <c r="S619" s="3"/>
      <c r="T619" s="3"/>
      <c r="U619" s="3"/>
      <c r="V619" s="3"/>
      <c r="W619" s="3"/>
      <c r="X619" s="3"/>
    </row>
    <row r="620" spans="1:24" ht="15.75" customHeight="1" x14ac:dyDescent="0.3">
      <c r="A620" s="1"/>
      <c r="B620" s="3"/>
      <c r="C620" s="3"/>
      <c r="D620" s="3"/>
      <c r="E620" s="3"/>
      <c r="F620" s="3"/>
      <c r="G620" s="3"/>
      <c r="H620" s="3"/>
      <c r="I620" s="99"/>
      <c r="J620" s="3"/>
      <c r="K620" s="3"/>
      <c r="L620" s="3"/>
      <c r="M620" s="3"/>
      <c r="N620" s="3"/>
      <c r="O620" s="3"/>
      <c r="P620" s="3"/>
      <c r="Q620" s="3"/>
      <c r="R620" s="3"/>
      <c r="S620" s="3"/>
      <c r="T620" s="3"/>
      <c r="U620" s="3"/>
      <c r="V620" s="3"/>
      <c r="W620" s="3"/>
      <c r="X620" s="3"/>
    </row>
    <row r="621" spans="1:24" ht="15.75" customHeight="1" x14ac:dyDescent="0.3">
      <c r="A621" s="1"/>
      <c r="B621" s="3"/>
      <c r="C621" s="3"/>
      <c r="D621" s="3"/>
      <c r="E621" s="3"/>
      <c r="F621" s="3"/>
      <c r="G621" s="3"/>
      <c r="H621" s="3"/>
      <c r="I621" s="99"/>
      <c r="J621" s="3"/>
      <c r="K621" s="3"/>
      <c r="L621" s="3"/>
      <c r="M621" s="3"/>
      <c r="N621" s="3"/>
      <c r="O621" s="3"/>
      <c r="P621" s="3"/>
      <c r="Q621" s="3"/>
      <c r="R621" s="3"/>
      <c r="S621" s="3"/>
      <c r="T621" s="3"/>
      <c r="U621" s="3"/>
      <c r="V621" s="3"/>
      <c r="W621" s="3"/>
      <c r="X621" s="3"/>
    </row>
    <row r="622" spans="1:24" ht="15.75" customHeight="1" x14ac:dyDescent="0.3">
      <c r="A622" s="1"/>
      <c r="B622" s="3"/>
      <c r="C622" s="3"/>
      <c r="D622" s="3"/>
      <c r="E622" s="3"/>
      <c r="F622" s="3"/>
      <c r="G622" s="3"/>
      <c r="H622" s="3"/>
      <c r="I622" s="99"/>
      <c r="J622" s="3"/>
      <c r="K622" s="3"/>
      <c r="L622" s="3"/>
      <c r="M622" s="3"/>
      <c r="N622" s="3"/>
      <c r="O622" s="3"/>
      <c r="P622" s="3"/>
      <c r="Q622" s="3"/>
      <c r="R622" s="3"/>
      <c r="S622" s="3"/>
      <c r="T622" s="3"/>
      <c r="U622" s="3"/>
      <c r="V622" s="3"/>
      <c r="W622" s="3"/>
      <c r="X622" s="3"/>
    </row>
    <row r="623" spans="1:24" ht="15.75" customHeight="1" x14ac:dyDescent="0.3">
      <c r="A623" s="1"/>
      <c r="B623" s="3"/>
      <c r="C623" s="3"/>
      <c r="D623" s="3"/>
      <c r="E623" s="3"/>
      <c r="F623" s="3"/>
      <c r="G623" s="3"/>
      <c r="H623" s="3"/>
      <c r="I623" s="99"/>
      <c r="J623" s="3"/>
      <c r="K623" s="3"/>
      <c r="L623" s="3"/>
      <c r="M623" s="3"/>
      <c r="N623" s="3"/>
      <c r="O623" s="3"/>
      <c r="P623" s="3"/>
      <c r="Q623" s="3"/>
      <c r="R623" s="3"/>
      <c r="S623" s="3"/>
      <c r="T623" s="3"/>
      <c r="U623" s="3"/>
      <c r="V623" s="3"/>
      <c r="W623" s="3"/>
      <c r="X623" s="3"/>
    </row>
    <row r="624" spans="1:24" ht="15.75" customHeight="1" x14ac:dyDescent="0.3">
      <c r="A624" s="1"/>
      <c r="B624" s="3"/>
      <c r="C624" s="3"/>
      <c r="D624" s="3"/>
      <c r="E624" s="3"/>
      <c r="F624" s="3"/>
      <c r="G624" s="3"/>
      <c r="H624" s="3"/>
      <c r="I624" s="99"/>
      <c r="J624" s="3"/>
      <c r="K624" s="3"/>
      <c r="L624" s="3"/>
      <c r="M624" s="3"/>
      <c r="N624" s="3"/>
      <c r="O624" s="3"/>
      <c r="P624" s="3"/>
      <c r="Q624" s="3"/>
      <c r="R624" s="3"/>
      <c r="S624" s="3"/>
      <c r="T624" s="3"/>
      <c r="U624" s="3"/>
      <c r="V624" s="3"/>
      <c r="W624" s="3"/>
      <c r="X624" s="3"/>
    </row>
    <row r="625" spans="1:24" ht="15.75" customHeight="1" x14ac:dyDescent="0.3">
      <c r="A625" s="1"/>
      <c r="B625" s="3"/>
      <c r="C625" s="3"/>
      <c r="D625" s="3"/>
      <c r="E625" s="3"/>
      <c r="F625" s="3"/>
      <c r="G625" s="3"/>
      <c r="H625" s="3"/>
      <c r="I625" s="99"/>
      <c r="J625" s="3"/>
      <c r="K625" s="3"/>
      <c r="L625" s="3"/>
      <c r="M625" s="3"/>
      <c r="N625" s="3"/>
      <c r="O625" s="3"/>
      <c r="P625" s="3"/>
      <c r="Q625" s="3"/>
      <c r="R625" s="3"/>
      <c r="S625" s="3"/>
      <c r="T625" s="3"/>
      <c r="U625" s="3"/>
      <c r="V625" s="3"/>
      <c r="W625" s="3"/>
      <c r="X625" s="3"/>
    </row>
    <row r="626" spans="1:24" ht="15.75" customHeight="1" x14ac:dyDescent="0.3">
      <c r="A626" s="1"/>
      <c r="B626" s="3"/>
      <c r="C626" s="3"/>
      <c r="D626" s="3"/>
      <c r="E626" s="3"/>
      <c r="F626" s="3"/>
      <c r="G626" s="3"/>
      <c r="H626" s="3"/>
      <c r="I626" s="99"/>
      <c r="J626" s="3"/>
      <c r="K626" s="3"/>
      <c r="L626" s="3"/>
      <c r="M626" s="3"/>
      <c r="N626" s="3"/>
      <c r="O626" s="3"/>
      <c r="P626" s="3"/>
      <c r="Q626" s="3"/>
      <c r="R626" s="3"/>
      <c r="S626" s="3"/>
      <c r="T626" s="3"/>
      <c r="U626" s="3"/>
      <c r="V626" s="3"/>
      <c r="W626" s="3"/>
      <c r="X626" s="3"/>
    </row>
    <row r="627" spans="1:24" ht="15.75" customHeight="1" x14ac:dyDescent="0.3">
      <c r="A627" s="1"/>
      <c r="B627" s="3"/>
      <c r="C627" s="3"/>
      <c r="D627" s="3"/>
      <c r="E627" s="3"/>
      <c r="F627" s="3"/>
      <c r="G627" s="3"/>
      <c r="H627" s="3"/>
      <c r="I627" s="99"/>
      <c r="J627" s="3"/>
      <c r="K627" s="3"/>
      <c r="L627" s="3"/>
      <c r="M627" s="3"/>
      <c r="N627" s="3"/>
      <c r="O627" s="3"/>
      <c r="P627" s="3"/>
      <c r="Q627" s="3"/>
      <c r="R627" s="3"/>
      <c r="S627" s="3"/>
      <c r="T627" s="3"/>
      <c r="U627" s="3"/>
      <c r="V627" s="3"/>
      <c r="W627" s="3"/>
      <c r="X627" s="3"/>
    </row>
    <row r="628" spans="1:24" ht="15.75" customHeight="1" x14ac:dyDescent="0.3">
      <c r="A628" s="1"/>
      <c r="B628" s="3"/>
      <c r="C628" s="3"/>
      <c r="D628" s="3"/>
      <c r="E628" s="3"/>
      <c r="F628" s="3"/>
      <c r="G628" s="3"/>
      <c r="H628" s="3"/>
      <c r="I628" s="99"/>
      <c r="J628" s="3"/>
      <c r="K628" s="3"/>
      <c r="L628" s="3"/>
      <c r="M628" s="3"/>
      <c r="N628" s="3"/>
      <c r="O628" s="3"/>
      <c r="P628" s="3"/>
      <c r="Q628" s="3"/>
      <c r="R628" s="3"/>
      <c r="S628" s="3"/>
      <c r="T628" s="3"/>
      <c r="U628" s="3"/>
      <c r="V628" s="3"/>
      <c r="W628" s="3"/>
      <c r="X628" s="3"/>
    </row>
    <row r="629" spans="1:24" ht="15.75" customHeight="1" x14ac:dyDescent="0.3">
      <c r="A629" s="1"/>
      <c r="B629" s="3"/>
      <c r="C629" s="3"/>
      <c r="D629" s="3"/>
      <c r="E629" s="3"/>
      <c r="F629" s="3"/>
      <c r="G629" s="3"/>
      <c r="H629" s="3"/>
      <c r="I629" s="99"/>
      <c r="J629" s="3"/>
      <c r="K629" s="3"/>
      <c r="L629" s="3"/>
      <c r="M629" s="3"/>
      <c r="N629" s="3"/>
      <c r="O629" s="3"/>
      <c r="P629" s="3"/>
      <c r="Q629" s="3"/>
      <c r="R629" s="3"/>
      <c r="S629" s="3"/>
      <c r="T629" s="3"/>
      <c r="U629" s="3"/>
      <c r="V629" s="3"/>
      <c r="W629" s="3"/>
      <c r="X629" s="3"/>
    </row>
    <row r="630" spans="1:24" ht="15.75" customHeight="1" x14ac:dyDescent="0.3">
      <c r="A630" s="1"/>
      <c r="B630" s="3"/>
      <c r="C630" s="3"/>
      <c r="D630" s="3"/>
      <c r="E630" s="3"/>
      <c r="F630" s="3"/>
      <c r="G630" s="3"/>
      <c r="H630" s="3"/>
      <c r="I630" s="99"/>
      <c r="J630" s="3"/>
      <c r="K630" s="3"/>
      <c r="L630" s="3"/>
      <c r="M630" s="3"/>
      <c r="N630" s="3"/>
      <c r="O630" s="3"/>
      <c r="P630" s="3"/>
      <c r="Q630" s="3"/>
      <c r="R630" s="3"/>
      <c r="S630" s="3"/>
      <c r="T630" s="3"/>
      <c r="U630" s="3"/>
      <c r="V630" s="3"/>
      <c r="W630" s="3"/>
      <c r="X630" s="3"/>
    </row>
    <row r="631" spans="1:24" ht="15.75" customHeight="1" x14ac:dyDescent="0.3">
      <c r="A631" s="1"/>
      <c r="B631" s="3"/>
      <c r="C631" s="3"/>
      <c r="D631" s="3"/>
      <c r="E631" s="3"/>
      <c r="F631" s="3"/>
      <c r="G631" s="3"/>
      <c r="H631" s="3"/>
      <c r="I631" s="99"/>
      <c r="J631" s="3"/>
      <c r="K631" s="3"/>
      <c r="L631" s="3"/>
      <c r="M631" s="3"/>
      <c r="N631" s="3"/>
      <c r="O631" s="3"/>
      <c r="P631" s="3"/>
      <c r="Q631" s="3"/>
      <c r="R631" s="3"/>
      <c r="S631" s="3"/>
      <c r="T631" s="3"/>
      <c r="U631" s="3"/>
      <c r="V631" s="3"/>
      <c r="W631" s="3"/>
      <c r="X631" s="3"/>
    </row>
    <row r="632" spans="1:24" ht="15.75" customHeight="1" x14ac:dyDescent="0.3">
      <c r="A632" s="1"/>
      <c r="B632" s="3"/>
      <c r="C632" s="3"/>
      <c r="D632" s="3"/>
      <c r="E632" s="3"/>
      <c r="F632" s="3"/>
      <c r="G632" s="3"/>
      <c r="H632" s="3"/>
      <c r="I632" s="99"/>
      <c r="J632" s="3"/>
      <c r="K632" s="3"/>
      <c r="L632" s="3"/>
      <c r="M632" s="3"/>
      <c r="N632" s="3"/>
      <c r="O632" s="3"/>
      <c r="P632" s="3"/>
      <c r="Q632" s="3"/>
      <c r="R632" s="3"/>
      <c r="S632" s="3"/>
      <c r="T632" s="3"/>
      <c r="U632" s="3"/>
      <c r="V632" s="3"/>
      <c r="W632" s="3"/>
      <c r="X632" s="3"/>
    </row>
    <row r="633" spans="1:24" ht="15.75" customHeight="1" x14ac:dyDescent="0.3">
      <c r="A633" s="1"/>
      <c r="B633" s="3"/>
      <c r="C633" s="3"/>
      <c r="D633" s="3"/>
      <c r="E633" s="3"/>
      <c r="F633" s="3"/>
      <c r="G633" s="3"/>
      <c r="H633" s="3"/>
      <c r="I633" s="99"/>
      <c r="J633" s="3"/>
      <c r="K633" s="3"/>
      <c r="L633" s="3"/>
      <c r="M633" s="3"/>
      <c r="N633" s="3"/>
      <c r="O633" s="3"/>
      <c r="P633" s="3"/>
      <c r="Q633" s="3"/>
      <c r="R633" s="3"/>
      <c r="S633" s="3"/>
      <c r="T633" s="3"/>
      <c r="U633" s="3"/>
      <c r="V633" s="3"/>
      <c r="W633" s="3"/>
      <c r="X633" s="3"/>
    </row>
    <row r="634" spans="1:24" ht="15.75" customHeight="1" x14ac:dyDescent="0.3">
      <c r="A634" s="1"/>
      <c r="B634" s="3"/>
      <c r="C634" s="3"/>
      <c r="D634" s="3"/>
      <c r="E634" s="3"/>
      <c r="F634" s="3"/>
      <c r="G634" s="3"/>
      <c r="H634" s="3"/>
      <c r="I634" s="99"/>
      <c r="J634" s="3"/>
      <c r="K634" s="3"/>
      <c r="L634" s="3"/>
      <c r="M634" s="3"/>
      <c r="N634" s="3"/>
      <c r="O634" s="3"/>
      <c r="P634" s="3"/>
      <c r="Q634" s="3"/>
      <c r="R634" s="3"/>
      <c r="S634" s="3"/>
      <c r="T634" s="3"/>
      <c r="U634" s="3"/>
      <c r="V634" s="3"/>
      <c r="W634" s="3"/>
      <c r="X634" s="3"/>
    </row>
    <row r="635" spans="1:24" ht="15.75" customHeight="1" x14ac:dyDescent="0.3">
      <c r="A635" s="1"/>
      <c r="B635" s="3"/>
      <c r="C635" s="3"/>
      <c r="D635" s="3"/>
      <c r="E635" s="3"/>
      <c r="F635" s="3"/>
      <c r="G635" s="3"/>
      <c r="H635" s="3"/>
      <c r="I635" s="99"/>
      <c r="J635" s="3"/>
      <c r="K635" s="3"/>
      <c r="L635" s="3"/>
      <c r="M635" s="3"/>
      <c r="N635" s="3"/>
      <c r="O635" s="3"/>
      <c r="P635" s="3"/>
      <c r="Q635" s="3"/>
      <c r="R635" s="3"/>
      <c r="S635" s="3"/>
      <c r="T635" s="3"/>
      <c r="U635" s="3"/>
      <c r="V635" s="3"/>
      <c r="W635" s="3"/>
      <c r="X635" s="3"/>
    </row>
    <row r="636" spans="1:24" ht="15.75" customHeight="1" x14ac:dyDescent="0.3">
      <c r="A636" s="1"/>
      <c r="B636" s="3"/>
      <c r="C636" s="3"/>
      <c r="D636" s="3"/>
      <c r="E636" s="3"/>
      <c r="F636" s="3"/>
      <c r="G636" s="3"/>
      <c r="H636" s="3"/>
      <c r="I636" s="99"/>
      <c r="J636" s="3"/>
      <c r="K636" s="3"/>
      <c r="L636" s="3"/>
      <c r="M636" s="3"/>
      <c r="N636" s="3"/>
      <c r="O636" s="3"/>
      <c r="P636" s="3"/>
      <c r="Q636" s="3"/>
      <c r="R636" s="3"/>
      <c r="S636" s="3"/>
      <c r="T636" s="3"/>
      <c r="U636" s="3"/>
      <c r="V636" s="3"/>
      <c r="W636" s="3"/>
      <c r="X636" s="3"/>
    </row>
    <row r="637" spans="1:24" ht="15.75" customHeight="1" x14ac:dyDescent="0.3">
      <c r="A637" s="1"/>
      <c r="B637" s="3"/>
      <c r="C637" s="3"/>
      <c r="D637" s="3"/>
      <c r="E637" s="3"/>
      <c r="F637" s="3"/>
      <c r="G637" s="3"/>
      <c r="H637" s="3"/>
      <c r="I637" s="99"/>
      <c r="J637" s="3"/>
      <c r="K637" s="3"/>
      <c r="L637" s="3"/>
      <c r="M637" s="3"/>
      <c r="N637" s="3"/>
      <c r="O637" s="3"/>
      <c r="P637" s="3"/>
      <c r="Q637" s="3"/>
      <c r="R637" s="3"/>
      <c r="S637" s="3"/>
      <c r="T637" s="3"/>
      <c r="U637" s="3"/>
      <c r="V637" s="3"/>
      <c r="W637" s="3"/>
      <c r="X637" s="3"/>
    </row>
    <row r="638" spans="1:24" ht="15.75" customHeight="1" x14ac:dyDescent="0.3">
      <c r="A638" s="1"/>
      <c r="B638" s="3"/>
      <c r="C638" s="3"/>
      <c r="D638" s="3"/>
      <c r="E638" s="3"/>
      <c r="F638" s="3"/>
      <c r="G638" s="3"/>
      <c r="H638" s="3"/>
      <c r="I638" s="99"/>
      <c r="J638" s="3"/>
      <c r="K638" s="3"/>
      <c r="L638" s="3"/>
      <c r="M638" s="3"/>
      <c r="N638" s="3"/>
      <c r="O638" s="3"/>
      <c r="P638" s="3"/>
      <c r="Q638" s="3"/>
      <c r="R638" s="3"/>
      <c r="S638" s="3"/>
      <c r="T638" s="3"/>
      <c r="U638" s="3"/>
      <c r="V638" s="3"/>
      <c r="W638" s="3"/>
      <c r="X638" s="3"/>
    </row>
    <row r="639" spans="1:24" ht="15.75" customHeight="1" x14ac:dyDescent="0.3">
      <c r="A639" s="1"/>
      <c r="B639" s="3"/>
      <c r="C639" s="3"/>
      <c r="D639" s="3"/>
      <c r="E639" s="3"/>
      <c r="F639" s="3"/>
      <c r="G639" s="3"/>
      <c r="H639" s="3"/>
      <c r="I639" s="99"/>
      <c r="J639" s="3"/>
      <c r="K639" s="3"/>
      <c r="L639" s="3"/>
      <c r="M639" s="3"/>
      <c r="N639" s="3"/>
      <c r="O639" s="3"/>
      <c r="P639" s="3"/>
      <c r="Q639" s="3"/>
      <c r="R639" s="3"/>
      <c r="S639" s="3"/>
      <c r="T639" s="3"/>
      <c r="U639" s="3"/>
      <c r="V639" s="3"/>
      <c r="W639" s="3"/>
      <c r="X639" s="3"/>
    </row>
    <row r="640" spans="1:24" ht="15.75" customHeight="1" x14ac:dyDescent="0.3">
      <c r="A640" s="1"/>
      <c r="B640" s="3"/>
      <c r="C640" s="3"/>
      <c r="D640" s="3"/>
      <c r="E640" s="3"/>
      <c r="F640" s="3"/>
      <c r="G640" s="3"/>
      <c r="H640" s="3"/>
      <c r="I640" s="99"/>
      <c r="J640" s="3"/>
      <c r="K640" s="3"/>
      <c r="L640" s="3"/>
      <c r="M640" s="3"/>
      <c r="N640" s="3"/>
      <c r="O640" s="3"/>
      <c r="P640" s="3"/>
      <c r="Q640" s="3"/>
      <c r="R640" s="3"/>
      <c r="S640" s="3"/>
      <c r="T640" s="3"/>
      <c r="U640" s="3"/>
      <c r="V640" s="3"/>
      <c r="W640" s="3"/>
      <c r="X640" s="3"/>
    </row>
    <row r="641" spans="1:24" ht="15.75" customHeight="1" x14ac:dyDescent="0.3">
      <c r="A641" s="1"/>
      <c r="B641" s="3"/>
      <c r="C641" s="3"/>
      <c r="D641" s="3"/>
      <c r="E641" s="3"/>
      <c r="F641" s="3"/>
      <c r="G641" s="3"/>
      <c r="H641" s="3"/>
      <c r="I641" s="99"/>
      <c r="J641" s="3"/>
      <c r="K641" s="3"/>
      <c r="L641" s="3"/>
      <c r="M641" s="3"/>
      <c r="N641" s="3"/>
      <c r="O641" s="3"/>
      <c r="P641" s="3"/>
      <c r="Q641" s="3"/>
      <c r="R641" s="3"/>
      <c r="S641" s="3"/>
      <c r="T641" s="3"/>
      <c r="U641" s="3"/>
      <c r="V641" s="3"/>
      <c r="W641" s="3"/>
      <c r="X641" s="3"/>
    </row>
    <row r="642" spans="1:24" ht="15.75" customHeight="1" x14ac:dyDescent="0.3">
      <c r="A642" s="1"/>
      <c r="B642" s="3"/>
      <c r="C642" s="3"/>
      <c r="D642" s="3"/>
      <c r="E642" s="3"/>
      <c r="F642" s="3"/>
      <c r="G642" s="3"/>
      <c r="H642" s="3"/>
      <c r="I642" s="99"/>
      <c r="J642" s="3"/>
      <c r="K642" s="3"/>
      <c r="L642" s="3"/>
      <c r="M642" s="3"/>
      <c r="N642" s="3"/>
      <c r="O642" s="3"/>
      <c r="P642" s="3"/>
      <c r="Q642" s="3"/>
      <c r="R642" s="3"/>
      <c r="S642" s="3"/>
      <c r="T642" s="3"/>
      <c r="U642" s="3"/>
      <c r="V642" s="3"/>
      <c r="W642" s="3"/>
      <c r="X642" s="3"/>
    </row>
    <row r="643" spans="1:24" ht="15.75" customHeight="1" x14ac:dyDescent="0.3">
      <c r="A643" s="1"/>
      <c r="B643" s="3"/>
      <c r="C643" s="3"/>
      <c r="D643" s="3"/>
      <c r="E643" s="3"/>
      <c r="F643" s="3"/>
      <c r="G643" s="3"/>
      <c r="H643" s="3"/>
      <c r="I643" s="99"/>
      <c r="J643" s="3"/>
      <c r="K643" s="3"/>
      <c r="L643" s="3"/>
      <c r="M643" s="3"/>
      <c r="N643" s="3"/>
      <c r="O643" s="3"/>
      <c r="P643" s="3"/>
      <c r="Q643" s="3"/>
      <c r="R643" s="3"/>
      <c r="S643" s="3"/>
      <c r="T643" s="3"/>
      <c r="U643" s="3"/>
      <c r="V643" s="3"/>
      <c r="W643" s="3"/>
      <c r="X643" s="3"/>
    </row>
    <row r="644" spans="1:24" ht="15.75" customHeight="1" x14ac:dyDescent="0.3">
      <c r="A644" s="1"/>
      <c r="B644" s="3"/>
      <c r="C644" s="3"/>
      <c r="D644" s="3"/>
      <c r="E644" s="3"/>
      <c r="F644" s="3"/>
      <c r="G644" s="3"/>
      <c r="H644" s="3"/>
      <c r="I644" s="99"/>
      <c r="J644" s="3"/>
      <c r="K644" s="3"/>
      <c r="L644" s="3"/>
      <c r="M644" s="3"/>
      <c r="N644" s="3"/>
      <c r="O644" s="3"/>
      <c r="P644" s="3"/>
      <c r="Q644" s="3"/>
      <c r="R644" s="3"/>
      <c r="S644" s="3"/>
      <c r="T644" s="3"/>
      <c r="U644" s="3"/>
      <c r="V644" s="3"/>
      <c r="W644" s="3"/>
      <c r="X644" s="3"/>
    </row>
    <row r="645" spans="1:24" ht="15.75" customHeight="1" x14ac:dyDescent="0.3">
      <c r="A645" s="1"/>
      <c r="B645" s="3"/>
      <c r="C645" s="3"/>
      <c r="D645" s="3"/>
      <c r="E645" s="3"/>
      <c r="F645" s="3"/>
      <c r="G645" s="3"/>
      <c r="H645" s="3"/>
      <c r="I645" s="99"/>
      <c r="J645" s="3"/>
      <c r="K645" s="3"/>
      <c r="L645" s="3"/>
      <c r="M645" s="3"/>
      <c r="N645" s="3"/>
      <c r="O645" s="3"/>
      <c r="P645" s="3"/>
      <c r="Q645" s="3"/>
      <c r="R645" s="3"/>
      <c r="S645" s="3"/>
      <c r="T645" s="3"/>
      <c r="U645" s="3"/>
      <c r="V645" s="3"/>
      <c r="W645" s="3"/>
      <c r="X645" s="3"/>
    </row>
    <row r="646" spans="1:24" ht="15.75" customHeight="1" x14ac:dyDescent="0.3">
      <c r="A646" s="1"/>
      <c r="B646" s="3"/>
      <c r="C646" s="3"/>
      <c r="D646" s="3"/>
      <c r="E646" s="3"/>
      <c r="F646" s="3"/>
      <c r="G646" s="3"/>
      <c r="H646" s="3"/>
      <c r="I646" s="99"/>
      <c r="J646" s="3"/>
      <c r="K646" s="3"/>
      <c r="L646" s="3"/>
      <c r="M646" s="3"/>
      <c r="N646" s="3"/>
      <c r="O646" s="3"/>
      <c r="P646" s="3"/>
      <c r="Q646" s="3"/>
      <c r="R646" s="3"/>
      <c r="S646" s="3"/>
      <c r="T646" s="3"/>
      <c r="U646" s="3"/>
      <c r="V646" s="3"/>
      <c r="W646" s="3"/>
      <c r="X646" s="3"/>
    </row>
    <row r="647" spans="1:24" ht="15.75" customHeight="1" x14ac:dyDescent="0.3">
      <c r="A647" s="1"/>
      <c r="B647" s="3"/>
      <c r="C647" s="3"/>
      <c r="D647" s="3"/>
      <c r="E647" s="3"/>
      <c r="F647" s="3"/>
      <c r="G647" s="3"/>
      <c r="H647" s="3"/>
      <c r="I647" s="99"/>
      <c r="J647" s="3"/>
      <c r="K647" s="3"/>
      <c r="L647" s="3"/>
      <c r="M647" s="3"/>
      <c r="N647" s="3"/>
      <c r="O647" s="3"/>
      <c r="P647" s="3"/>
      <c r="Q647" s="3"/>
      <c r="R647" s="3"/>
      <c r="S647" s="3"/>
      <c r="T647" s="3"/>
      <c r="U647" s="3"/>
      <c r="V647" s="3"/>
      <c r="W647" s="3"/>
      <c r="X647" s="3"/>
    </row>
    <row r="648" spans="1:24" ht="15.75" customHeight="1" x14ac:dyDescent="0.3">
      <c r="A648" s="1"/>
      <c r="B648" s="3"/>
      <c r="C648" s="3"/>
      <c r="D648" s="3"/>
      <c r="E648" s="3"/>
      <c r="F648" s="3"/>
      <c r="G648" s="3"/>
      <c r="H648" s="3"/>
      <c r="I648" s="99"/>
      <c r="J648" s="3"/>
      <c r="K648" s="3"/>
      <c r="L648" s="3"/>
      <c r="M648" s="3"/>
      <c r="N648" s="3"/>
      <c r="O648" s="3"/>
      <c r="P648" s="3"/>
      <c r="Q648" s="3"/>
      <c r="R648" s="3"/>
      <c r="S648" s="3"/>
      <c r="T648" s="3"/>
      <c r="U648" s="3"/>
      <c r="V648" s="3"/>
      <c r="W648" s="3"/>
      <c r="X648" s="3"/>
    </row>
    <row r="649" spans="1:24" ht="15.75" customHeight="1" x14ac:dyDescent="0.3">
      <c r="A649" s="1"/>
      <c r="B649" s="3"/>
      <c r="C649" s="3"/>
      <c r="D649" s="3"/>
      <c r="E649" s="3"/>
      <c r="F649" s="3"/>
      <c r="G649" s="3"/>
      <c r="H649" s="3"/>
      <c r="I649" s="99"/>
      <c r="J649" s="3"/>
      <c r="K649" s="3"/>
      <c r="L649" s="3"/>
      <c r="M649" s="3"/>
      <c r="N649" s="3"/>
      <c r="O649" s="3"/>
      <c r="P649" s="3"/>
      <c r="Q649" s="3"/>
      <c r="R649" s="3"/>
      <c r="S649" s="3"/>
      <c r="T649" s="3"/>
      <c r="U649" s="3"/>
      <c r="V649" s="3"/>
      <c r="W649" s="3"/>
      <c r="X649" s="3"/>
    </row>
    <row r="650" spans="1:24" ht="15.75" customHeight="1" x14ac:dyDescent="0.3">
      <c r="A650" s="1"/>
      <c r="B650" s="3"/>
      <c r="C650" s="3"/>
      <c r="D650" s="3"/>
      <c r="E650" s="3"/>
      <c r="F650" s="3"/>
      <c r="G650" s="3"/>
      <c r="H650" s="3"/>
      <c r="I650" s="99"/>
      <c r="J650" s="3"/>
      <c r="K650" s="3"/>
      <c r="L650" s="3"/>
      <c r="M650" s="3"/>
      <c r="N650" s="3"/>
      <c r="O650" s="3"/>
      <c r="P650" s="3"/>
      <c r="Q650" s="3"/>
      <c r="R650" s="3"/>
      <c r="S650" s="3"/>
      <c r="T650" s="3"/>
      <c r="U650" s="3"/>
      <c r="V650" s="3"/>
      <c r="W650" s="3"/>
      <c r="X650" s="3"/>
    </row>
    <row r="651" spans="1:24" ht="15.75" customHeight="1" x14ac:dyDescent="0.3">
      <c r="A651" s="1"/>
      <c r="B651" s="3"/>
      <c r="C651" s="3"/>
      <c r="D651" s="3"/>
      <c r="E651" s="3"/>
      <c r="F651" s="3"/>
      <c r="G651" s="3"/>
      <c r="H651" s="3"/>
      <c r="I651" s="99"/>
      <c r="J651" s="3"/>
      <c r="K651" s="3"/>
      <c r="L651" s="3"/>
      <c r="M651" s="3"/>
      <c r="N651" s="3"/>
      <c r="O651" s="3"/>
      <c r="P651" s="3"/>
      <c r="Q651" s="3"/>
      <c r="R651" s="3"/>
      <c r="S651" s="3"/>
      <c r="T651" s="3"/>
      <c r="U651" s="3"/>
      <c r="V651" s="3"/>
      <c r="W651" s="3"/>
      <c r="X651" s="3"/>
    </row>
    <row r="652" spans="1:24" ht="15.75" customHeight="1" x14ac:dyDescent="0.3">
      <c r="A652" s="1"/>
      <c r="B652" s="3"/>
      <c r="C652" s="3"/>
      <c r="D652" s="3"/>
      <c r="E652" s="3"/>
      <c r="F652" s="3"/>
      <c r="G652" s="3"/>
      <c r="H652" s="3"/>
      <c r="I652" s="99"/>
      <c r="J652" s="3"/>
      <c r="K652" s="3"/>
      <c r="L652" s="3"/>
      <c r="M652" s="3"/>
      <c r="N652" s="3"/>
      <c r="O652" s="3"/>
      <c r="P652" s="3"/>
      <c r="Q652" s="3"/>
      <c r="R652" s="3"/>
      <c r="S652" s="3"/>
      <c r="T652" s="3"/>
      <c r="U652" s="3"/>
      <c r="V652" s="3"/>
      <c r="W652" s="3"/>
      <c r="X652" s="3"/>
    </row>
    <row r="653" spans="1:24" ht="15.75" customHeight="1" x14ac:dyDescent="0.3">
      <c r="A653" s="1"/>
      <c r="B653" s="3"/>
      <c r="C653" s="3"/>
      <c r="D653" s="3"/>
      <c r="E653" s="3"/>
      <c r="F653" s="3"/>
      <c r="G653" s="3"/>
      <c r="H653" s="3"/>
      <c r="I653" s="99"/>
      <c r="J653" s="3"/>
      <c r="K653" s="3"/>
      <c r="L653" s="3"/>
      <c r="M653" s="3"/>
      <c r="N653" s="3"/>
      <c r="O653" s="3"/>
      <c r="P653" s="3"/>
      <c r="Q653" s="3"/>
      <c r="R653" s="3"/>
      <c r="S653" s="3"/>
      <c r="T653" s="3"/>
      <c r="U653" s="3"/>
      <c r="V653" s="3"/>
      <c r="W653" s="3"/>
      <c r="X653" s="3"/>
    </row>
    <row r="654" spans="1:24" ht="15.75" customHeight="1" x14ac:dyDescent="0.3">
      <c r="A654" s="1"/>
      <c r="B654" s="3"/>
      <c r="C654" s="3"/>
      <c r="D654" s="3"/>
      <c r="E654" s="3"/>
      <c r="F654" s="3"/>
      <c r="G654" s="3"/>
      <c r="H654" s="3"/>
      <c r="I654" s="99"/>
      <c r="J654" s="3"/>
      <c r="K654" s="3"/>
      <c r="L654" s="3"/>
      <c r="M654" s="3"/>
      <c r="N654" s="3"/>
      <c r="O654" s="3"/>
      <c r="P654" s="3"/>
      <c r="Q654" s="3"/>
      <c r="R654" s="3"/>
      <c r="S654" s="3"/>
      <c r="T654" s="3"/>
      <c r="U654" s="3"/>
      <c r="V654" s="3"/>
      <c r="W654" s="3"/>
      <c r="X654" s="3"/>
    </row>
    <row r="655" spans="1:24" ht="15.75" customHeight="1" x14ac:dyDescent="0.3">
      <c r="A655" s="1"/>
      <c r="B655" s="3"/>
      <c r="C655" s="3"/>
      <c r="D655" s="3"/>
      <c r="E655" s="3"/>
      <c r="F655" s="3"/>
      <c r="G655" s="3"/>
      <c r="H655" s="3"/>
      <c r="I655" s="99"/>
      <c r="J655" s="3"/>
      <c r="K655" s="3"/>
      <c r="L655" s="3"/>
      <c r="M655" s="3"/>
      <c r="N655" s="3"/>
      <c r="O655" s="3"/>
      <c r="P655" s="3"/>
      <c r="Q655" s="3"/>
      <c r="R655" s="3"/>
      <c r="S655" s="3"/>
      <c r="T655" s="3"/>
      <c r="U655" s="3"/>
      <c r="V655" s="3"/>
      <c r="W655" s="3"/>
      <c r="X655" s="3"/>
    </row>
    <row r="656" spans="1:24" ht="15.75" customHeight="1" x14ac:dyDescent="0.3">
      <c r="A656" s="1"/>
      <c r="B656" s="3"/>
      <c r="C656" s="3"/>
      <c r="D656" s="3"/>
      <c r="E656" s="3"/>
      <c r="F656" s="3"/>
      <c r="G656" s="3"/>
      <c r="H656" s="3"/>
      <c r="I656" s="99"/>
      <c r="J656" s="3"/>
      <c r="K656" s="3"/>
      <c r="L656" s="3"/>
      <c r="M656" s="3"/>
      <c r="N656" s="3"/>
      <c r="O656" s="3"/>
      <c r="P656" s="3"/>
      <c r="Q656" s="3"/>
      <c r="R656" s="3"/>
      <c r="S656" s="3"/>
      <c r="T656" s="3"/>
      <c r="U656" s="3"/>
      <c r="V656" s="3"/>
      <c r="W656" s="3"/>
      <c r="X656" s="3"/>
    </row>
    <row r="657" spans="1:24" ht="15.75" customHeight="1" x14ac:dyDescent="0.3">
      <c r="A657" s="1"/>
      <c r="B657" s="3"/>
      <c r="C657" s="3"/>
      <c r="D657" s="3"/>
      <c r="E657" s="3"/>
      <c r="F657" s="3"/>
      <c r="G657" s="3"/>
      <c r="H657" s="3"/>
      <c r="I657" s="99"/>
      <c r="J657" s="3"/>
      <c r="K657" s="3"/>
      <c r="L657" s="3"/>
      <c r="M657" s="3"/>
      <c r="N657" s="3"/>
      <c r="O657" s="3"/>
      <c r="P657" s="3"/>
      <c r="Q657" s="3"/>
      <c r="R657" s="3"/>
      <c r="S657" s="3"/>
      <c r="T657" s="3"/>
      <c r="U657" s="3"/>
      <c r="V657" s="3"/>
      <c r="W657" s="3"/>
      <c r="X657" s="3"/>
    </row>
    <row r="658" spans="1:24" ht="15.75" customHeight="1" x14ac:dyDescent="0.3">
      <c r="A658" s="1"/>
      <c r="B658" s="3"/>
      <c r="C658" s="3"/>
      <c r="D658" s="3"/>
      <c r="E658" s="3"/>
      <c r="F658" s="3"/>
      <c r="G658" s="3"/>
      <c r="H658" s="3"/>
      <c r="I658" s="99"/>
      <c r="J658" s="3"/>
      <c r="K658" s="3"/>
      <c r="L658" s="3"/>
      <c r="M658" s="3"/>
      <c r="N658" s="3"/>
      <c r="O658" s="3"/>
      <c r="P658" s="3"/>
      <c r="Q658" s="3"/>
      <c r="R658" s="3"/>
      <c r="S658" s="3"/>
      <c r="T658" s="3"/>
      <c r="U658" s="3"/>
      <c r="V658" s="3"/>
      <c r="W658" s="3"/>
      <c r="X658" s="3"/>
    </row>
    <row r="659" spans="1:24" ht="15.75" customHeight="1" x14ac:dyDescent="0.3">
      <c r="A659" s="1"/>
      <c r="B659" s="3"/>
      <c r="C659" s="3"/>
      <c r="D659" s="3"/>
      <c r="E659" s="3"/>
      <c r="F659" s="3"/>
      <c r="G659" s="3"/>
      <c r="H659" s="3"/>
      <c r="I659" s="99"/>
      <c r="J659" s="3"/>
      <c r="K659" s="3"/>
      <c r="L659" s="3"/>
      <c r="M659" s="3"/>
      <c r="N659" s="3"/>
      <c r="O659" s="3"/>
      <c r="P659" s="3"/>
      <c r="Q659" s="3"/>
      <c r="R659" s="3"/>
      <c r="S659" s="3"/>
      <c r="T659" s="3"/>
      <c r="U659" s="3"/>
      <c r="V659" s="3"/>
      <c r="W659" s="3"/>
      <c r="X659" s="3"/>
    </row>
    <row r="660" spans="1:24" ht="15.75" customHeight="1" x14ac:dyDescent="0.3">
      <c r="A660" s="1"/>
      <c r="B660" s="3"/>
      <c r="C660" s="3"/>
      <c r="D660" s="3"/>
      <c r="E660" s="3"/>
      <c r="F660" s="3"/>
      <c r="G660" s="3"/>
      <c r="H660" s="3"/>
      <c r="I660" s="99"/>
      <c r="J660" s="3"/>
      <c r="K660" s="3"/>
      <c r="L660" s="3"/>
      <c r="M660" s="3"/>
      <c r="N660" s="3"/>
      <c r="O660" s="3"/>
      <c r="P660" s="3"/>
      <c r="Q660" s="3"/>
      <c r="R660" s="3"/>
      <c r="S660" s="3"/>
      <c r="T660" s="3"/>
      <c r="U660" s="3"/>
      <c r="V660" s="3"/>
      <c r="W660" s="3"/>
      <c r="X660" s="3"/>
    </row>
    <row r="661" spans="1:24" ht="15.75" customHeight="1" x14ac:dyDescent="0.3">
      <c r="A661" s="1"/>
      <c r="B661" s="3"/>
      <c r="C661" s="3"/>
      <c r="D661" s="3"/>
      <c r="E661" s="3"/>
      <c r="F661" s="3"/>
      <c r="G661" s="3"/>
      <c r="H661" s="3"/>
      <c r="I661" s="99"/>
      <c r="J661" s="3"/>
      <c r="K661" s="3"/>
      <c r="L661" s="3"/>
      <c r="M661" s="3"/>
      <c r="N661" s="3"/>
      <c r="O661" s="3"/>
      <c r="P661" s="3"/>
      <c r="Q661" s="3"/>
      <c r="R661" s="3"/>
      <c r="S661" s="3"/>
      <c r="T661" s="3"/>
      <c r="U661" s="3"/>
      <c r="V661" s="3"/>
      <c r="W661" s="3"/>
      <c r="X661" s="3"/>
    </row>
    <row r="662" spans="1:24" ht="15.75" customHeight="1" x14ac:dyDescent="0.3">
      <c r="A662" s="1"/>
      <c r="B662" s="3"/>
      <c r="C662" s="3"/>
      <c r="D662" s="3"/>
      <c r="E662" s="3"/>
      <c r="F662" s="3"/>
      <c r="G662" s="3"/>
      <c r="H662" s="3"/>
      <c r="I662" s="99"/>
      <c r="J662" s="3"/>
      <c r="K662" s="3"/>
      <c r="L662" s="3"/>
      <c r="M662" s="3"/>
      <c r="N662" s="3"/>
      <c r="O662" s="3"/>
      <c r="P662" s="3"/>
      <c r="Q662" s="3"/>
      <c r="R662" s="3"/>
      <c r="S662" s="3"/>
      <c r="T662" s="3"/>
      <c r="U662" s="3"/>
      <c r="V662" s="3"/>
      <c r="W662" s="3"/>
      <c r="X662" s="3"/>
    </row>
    <row r="663" spans="1:24" ht="15.75" customHeight="1" x14ac:dyDescent="0.3">
      <c r="A663" s="1"/>
      <c r="B663" s="3"/>
      <c r="C663" s="3"/>
      <c r="D663" s="3"/>
      <c r="E663" s="3"/>
      <c r="F663" s="3"/>
      <c r="G663" s="3"/>
      <c r="H663" s="3"/>
      <c r="I663" s="99"/>
      <c r="J663" s="3"/>
      <c r="K663" s="3"/>
      <c r="L663" s="3"/>
      <c r="M663" s="3"/>
      <c r="N663" s="3"/>
      <c r="O663" s="3"/>
      <c r="P663" s="3"/>
      <c r="Q663" s="3"/>
      <c r="R663" s="3"/>
      <c r="S663" s="3"/>
      <c r="T663" s="3"/>
      <c r="U663" s="3"/>
      <c r="V663" s="3"/>
      <c r="W663" s="3"/>
      <c r="X663" s="3"/>
    </row>
    <row r="664" spans="1:24" ht="15.75" customHeight="1" x14ac:dyDescent="0.3">
      <c r="A664" s="1"/>
      <c r="B664" s="3"/>
      <c r="C664" s="3"/>
      <c r="D664" s="3"/>
      <c r="E664" s="3"/>
      <c r="F664" s="3"/>
      <c r="G664" s="3"/>
      <c r="H664" s="3"/>
      <c r="I664" s="99"/>
      <c r="J664" s="3"/>
      <c r="K664" s="3"/>
      <c r="L664" s="3"/>
      <c r="M664" s="3"/>
      <c r="N664" s="3"/>
      <c r="O664" s="3"/>
      <c r="P664" s="3"/>
      <c r="Q664" s="3"/>
      <c r="R664" s="3"/>
      <c r="S664" s="3"/>
      <c r="T664" s="3"/>
      <c r="U664" s="3"/>
      <c r="V664" s="3"/>
      <c r="W664" s="3"/>
      <c r="X664" s="3"/>
    </row>
    <row r="665" spans="1:24" ht="15.75" customHeight="1" x14ac:dyDescent="0.3">
      <c r="A665" s="1"/>
      <c r="B665" s="3"/>
      <c r="C665" s="3"/>
      <c r="D665" s="3"/>
      <c r="E665" s="3"/>
      <c r="F665" s="3"/>
      <c r="G665" s="3"/>
      <c r="H665" s="3"/>
      <c r="I665" s="99"/>
      <c r="J665" s="3"/>
      <c r="K665" s="3"/>
      <c r="L665" s="3"/>
      <c r="M665" s="3"/>
      <c r="N665" s="3"/>
      <c r="O665" s="3"/>
      <c r="P665" s="3"/>
      <c r="Q665" s="3"/>
      <c r="R665" s="3"/>
      <c r="S665" s="3"/>
      <c r="T665" s="3"/>
      <c r="U665" s="3"/>
      <c r="V665" s="3"/>
      <c r="W665" s="3"/>
      <c r="X665" s="3"/>
    </row>
    <row r="666" spans="1:24" ht="15.75" customHeight="1" x14ac:dyDescent="0.3">
      <c r="A666" s="1"/>
      <c r="B666" s="3"/>
      <c r="C666" s="3"/>
      <c r="D666" s="3"/>
      <c r="E666" s="3"/>
      <c r="F666" s="3"/>
      <c r="G666" s="3"/>
      <c r="H666" s="3"/>
      <c r="I666" s="99"/>
      <c r="J666" s="3"/>
      <c r="K666" s="3"/>
      <c r="L666" s="3"/>
      <c r="M666" s="3"/>
      <c r="N666" s="3"/>
      <c r="O666" s="3"/>
      <c r="P666" s="3"/>
      <c r="Q666" s="3"/>
      <c r="R666" s="3"/>
      <c r="S666" s="3"/>
      <c r="T666" s="3"/>
      <c r="U666" s="3"/>
      <c r="V666" s="3"/>
      <c r="W666" s="3"/>
      <c r="X666" s="3"/>
    </row>
    <row r="667" spans="1:24" ht="15.75" customHeight="1" x14ac:dyDescent="0.3">
      <c r="A667" s="1"/>
      <c r="B667" s="3"/>
      <c r="C667" s="3"/>
      <c r="D667" s="3"/>
      <c r="E667" s="3"/>
      <c r="F667" s="3"/>
      <c r="G667" s="3"/>
      <c r="H667" s="3"/>
      <c r="I667" s="99"/>
      <c r="J667" s="3"/>
      <c r="K667" s="3"/>
      <c r="L667" s="3"/>
      <c r="M667" s="3"/>
      <c r="N667" s="3"/>
      <c r="O667" s="3"/>
      <c r="P667" s="3"/>
      <c r="Q667" s="3"/>
      <c r="R667" s="3"/>
      <c r="S667" s="3"/>
      <c r="T667" s="3"/>
      <c r="U667" s="3"/>
      <c r="V667" s="3"/>
      <c r="W667" s="3"/>
      <c r="X667" s="3"/>
    </row>
    <row r="668" spans="1:24" ht="15.75" customHeight="1" x14ac:dyDescent="0.3">
      <c r="A668" s="1"/>
      <c r="B668" s="3"/>
      <c r="C668" s="3"/>
      <c r="D668" s="3"/>
      <c r="E668" s="3"/>
      <c r="F668" s="3"/>
      <c r="G668" s="3"/>
      <c r="H668" s="3"/>
      <c r="I668" s="99"/>
      <c r="J668" s="3"/>
      <c r="K668" s="3"/>
      <c r="L668" s="3"/>
      <c r="M668" s="3"/>
      <c r="N668" s="3"/>
      <c r="O668" s="3"/>
      <c r="P668" s="3"/>
      <c r="Q668" s="3"/>
      <c r="R668" s="3"/>
      <c r="S668" s="3"/>
      <c r="T668" s="3"/>
      <c r="U668" s="3"/>
      <c r="V668" s="3"/>
      <c r="W668" s="3"/>
      <c r="X668" s="3"/>
    </row>
    <row r="669" spans="1:24" ht="15.75" customHeight="1" x14ac:dyDescent="0.3">
      <c r="A669" s="1"/>
      <c r="B669" s="3"/>
      <c r="C669" s="3"/>
      <c r="D669" s="3"/>
      <c r="E669" s="3"/>
      <c r="F669" s="3"/>
      <c r="G669" s="3"/>
      <c r="H669" s="3"/>
      <c r="I669" s="99"/>
      <c r="J669" s="3"/>
      <c r="K669" s="3"/>
      <c r="L669" s="3"/>
      <c r="M669" s="3"/>
      <c r="N669" s="3"/>
      <c r="O669" s="3"/>
      <c r="P669" s="3"/>
      <c r="Q669" s="3"/>
      <c r="R669" s="3"/>
      <c r="S669" s="3"/>
      <c r="T669" s="3"/>
      <c r="U669" s="3"/>
      <c r="V669" s="3"/>
      <c r="W669" s="3"/>
      <c r="X669" s="3"/>
    </row>
    <row r="670" spans="1:24" ht="15.75" customHeight="1" x14ac:dyDescent="0.3">
      <c r="A670" s="1"/>
      <c r="B670" s="3"/>
      <c r="C670" s="3"/>
      <c r="D670" s="3"/>
      <c r="E670" s="3"/>
      <c r="F670" s="3"/>
      <c r="G670" s="3"/>
      <c r="H670" s="3"/>
      <c r="I670" s="99"/>
      <c r="J670" s="3"/>
      <c r="K670" s="3"/>
      <c r="L670" s="3"/>
      <c r="M670" s="3"/>
      <c r="N670" s="3"/>
      <c r="O670" s="3"/>
      <c r="P670" s="3"/>
      <c r="Q670" s="3"/>
      <c r="R670" s="3"/>
      <c r="S670" s="3"/>
      <c r="T670" s="3"/>
      <c r="U670" s="3"/>
      <c r="V670" s="3"/>
      <c r="W670" s="3"/>
      <c r="X670" s="3"/>
    </row>
    <row r="671" spans="1:24" ht="15.75" customHeight="1" x14ac:dyDescent="0.3">
      <c r="A671" s="1"/>
      <c r="B671" s="3"/>
      <c r="C671" s="3"/>
      <c r="D671" s="3"/>
      <c r="E671" s="3"/>
      <c r="F671" s="3"/>
      <c r="G671" s="3"/>
      <c r="H671" s="3"/>
      <c r="I671" s="99"/>
      <c r="J671" s="3"/>
      <c r="K671" s="3"/>
      <c r="L671" s="3"/>
      <c r="M671" s="3"/>
      <c r="N671" s="3"/>
      <c r="O671" s="3"/>
      <c r="P671" s="3"/>
      <c r="Q671" s="3"/>
      <c r="R671" s="3"/>
      <c r="S671" s="3"/>
      <c r="T671" s="3"/>
      <c r="U671" s="3"/>
      <c r="V671" s="3"/>
      <c r="W671" s="3"/>
      <c r="X671" s="3"/>
    </row>
    <row r="672" spans="1:24" ht="15.75" customHeight="1" x14ac:dyDescent="0.3">
      <c r="A672" s="1"/>
      <c r="B672" s="3"/>
      <c r="C672" s="3"/>
      <c r="D672" s="3"/>
      <c r="E672" s="3"/>
      <c r="F672" s="3"/>
      <c r="G672" s="3"/>
      <c r="H672" s="3"/>
      <c r="I672" s="99"/>
      <c r="J672" s="3"/>
      <c r="K672" s="3"/>
      <c r="L672" s="3"/>
      <c r="M672" s="3"/>
      <c r="N672" s="3"/>
      <c r="O672" s="3"/>
      <c r="P672" s="3"/>
      <c r="Q672" s="3"/>
      <c r="R672" s="3"/>
      <c r="S672" s="3"/>
      <c r="T672" s="3"/>
      <c r="U672" s="3"/>
      <c r="V672" s="3"/>
      <c r="W672" s="3"/>
      <c r="X672" s="3"/>
    </row>
    <row r="673" spans="1:24" ht="15.75" customHeight="1" x14ac:dyDescent="0.3">
      <c r="A673" s="1"/>
      <c r="B673" s="3"/>
      <c r="C673" s="3"/>
      <c r="D673" s="3"/>
      <c r="E673" s="3"/>
      <c r="F673" s="3"/>
      <c r="G673" s="3"/>
      <c r="H673" s="3"/>
      <c r="I673" s="99"/>
      <c r="J673" s="3"/>
      <c r="K673" s="3"/>
      <c r="L673" s="3"/>
      <c r="M673" s="3"/>
      <c r="N673" s="3"/>
      <c r="O673" s="3"/>
      <c r="P673" s="3"/>
      <c r="Q673" s="3"/>
      <c r="R673" s="3"/>
      <c r="S673" s="3"/>
      <c r="T673" s="3"/>
      <c r="U673" s="3"/>
      <c r="V673" s="3"/>
      <c r="W673" s="3"/>
      <c r="X673" s="3"/>
    </row>
    <row r="674" spans="1:24" ht="15.75" customHeight="1" x14ac:dyDescent="0.3">
      <c r="A674" s="1"/>
      <c r="B674" s="3"/>
      <c r="C674" s="3"/>
      <c r="D674" s="3"/>
      <c r="E674" s="3"/>
      <c r="F674" s="3"/>
      <c r="G674" s="3"/>
      <c r="H674" s="3"/>
      <c r="I674" s="99"/>
      <c r="J674" s="3"/>
      <c r="K674" s="3"/>
      <c r="L674" s="3"/>
      <c r="M674" s="3"/>
      <c r="N674" s="3"/>
      <c r="O674" s="3"/>
      <c r="P674" s="3"/>
      <c r="Q674" s="3"/>
      <c r="R674" s="3"/>
      <c r="S674" s="3"/>
      <c r="T674" s="3"/>
      <c r="U674" s="3"/>
      <c r="V674" s="3"/>
      <c r="W674" s="3"/>
      <c r="X674" s="3"/>
    </row>
    <row r="675" spans="1:24" ht="15.75" customHeight="1" x14ac:dyDescent="0.3">
      <c r="A675" s="1"/>
      <c r="B675" s="3"/>
      <c r="C675" s="3"/>
      <c r="D675" s="3"/>
      <c r="E675" s="3"/>
      <c r="F675" s="3"/>
      <c r="G675" s="3"/>
      <c r="H675" s="3"/>
      <c r="I675" s="99"/>
      <c r="J675" s="3"/>
      <c r="K675" s="3"/>
      <c r="L675" s="3"/>
      <c r="M675" s="3"/>
      <c r="N675" s="3"/>
      <c r="O675" s="3"/>
      <c r="P675" s="3"/>
      <c r="Q675" s="3"/>
      <c r="R675" s="3"/>
      <c r="S675" s="3"/>
      <c r="T675" s="3"/>
      <c r="U675" s="3"/>
      <c r="V675" s="3"/>
      <c r="W675" s="3"/>
      <c r="X675" s="3"/>
    </row>
    <row r="676" spans="1:24" ht="15.75" customHeight="1" x14ac:dyDescent="0.3">
      <c r="A676" s="1"/>
      <c r="B676" s="3"/>
      <c r="C676" s="3"/>
      <c r="D676" s="3"/>
      <c r="E676" s="3"/>
      <c r="F676" s="3"/>
      <c r="G676" s="3"/>
      <c r="H676" s="3"/>
      <c r="I676" s="99"/>
      <c r="J676" s="3"/>
      <c r="K676" s="3"/>
      <c r="L676" s="3"/>
      <c r="M676" s="3"/>
      <c r="N676" s="3"/>
      <c r="O676" s="3"/>
      <c r="P676" s="3"/>
      <c r="Q676" s="3"/>
      <c r="R676" s="3"/>
      <c r="S676" s="3"/>
      <c r="T676" s="3"/>
      <c r="U676" s="3"/>
      <c r="V676" s="3"/>
      <c r="W676" s="3"/>
      <c r="X676" s="3"/>
    </row>
    <row r="677" spans="1:24" ht="15.75" customHeight="1" x14ac:dyDescent="0.3">
      <c r="A677" s="1"/>
      <c r="B677" s="3"/>
      <c r="C677" s="3"/>
      <c r="D677" s="3"/>
      <c r="E677" s="3"/>
      <c r="F677" s="3"/>
      <c r="G677" s="3"/>
      <c r="H677" s="3"/>
      <c r="I677" s="99"/>
      <c r="J677" s="3"/>
      <c r="K677" s="3"/>
      <c r="L677" s="3"/>
      <c r="M677" s="3"/>
      <c r="N677" s="3"/>
      <c r="O677" s="3"/>
      <c r="P677" s="3"/>
      <c r="Q677" s="3"/>
      <c r="R677" s="3"/>
      <c r="S677" s="3"/>
      <c r="T677" s="3"/>
      <c r="U677" s="3"/>
      <c r="V677" s="3"/>
      <c r="W677" s="3"/>
      <c r="X677" s="3"/>
    </row>
    <row r="678" spans="1:24" ht="15.75" customHeight="1" x14ac:dyDescent="0.3">
      <c r="A678" s="1"/>
      <c r="B678" s="3"/>
      <c r="C678" s="3"/>
      <c r="D678" s="3"/>
      <c r="E678" s="3"/>
      <c r="F678" s="3"/>
      <c r="G678" s="3"/>
      <c r="H678" s="3"/>
      <c r="I678" s="99"/>
      <c r="J678" s="3"/>
      <c r="K678" s="3"/>
      <c r="L678" s="3"/>
      <c r="M678" s="3"/>
      <c r="N678" s="3"/>
      <c r="O678" s="3"/>
      <c r="P678" s="3"/>
      <c r="Q678" s="3"/>
      <c r="R678" s="3"/>
      <c r="S678" s="3"/>
      <c r="T678" s="3"/>
      <c r="U678" s="3"/>
      <c r="V678" s="3"/>
      <c r="W678" s="3"/>
      <c r="X678" s="3"/>
    </row>
    <row r="679" spans="1:24" ht="15.75" customHeight="1" x14ac:dyDescent="0.3">
      <c r="A679" s="1"/>
      <c r="B679" s="3"/>
      <c r="C679" s="3"/>
      <c r="D679" s="3"/>
      <c r="E679" s="3"/>
      <c r="F679" s="3"/>
      <c r="G679" s="3"/>
      <c r="H679" s="3"/>
      <c r="I679" s="99"/>
      <c r="J679" s="3"/>
      <c r="K679" s="3"/>
      <c r="L679" s="3"/>
      <c r="M679" s="3"/>
      <c r="N679" s="3"/>
      <c r="O679" s="3"/>
      <c r="P679" s="3"/>
      <c r="Q679" s="3"/>
      <c r="R679" s="3"/>
      <c r="S679" s="3"/>
      <c r="T679" s="3"/>
      <c r="U679" s="3"/>
      <c r="V679" s="3"/>
      <c r="W679" s="3"/>
      <c r="X679" s="3"/>
    </row>
    <row r="680" spans="1:24" ht="15.75" customHeight="1" x14ac:dyDescent="0.3">
      <c r="A680" s="1"/>
      <c r="B680" s="3"/>
      <c r="C680" s="3"/>
      <c r="D680" s="3"/>
      <c r="E680" s="3"/>
      <c r="F680" s="3"/>
      <c r="G680" s="3"/>
      <c r="H680" s="3"/>
      <c r="I680" s="99"/>
      <c r="J680" s="3"/>
      <c r="K680" s="3"/>
      <c r="L680" s="3"/>
      <c r="M680" s="3"/>
      <c r="N680" s="3"/>
      <c r="O680" s="3"/>
      <c r="P680" s="3"/>
      <c r="Q680" s="3"/>
      <c r="R680" s="3"/>
      <c r="S680" s="3"/>
      <c r="T680" s="3"/>
      <c r="U680" s="3"/>
      <c r="V680" s="3"/>
      <c r="W680" s="3"/>
      <c r="X680" s="3"/>
    </row>
    <row r="681" spans="1:24" ht="15.75" customHeight="1" x14ac:dyDescent="0.3">
      <c r="A681" s="1"/>
      <c r="B681" s="3"/>
      <c r="C681" s="3"/>
      <c r="D681" s="3"/>
      <c r="E681" s="3"/>
      <c r="F681" s="3"/>
      <c r="G681" s="3"/>
      <c r="H681" s="3"/>
      <c r="I681" s="99"/>
      <c r="J681" s="3"/>
      <c r="K681" s="3"/>
      <c r="L681" s="3"/>
      <c r="M681" s="3"/>
      <c r="N681" s="3"/>
      <c r="O681" s="3"/>
      <c r="P681" s="3"/>
      <c r="Q681" s="3"/>
      <c r="R681" s="3"/>
      <c r="S681" s="3"/>
      <c r="T681" s="3"/>
      <c r="U681" s="3"/>
      <c r="V681" s="3"/>
      <c r="W681" s="3"/>
      <c r="X681" s="3"/>
    </row>
    <row r="682" spans="1:24" ht="15.75" customHeight="1" x14ac:dyDescent="0.3">
      <c r="A682" s="1"/>
      <c r="B682" s="3"/>
      <c r="C682" s="3"/>
      <c r="D682" s="3"/>
      <c r="E682" s="3"/>
      <c r="F682" s="3"/>
      <c r="G682" s="3"/>
      <c r="H682" s="3"/>
      <c r="I682" s="99"/>
      <c r="J682" s="3"/>
      <c r="K682" s="3"/>
      <c r="L682" s="3"/>
      <c r="M682" s="3"/>
      <c r="N682" s="3"/>
      <c r="O682" s="3"/>
      <c r="P682" s="3"/>
      <c r="Q682" s="3"/>
      <c r="R682" s="3"/>
      <c r="S682" s="3"/>
      <c r="T682" s="3"/>
      <c r="U682" s="3"/>
      <c r="V682" s="3"/>
      <c r="W682" s="3"/>
      <c r="X682" s="3"/>
    </row>
    <row r="683" spans="1:24" ht="15.75" customHeight="1" x14ac:dyDescent="0.3">
      <c r="A683" s="1"/>
      <c r="B683" s="3"/>
      <c r="C683" s="3"/>
      <c r="D683" s="3"/>
      <c r="E683" s="3"/>
      <c r="F683" s="3"/>
      <c r="G683" s="3"/>
      <c r="H683" s="3"/>
      <c r="I683" s="99"/>
      <c r="J683" s="3"/>
      <c r="K683" s="3"/>
      <c r="L683" s="3"/>
      <c r="M683" s="3"/>
      <c r="N683" s="3"/>
      <c r="O683" s="3"/>
      <c r="P683" s="3"/>
      <c r="Q683" s="3"/>
      <c r="R683" s="3"/>
      <c r="S683" s="3"/>
      <c r="T683" s="3"/>
      <c r="U683" s="3"/>
      <c r="V683" s="3"/>
      <c r="W683" s="3"/>
      <c r="X683" s="3"/>
    </row>
    <row r="684" spans="1:24" ht="15.75" customHeight="1" x14ac:dyDescent="0.3">
      <c r="A684" s="1"/>
      <c r="B684" s="3"/>
      <c r="C684" s="3"/>
      <c r="D684" s="3"/>
      <c r="E684" s="3"/>
      <c r="F684" s="3"/>
      <c r="G684" s="3"/>
      <c r="H684" s="3"/>
      <c r="I684" s="99"/>
      <c r="J684" s="3"/>
      <c r="K684" s="3"/>
      <c r="L684" s="3"/>
      <c r="M684" s="3"/>
      <c r="N684" s="3"/>
      <c r="O684" s="3"/>
      <c r="P684" s="3"/>
      <c r="Q684" s="3"/>
      <c r="R684" s="3"/>
      <c r="S684" s="3"/>
      <c r="T684" s="3"/>
      <c r="U684" s="3"/>
      <c r="V684" s="3"/>
      <c r="W684" s="3"/>
      <c r="X684" s="3"/>
    </row>
    <row r="685" spans="1:24" ht="15.75" customHeight="1" x14ac:dyDescent="0.3">
      <c r="A685" s="1"/>
      <c r="B685" s="3"/>
      <c r="C685" s="3"/>
      <c r="D685" s="3"/>
      <c r="E685" s="3"/>
      <c r="F685" s="3"/>
      <c r="G685" s="3"/>
      <c r="H685" s="3"/>
      <c r="I685" s="99"/>
      <c r="J685" s="3"/>
      <c r="K685" s="3"/>
      <c r="L685" s="3"/>
      <c r="M685" s="3"/>
      <c r="N685" s="3"/>
      <c r="O685" s="3"/>
      <c r="P685" s="3"/>
      <c r="Q685" s="3"/>
      <c r="R685" s="3"/>
      <c r="S685" s="3"/>
      <c r="T685" s="3"/>
      <c r="U685" s="3"/>
      <c r="V685" s="3"/>
      <c r="W685" s="3"/>
      <c r="X685" s="3"/>
    </row>
    <row r="686" spans="1:24" ht="15.75" customHeight="1" x14ac:dyDescent="0.3">
      <c r="A686" s="1"/>
      <c r="B686" s="3"/>
      <c r="C686" s="3"/>
      <c r="D686" s="3"/>
      <c r="E686" s="3"/>
      <c r="F686" s="3"/>
      <c r="G686" s="3"/>
      <c r="H686" s="3"/>
      <c r="I686" s="99"/>
      <c r="J686" s="3"/>
      <c r="K686" s="3"/>
      <c r="L686" s="3"/>
      <c r="M686" s="3"/>
      <c r="N686" s="3"/>
      <c r="O686" s="3"/>
      <c r="P686" s="3"/>
      <c r="Q686" s="3"/>
      <c r="R686" s="3"/>
      <c r="S686" s="3"/>
      <c r="T686" s="3"/>
      <c r="U686" s="3"/>
      <c r="V686" s="3"/>
      <c r="W686" s="3"/>
      <c r="X686" s="3"/>
    </row>
    <row r="687" spans="1:24" ht="15.75" customHeight="1" x14ac:dyDescent="0.3">
      <c r="A687" s="1"/>
      <c r="B687" s="3"/>
      <c r="C687" s="3"/>
      <c r="D687" s="3"/>
      <c r="E687" s="3"/>
      <c r="F687" s="3"/>
      <c r="G687" s="3"/>
      <c r="H687" s="3"/>
      <c r="I687" s="99"/>
      <c r="J687" s="3"/>
      <c r="K687" s="3"/>
      <c r="L687" s="3"/>
      <c r="M687" s="3"/>
      <c r="N687" s="3"/>
      <c r="O687" s="3"/>
      <c r="P687" s="3"/>
      <c r="Q687" s="3"/>
      <c r="R687" s="3"/>
      <c r="S687" s="3"/>
      <c r="T687" s="3"/>
      <c r="U687" s="3"/>
      <c r="V687" s="3"/>
      <c r="W687" s="3"/>
      <c r="X687" s="3"/>
    </row>
    <row r="688" spans="1:24" ht="15.75" customHeight="1" x14ac:dyDescent="0.3">
      <c r="A688" s="1"/>
      <c r="B688" s="3"/>
      <c r="C688" s="3"/>
      <c r="D688" s="3"/>
      <c r="E688" s="3"/>
      <c r="F688" s="3"/>
      <c r="G688" s="3"/>
      <c r="H688" s="3"/>
      <c r="I688" s="99"/>
      <c r="J688" s="3"/>
      <c r="K688" s="3"/>
      <c r="L688" s="3"/>
      <c r="M688" s="3"/>
      <c r="N688" s="3"/>
      <c r="O688" s="3"/>
      <c r="P688" s="3"/>
      <c r="Q688" s="3"/>
      <c r="R688" s="3"/>
      <c r="S688" s="3"/>
      <c r="T688" s="3"/>
      <c r="U688" s="3"/>
      <c r="V688" s="3"/>
      <c r="W688" s="3"/>
      <c r="X688" s="3"/>
    </row>
    <row r="689" spans="1:24" ht="15.75" customHeight="1" x14ac:dyDescent="0.3">
      <c r="A689" s="1"/>
      <c r="B689" s="3"/>
      <c r="C689" s="3"/>
      <c r="D689" s="3"/>
      <c r="E689" s="3"/>
      <c r="F689" s="3"/>
      <c r="G689" s="3"/>
      <c r="H689" s="3"/>
      <c r="I689" s="99"/>
      <c r="J689" s="3"/>
      <c r="K689" s="3"/>
      <c r="L689" s="3"/>
      <c r="M689" s="3"/>
      <c r="N689" s="3"/>
      <c r="O689" s="3"/>
      <c r="P689" s="3"/>
      <c r="Q689" s="3"/>
      <c r="R689" s="3"/>
      <c r="S689" s="3"/>
      <c r="T689" s="3"/>
      <c r="U689" s="3"/>
      <c r="V689" s="3"/>
      <c r="W689" s="3"/>
      <c r="X689" s="3"/>
    </row>
    <row r="690" spans="1:24" ht="15.75" customHeight="1" x14ac:dyDescent="0.3">
      <c r="A690" s="1"/>
      <c r="B690" s="3"/>
      <c r="C690" s="3"/>
      <c r="D690" s="3"/>
      <c r="E690" s="3"/>
      <c r="F690" s="3"/>
      <c r="G690" s="3"/>
      <c r="H690" s="3"/>
      <c r="I690" s="99"/>
      <c r="J690" s="3"/>
      <c r="K690" s="3"/>
      <c r="L690" s="3"/>
      <c r="M690" s="3"/>
      <c r="N690" s="3"/>
      <c r="O690" s="3"/>
      <c r="P690" s="3"/>
      <c r="Q690" s="3"/>
      <c r="R690" s="3"/>
      <c r="S690" s="3"/>
      <c r="T690" s="3"/>
      <c r="U690" s="3"/>
      <c r="V690" s="3"/>
      <c r="W690" s="3"/>
      <c r="X690" s="3"/>
    </row>
    <row r="691" spans="1:24" ht="15.75" customHeight="1" x14ac:dyDescent="0.3">
      <c r="A691" s="1"/>
      <c r="B691" s="3"/>
      <c r="C691" s="3"/>
      <c r="D691" s="3"/>
      <c r="E691" s="3"/>
      <c r="F691" s="3"/>
      <c r="G691" s="3"/>
      <c r="H691" s="3"/>
      <c r="I691" s="99"/>
      <c r="J691" s="3"/>
      <c r="K691" s="3"/>
      <c r="L691" s="3"/>
      <c r="M691" s="3"/>
      <c r="N691" s="3"/>
      <c r="O691" s="3"/>
      <c r="P691" s="3"/>
      <c r="Q691" s="3"/>
      <c r="R691" s="3"/>
      <c r="S691" s="3"/>
      <c r="T691" s="3"/>
      <c r="U691" s="3"/>
      <c r="V691" s="3"/>
      <c r="W691" s="3"/>
      <c r="X691" s="3"/>
    </row>
    <row r="692" spans="1:24" ht="15.75" customHeight="1" x14ac:dyDescent="0.3">
      <c r="A692" s="1"/>
      <c r="B692" s="3"/>
      <c r="C692" s="3"/>
      <c r="D692" s="3"/>
      <c r="E692" s="3"/>
      <c r="F692" s="3"/>
      <c r="G692" s="3"/>
      <c r="H692" s="3"/>
      <c r="I692" s="99"/>
      <c r="J692" s="3"/>
      <c r="K692" s="3"/>
      <c r="L692" s="3"/>
      <c r="M692" s="3"/>
      <c r="N692" s="3"/>
      <c r="O692" s="3"/>
      <c r="P692" s="3"/>
      <c r="Q692" s="3"/>
      <c r="R692" s="3"/>
      <c r="S692" s="3"/>
      <c r="T692" s="3"/>
      <c r="U692" s="3"/>
      <c r="V692" s="3"/>
      <c r="W692" s="3"/>
      <c r="X692" s="3"/>
    </row>
    <row r="693" spans="1:24" ht="15.75" customHeight="1" x14ac:dyDescent="0.3">
      <c r="A693" s="1"/>
      <c r="B693" s="3"/>
      <c r="C693" s="3"/>
      <c r="D693" s="3"/>
      <c r="E693" s="3"/>
      <c r="F693" s="3"/>
      <c r="G693" s="3"/>
      <c r="H693" s="3"/>
      <c r="I693" s="99"/>
      <c r="J693" s="3"/>
      <c r="K693" s="3"/>
      <c r="L693" s="3"/>
      <c r="M693" s="3"/>
      <c r="N693" s="3"/>
      <c r="O693" s="3"/>
      <c r="P693" s="3"/>
      <c r="Q693" s="3"/>
      <c r="R693" s="3"/>
      <c r="S693" s="3"/>
      <c r="T693" s="3"/>
      <c r="U693" s="3"/>
      <c r="V693" s="3"/>
      <c r="W693" s="3"/>
      <c r="X693" s="3"/>
    </row>
    <row r="694" spans="1:24" ht="15.75" customHeight="1" x14ac:dyDescent="0.3">
      <c r="A694" s="1"/>
      <c r="B694" s="3"/>
      <c r="C694" s="3"/>
      <c r="D694" s="3"/>
      <c r="E694" s="3"/>
      <c r="F694" s="3"/>
      <c r="G694" s="3"/>
      <c r="H694" s="3"/>
      <c r="I694" s="99"/>
      <c r="J694" s="3"/>
      <c r="K694" s="3"/>
      <c r="L694" s="3"/>
      <c r="M694" s="3"/>
      <c r="N694" s="3"/>
      <c r="O694" s="3"/>
      <c r="P694" s="3"/>
      <c r="Q694" s="3"/>
      <c r="R694" s="3"/>
      <c r="S694" s="3"/>
      <c r="T694" s="3"/>
      <c r="U694" s="3"/>
      <c r="V694" s="3"/>
      <c r="W694" s="3"/>
      <c r="X694" s="3"/>
    </row>
    <row r="695" spans="1:24" ht="15.75" customHeight="1" x14ac:dyDescent="0.3">
      <c r="A695" s="1"/>
      <c r="B695" s="3"/>
      <c r="C695" s="3"/>
      <c r="D695" s="3"/>
      <c r="E695" s="3"/>
      <c r="F695" s="3"/>
      <c r="G695" s="3"/>
      <c r="H695" s="3"/>
      <c r="I695" s="99"/>
      <c r="J695" s="3"/>
      <c r="K695" s="3"/>
      <c r="L695" s="3"/>
      <c r="M695" s="3"/>
      <c r="N695" s="3"/>
      <c r="O695" s="3"/>
      <c r="P695" s="3"/>
      <c r="Q695" s="3"/>
      <c r="R695" s="3"/>
      <c r="S695" s="3"/>
      <c r="T695" s="3"/>
      <c r="U695" s="3"/>
      <c r="V695" s="3"/>
      <c r="W695" s="3"/>
      <c r="X695" s="3"/>
    </row>
    <row r="696" spans="1:24" ht="15.75" customHeight="1" x14ac:dyDescent="0.3">
      <c r="A696" s="1"/>
      <c r="B696" s="3"/>
      <c r="C696" s="3"/>
      <c r="D696" s="3"/>
      <c r="E696" s="3"/>
      <c r="F696" s="3"/>
      <c r="G696" s="3"/>
      <c r="H696" s="3"/>
      <c r="I696" s="99"/>
      <c r="J696" s="3"/>
      <c r="K696" s="3"/>
      <c r="L696" s="3"/>
      <c r="M696" s="3"/>
      <c r="N696" s="3"/>
      <c r="O696" s="3"/>
      <c r="P696" s="3"/>
      <c r="Q696" s="3"/>
      <c r="R696" s="3"/>
      <c r="S696" s="3"/>
      <c r="T696" s="3"/>
      <c r="U696" s="3"/>
      <c r="V696" s="3"/>
      <c r="W696" s="3"/>
      <c r="X696" s="3"/>
    </row>
    <row r="697" spans="1:24" ht="15.75" customHeight="1" x14ac:dyDescent="0.3">
      <c r="A697" s="1"/>
      <c r="B697" s="3"/>
      <c r="C697" s="3"/>
      <c r="D697" s="3"/>
      <c r="E697" s="3"/>
      <c r="F697" s="3"/>
      <c r="G697" s="3"/>
      <c r="H697" s="3"/>
      <c r="I697" s="99"/>
      <c r="J697" s="3"/>
      <c r="K697" s="3"/>
      <c r="L697" s="3"/>
      <c r="M697" s="3"/>
      <c r="N697" s="3"/>
      <c r="O697" s="3"/>
      <c r="P697" s="3"/>
      <c r="Q697" s="3"/>
      <c r="R697" s="3"/>
      <c r="S697" s="3"/>
      <c r="T697" s="3"/>
      <c r="U697" s="3"/>
      <c r="V697" s="3"/>
      <c r="W697" s="3"/>
      <c r="X697" s="3"/>
    </row>
    <row r="698" spans="1:24" ht="15.75" customHeight="1" x14ac:dyDescent="0.3">
      <c r="A698" s="1"/>
      <c r="B698" s="3"/>
      <c r="C698" s="3"/>
      <c r="D698" s="3"/>
      <c r="E698" s="3"/>
      <c r="F698" s="3"/>
      <c r="G698" s="3"/>
      <c r="H698" s="3"/>
      <c r="I698" s="99"/>
      <c r="J698" s="3"/>
      <c r="K698" s="3"/>
      <c r="L698" s="3"/>
      <c r="M698" s="3"/>
      <c r="N698" s="3"/>
      <c r="O698" s="3"/>
      <c r="P698" s="3"/>
      <c r="Q698" s="3"/>
      <c r="R698" s="3"/>
      <c r="S698" s="3"/>
      <c r="T698" s="3"/>
      <c r="U698" s="3"/>
      <c r="V698" s="3"/>
      <c r="W698" s="3"/>
      <c r="X698" s="3"/>
    </row>
    <row r="699" spans="1:24" ht="15.75" customHeight="1" x14ac:dyDescent="0.3">
      <c r="A699" s="1"/>
      <c r="B699" s="3"/>
      <c r="C699" s="3"/>
      <c r="D699" s="3"/>
      <c r="E699" s="3"/>
      <c r="F699" s="3"/>
      <c r="G699" s="3"/>
      <c r="H699" s="3"/>
      <c r="I699" s="99"/>
      <c r="J699" s="3"/>
      <c r="K699" s="3"/>
      <c r="L699" s="3"/>
      <c r="M699" s="3"/>
      <c r="N699" s="3"/>
      <c r="O699" s="3"/>
      <c r="P699" s="3"/>
      <c r="Q699" s="3"/>
      <c r="R699" s="3"/>
      <c r="S699" s="3"/>
      <c r="T699" s="3"/>
      <c r="U699" s="3"/>
      <c r="V699" s="3"/>
      <c r="W699" s="3"/>
      <c r="X699" s="3"/>
    </row>
    <row r="700" spans="1:24" ht="15.75" customHeight="1" x14ac:dyDescent="0.3">
      <c r="A700" s="1"/>
      <c r="B700" s="3"/>
      <c r="C700" s="3"/>
      <c r="D700" s="3"/>
      <c r="E700" s="3"/>
      <c r="F700" s="3"/>
      <c r="G700" s="3"/>
      <c r="H700" s="3"/>
      <c r="I700" s="99"/>
      <c r="J700" s="3"/>
      <c r="K700" s="3"/>
      <c r="L700" s="3"/>
      <c r="M700" s="3"/>
      <c r="N700" s="3"/>
      <c r="O700" s="3"/>
      <c r="P700" s="3"/>
      <c r="Q700" s="3"/>
      <c r="R700" s="3"/>
      <c r="S700" s="3"/>
      <c r="T700" s="3"/>
      <c r="U700" s="3"/>
      <c r="V700" s="3"/>
      <c r="W700" s="3"/>
      <c r="X700" s="3"/>
    </row>
    <row r="701" spans="1:24" ht="15.75" customHeight="1" x14ac:dyDescent="0.3">
      <c r="A701" s="1"/>
      <c r="B701" s="3"/>
      <c r="C701" s="3"/>
      <c r="D701" s="3"/>
      <c r="E701" s="3"/>
      <c r="F701" s="3"/>
      <c r="G701" s="3"/>
      <c r="H701" s="3"/>
      <c r="I701" s="99"/>
      <c r="J701" s="3"/>
      <c r="K701" s="3"/>
      <c r="L701" s="3"/>
      <c r="M701" s="3"/>
      <c r="N701" s="3"/>
      <c r="O701" s="3"/>
      <c r="P701" s="3"/>
      <c r="Q701" s="3"/>
      <c r="R701" s="3"/>
      <c r="S701" s="3"/>
      <c r="T701" s="3"/>
      <c r="U701" s="3"/>
      <c r="V701" s="3"/>
      <c r="W701" s="3"/>
      <c r="X701" s="3"/>
    </row>
    <row r="702" spans="1:24" ht="15.75" customHeight="1" x14ac:dyDescent="0.3">
      <c r="A702" s="1"/>
      <c r="B702" s="3"/>
      <c r="C702" s="3"/>
      <c r="D702" s="3"/>
      <c r="E702" s="3"/>
      <c r="F702" s="3"/>
      <c r="G702" s="3"/>
      <c r="H702" s="3"/>
      <c r="I702" s="99"/>
      <c r="J702" s="3"/>
      <c r="K702" s="3"/>
      <c r="L702" s="3"/>
      <c r="M702" s="3"/>
      <c r="N702" s="3"/>
      <c r="O702" s="3"/>
      <c r="P702" s="3"/>
      <c r="Q702" s="3"/>
      <c r="R702" s="3"/>
      <c r="S702" s="3"/>
      <c r="T702" s="3"/>
      <c r="U702" s="3"/>
      <c r="V702" s="3"/>
      <c r="W702" s="3"/>
      <c r="X702" s="3"/>
    </row>
    <row r="703" spans="1:24" ht="15.75" customHeight="1" x14ac:dyDescent="0.3">
      <c r="A703" s="1"/>
      <c r="B703" s="3"/>
      <c r="C703" s="3"/>
      <c r="D703" s="3"/>
      <c r="E703" s="3"/>
      <c r="F703" s="3"/>
      <c r="G703" s="3"/>
      <c r="H703" s="3"/>
      <c r="I703" s="99"/>
      <c r="J703" s="3"/>
      <c r="K703" s="3"/>
      <c r="L703" s="3"/>
      <c r="M703" s="3"/>
      <c r="N703" s="3"/>
      <c r="O703" s="3"/>
      <c r="P703" s="3"/>
      <c r="Q703" s="3"/>
      <c r="R703" s="3"/>
      <c r="S703" s="3"/>
      <c r="T703" s="3"/>
      <c r="U703" s="3"/>
      <c r="V703" s="3"/>
      <c r="W703" s="3"/>
      <c r="X703" s="3"/>
    </row>
    <row r="704" spans="1:24" ht="15.75" customHeight="1" x14ac:dyDescent="0.3">
      <c r="A704" s="1"/>
      <c r="B704" s="3"/>
      <c r="C704" s="3"/>
      <c r="D704" s="3"/>
      <c r="E704" s="3"/>
      <c r="F704" s="3"/>
      <c r="G704" s="3"/>
      <c r="H704" s="3"/>
      <c r="I704" s="99"/>
      <c r="J704" s="3"/>
      <c r="K704" s="3"/>
      <c r="L704" s="3"/>
      <c r="M704" s="3"/>
      <c r="N704" s="3"/>
      <c r="O704" s="3"/>
      <c r="P704" s="3"/>
      <c r="Q704" s="3"/>
      <c r="R704" s="3"/>
      <c r="S704" s="3"/>
      <c r="T704" s="3"/>
      <c r="U704" s="3"/>
      <c r="V704" s="3"/>
      <c r="W704" s="3"/>
      <c r="X704" s="3"/>
    </row>
    <row r="705" spans="1:24" ht="15.75" customHeight="1" x14ac:dyDescent="0.3">
      <c r="A705" s="1"/>
      <c r="B705" s="3"/>
      <c r="C705" s="3"/>
      <c r="D705" s="3"/>
      <c r="E705" s="3"/>
      <c r="F705" s="3"/>
      <c r="G705" s="3"/>
      <c r="H705" s="3"/>
      <c r="I705" s="99"/>
      <c r="J705" s="3"/>
      <c r="K705" s="3"/>
      <c r="L705" s="3"/>
      <c r="M705" s="3"/>
      <c r="N705" s="3"/>
      <c r="O705" s="3"/>
      <c r="P705" s="3"/>
      <c r="Q705" s="3"/>
      <c r="R705" s="3"/>
      <c r="S705" s="3"/>
      <c r="T705" s="3"/>
      <c r="U705" s="3"/>
      <c r="V705" s="3"/>
      <c r="W705" s="3"/>
      <c r="X705" s="3"/>
    </row>
    <row r="706" spans="1:24" ht="15.75" customHeight="1" x14ac:dyDescent="0.3">
      <c r="A706" s="1"/>
      <c r="B706" s="3"/>
      <c r="C706" s="3"/>
      <c r="D706" s="3"/>
      <c r="E706" s="3"/>
      <c r="F706" s="3"/>
      <c r="G706" s="3"/>
      <c r="H706" s="3"/>
      <c r="I706" s="99"/>
      <c r="J706" s="3"/>
      <c r="K706" s="3"/>
      <c r="L706" s="3"/>
      <c r="M706" s="3"/>
      <c r="N706" s="3"/>
      <c r="O706" s="3"/>
      <c r="P706" s="3"/>
      <c r="Q706" s="3"/>
      <c r="R706" s="3"/>
      <c r="S706" s="3"/>
      <c r="T706" s="3"/>
      <c r="U706" s="3"/>
      <c r="V706" s="3"/>
      <c r="W706" s="3"/>
      <c r="X706" s="3"/>
    </row>
    <row r="707" spans="1:24" ht="15.75" customHeight="1" x14ac:dyDescent="0.3">
      <c r="A707" s="1"/>
      <c r="B707" s="3"/>
      <c r="C707" s="3"/>
      <c r="D707" s="3"/>
      <c r="E707" s="3"/>
      <c r="F707" s="3"/>
      <c r="G707" s="3"/>
      <c r="H707" s="3"/>
      <c r="I707" s="99"/>
      <c r="J707" s="3"/>
      <c r="K707" s="3"/>
      <c r="L707" s="3"/>
      <c r="M707" s="3"/>
      <c r="N707" s="3"/>
      <c r="O707" s="3"/>
      <c r="P707" s="3"/>
      <c r="Q707" s="3"/>
      <c r="R707" s="3"/>
      <c r="S707" s="3"/>
      <c r="T707" s="3"/>
      <c r="U707" s="3"/>
      <c r="V707" s="3"/>
      <c r="W707" s="3"/>
      <c r="X707" s="3"/>
    </row>
    <row r="708" spans="1:24" ht="15.75" customHeight="1" x14ac:dyDescent="0.3">
      <c r="A708" s="1"/>
      <c r="B708" s="3"/>
      <c r="C708" s="3"/>
      <c r="D708" s="3"/>
      <c r="E708" s="3"/>
      <c r="F708" s="3"/>
      <c r="G708" s="3"/>
      <c r="H708" s="3"/>
      <c r="I708" s="99"/>
      <c r="J708" s="3"/>
      <c r="K708" s="3"/>
      <c r="L708" s="3"/>
      <c r="M708" s="3"/>
      <c r="N708" s="3"/>
      <c r="O708" s="3"/>
      <c r="P708" s="3"/>
      <c r="Q708" s="3"/>
      <c r="R708" s="3"/>
      <c r="S708" s="3"/>
      <c r="T708" s="3"/>
      <c r="U708" s="3"/>
      <c r="V708" s="3"/>
      <c r="W708" s="3"/>
      <c r="X708" s="3"/>
    </row>
    <row r="709" spans="1:24" ht="15.75" customHeight="1" x14ac:dyDescent="0.3">
      <c r="A709" s="1"/>
      <c r="B709" s="3"/>
      <c r="C709" s="3"/>
      <c r="D709" s="3"/>
      <c r="E709" s="3"/>
      <c r="F709" s="3"/>
      <c r="G709" s="3"/>
      <c r="H709" s="3"/>
      <c r="I709" s="99"/>
      <c r="J709" s="3"/>
      <c r="K709" s="3"/>
      <c r="L709" s="3"/>
      <c r="M709" s="3"/>
      <c r="N709" s="3"/>
      <c r="O709" s="3"/>
      <c r="P709" s="3"/>
      <c r="Q709" s="3"/>
      <c r="R709" s="3"/>
      <c r="S709" s="3"/>
      <c r="T709" s="3"/>
      <c r="U709" s="3"/>
      <c r="V709" s="3"/>
      <c r="W709" s="3"/>
      <c r="X709" s="3"/>
    </row>
    <row r="710" spans="1:24" ht="15.75" customHeight="1" x14ac:dyDescent="0.3">
      <c r="A710" s="1"/>
      <c r="B710" s="3"/>
      <c r="C710" s="3"/>
      <c r="D710" s="3"/>
      <c r="E710" s="3"/>
      <c r="F710" s="3"/>
      <c r="G710" s="3"/>
      <c r="H710" s="3"/>
      <c r="I710" s="99"/>
      <c r="J710" s="3"/>
      <c r="K710" s="3"/>
      <c r="L710" s="3"/>
      <c r="M710" s="3"/>
      <c r="N710" s="3"/>
      <c r="O710" s="3"/>
      <c r="P710" s="3"/>
      <c r="Q710" s="3"/>
      <c r="R710" s="3"/>
      <c r="S710" s="3"/>
      <c r="T710" s="3"/>
      <c r="U710" s="3"/>
      <c r="V710" s="3"/>
      <c r="W710" s="3"/>
      <c r="X710" s="3"/>
    </row>
    <row r="711" spans="1:24" ht="15.75" customHeight="1" x14ac:dyDescent="0.3">
      <c r="A711" s="1"/>
      <c r="B711" s="3"/>
      <c r="C711" s="3"/>
      <c r="D711" s="3"/>
      <c r="E711" s="3"/>
      <c r="F711" s="3"/>
      <c r="G711" s="3"/>
      <c r="H711" s="3"/>
      <c r="I711" s="99"/>
      <c r="J711" s="3"/>
      <c r="K711" s="3"/>
      <c r="L711" s="3"/>
      <c r="M711" s="3"/>
      <c r="N711" s="3"/>
      <c r="O711" s="3"/>
      <c r="P711" s="3"/>
      <c r="Q711" s="3"/>
      <c r="R711" s="3"/>
      <c r="S711" s="3"/>
      <c r="T711" s="3"/>
      <c r="U711" s="3"/>
      <c r="V711" s="3"/>
      <c r="W711" s="3"/>
      <c r="X711" s="3"/>
    </row>
    <row r="712" spans="1:24" ht="15.75" customHeight="1" x14ac:dyDescent="0.3">
      <c r="A712" s="1"/>
      <c r="B712" s="3"/>
      <c r="C712" s="3"/>
      <c r="D712" s="3"/>
      <c r="E712" s="3"/>
      <c r="F712" s="3"/>
      <c r="G712" s="3"/>
      <c r="H712" s="3"/>
      <c r="I712" s="99"/>
      <c r="J712" s="3"/>
      <c r="K712" s="3"/>
      <c r="L712" s="3"/>
      <c r="M712" s="3"/>
      <c r="N712" s="3"/>
      <c r="O712" s="3"/>
      <c r="P712" s="3"/>
      <c r="Q712" s="3"/>
      <c r="R712" s="3"/>
      <c r="S712" s="3"/>
      <c r="T712" s="3"/>
      <c r="U712" s="3"/>
      <c r="V712" s="3"/>
      <c r="W712" s="3"/>
      <c r="X712" s="3"/>
    </row>
    <row r="713" spans="1:24" ht="15.75" customHeight="1" x14ac:dyDescent="0.3">
      <c r="A713" s="1"/>
      <c r="B713" s="3"/>
      <c r="C713" s="3"/>
      <c r="D713" s="3"/>
      <c r="E713" s="3"/>
      <c r="F713" s="3"/>
      <c r="G713" s="3"/>
      <c r="H713" s="3"/>
      <c r="I713" s="99"/>
      <c r="J713" s="3"/>
      <c r="K713" s="3"/>
      <c r="L713" s="3"/>
      <c r="M713" s="3"/>
      <c r="N713" s="3"/>
      <c r="O713" s="3"/>
      <c r="P713" s="3"/>
      <c r="Q713" s="3"/>
      <c r="R713" s="3"/>
      <c r="S713" s="3"/>
      <c r="T713" s="3"/>
      <c r="U713" s="3"/>
      <c r="V713" s="3"/>
      <c r="W713" s="3"/>
      <c r="X713" s="3"/>
    </row>
    <row r="714" spans="1:24" ht="15.75" customHeight="1" x14ac:dyDescent="0.3">
      <c r="A714" s="1"/>
      <c r="B714" s="3"/>
      <c r="C714" s="3"/>
      <c r="D714" s="3"/>
      <c r="E714" s="3"/>
      <c r="F714" s="3"/>
      <c r="G714" s="3"/>
      <c r="H714" s="3"/>
      <c r="I714" s="99"/>
      <c r="J714" s="3"/>
      <c r="K714" s="3"/>
      <c r="L714" s="3"/>
      <c r="M714" s="3"/>
      <c r="N714" s="3"/>
      <c r="O714" s="3"/>
      <c r="P714" s="3"/>
      <c r="Q714" s="3"/>
      <c r="R714" s="3"/>
      <c r="S714" s="3"/>
      <c r="T714" s="3"/>
      <c r="U714" s="3"/>
      <c r="V714" s="3"/>
      <c r="W714" s="3"/>
      <c r="X714" s="3"/>
    </row>
    <row r="715" spans="1:24" ht="15.75" customHeight="1" x14ac:dyDescent="0.3">
      <c r="A715" s="1"/>
      <c r="B715" s="3"/>
      <c r="C715" s="3"/>
      <c r="D715" s="3"/>
      <c r="E715" s="3"/>
      <c r="F715" s="3"/>
      <c r="G715" s="3"/>
      <c r="H715" s="3"/>
      <c r="I715" s="99"/>
      <c r="J715" s="3"/>
      <c r="K715" s="3"/>
      <c r="L715" s="3"/>
      <c r="M715" s="3"/>
      <c r="N715" s="3"/>
      <c r="O715" s="3"/>
      <c r="P715" s="3"/>
      <c r="Q715" s="3"/>
      <c r="R715" s="3"/>
      <c r="S715" s="3"/>
      <c r="T715" s="3"/>
      <c r="U715" s="3"/>
      <c r="V715" s="3"/>
      <c r="W715" s="3"/>
      <c r="X715" s="3"/>
    </row>
    <row r="716" spans="1:24" ht="15.75" customHeight="1" x14ac:dyDescent="0.3">
      <c r="A716" s="1"/>
      <c r="B716" s="3"/>
      <c r="C716" s="3"/>
      <c r="D716" s="3"/>
      <c r="E716" s="3"/>
      <c r="F716" s="3"/>
      <c r="G716" s="3"/>
      <c r="H716" s="3"/>
      <c r="I716" s="99"/>
      <c r="J716" s="3"/>
      <c r="K716" s="3"/>
      <c r="L716" s="3"/>
      <c r="M716" s="3"/>
      <c r="N716" s="3"/>
      <c r="O716" s="3"/>
      <c r="P716" s="3"/>
      <c r="Q716" s="3"/>
      <c r="R716" s="3"/>
      <c r="S716" s="3"/>
      <c r="T716" s="3"/>
      <c r="U716" s="3"/>
      <c r="V716" s="3"/>
      <c r="W716" s="3"/>
      <c r="X716" s="3"/>
    </row>
    <row r="717" spans="1:24" ht="15.75" customHeight="1" x14ac:dyDescent="0.3">
      <c r="A717" s="1"/>
      <c r="B717" s="3"/>
      <c r="C717" s="3"/>
      <c r="D717" s="3"/>
      <c r="E717" s="3"/>
      <c r="F717" s="3"/>
      <c r="G717" s="3"/>
      <c r="H717" s="3"/>
      <c r="I717" s="99"/>
      <c r="J717" s="3"/>
      <c r="K717" s="3"/>
      <c r="L717" s="3"/>
      <c r="M717" s="3"/>
      <c r="N717" s="3"/>
      <c r="O717" s="3"/>
      <c r="P717" s="3"/>
      <c r="Q717" s="3"/>
      <c r="R717" s="3"/>
      <c r="S717" s="3"/>
      <c r="T717" s="3"/>
      <c r="U717" s="3"/>
      <c r="V717" s="3"/>
      <c r="W717" s="3"/>
      <c r="X717" s="3"/>
    </row>
    <row r="718" spans="1:24" ht="15.75" customHeight="1" x14ac:dyDescent="0.3">
      <c r="A718" s="1"/>
      <c r="B718" s="3"/>
      <c r="C718" s="3"/>
      <c r="D718" s="3"/>
      <c r="E718" s="3"/>
      <c r="F718" s="3"/>
      <c r="G718" s="3"/>
      <c r="H718" s="3"/>
      <c r="I718" s="99"/>
      <c r="J718" s="3"/>
      <c r="K718" s="3"/>
      <c r="L718" s="3"/>
      <c r="M718" s="3"/>
      <c r="N718" s="3"/>
      <c r="O718" s="3"/>
      <c r="P718" s="3"/>
      <c r="Q718" s="3"/>
      <c r="R718" s="3"/>
      <c r="S718" s="3"/>
      <c r="T718" s="3"/>
      <c r="U718" s="3"/>
      <c r="V718" s="3"/>
      <c r="W718" s="3"/>
      <c r="X718" s="3"/>
    </row>
    <row r="719" spans="1:24" ht="15.75" customHeight="1" x14ac:dyDescent="0.3">
      <c r="A719" s="1"/>
      <c r="B719" s="3"/>
      <c r="C719" s="3"/>
      <c r="D719" s="3"/>
      <c r="E719" s="3"/>
      <c r="F719" s="3"/>
      <c r="G719" s="3"/>
      <c r="H719" s="3"/>
      <c r="I719" s="99"/>
      <c r="J719" s="3"/>
      <c r="K719" s="3"/>
      <c r="L719" s="3"/>
      <c r="M719" s="3"/>
      <c r="N719" s="3"/>
      <c r="O719" s="3"/>
      <c r="P719" s="3"/>
      <c r="Q719" s="3"/>
      <c r="R719" s="3"/>
      <c r="S719" s="3"/>
      <c r="T719" s="3"/>
      <c r="U719" s="3"/>
      <c r="V719" s="3"/>
      <c r="W719" s="3"/>
      <c r="X719" s="3"/>
    </row>
    <row r="720" spans="1:24" ht="15.75" customHeight="1" x14ac:dyDescent="0.3">
      <c r="A720" s="1"/>
      <c r="B720" s="3"/>
      <c r="C720" s="3"/>
      <c r="D720" s="3"/>
      <c r="E720" s="3"/>
      <c r="F720" s="3"/>
      <c r="G720" s="3"/>
      <c r="H720" s="3"/>
      <c r="I720" s="99"/>
      <c r="J720" s="3"/>
      <c r="K720" s="3"/>
      <c r="L720" s="3"/>
      <c r="M720" s="3"/>
      <c r="N720" s="3"/>
      <c r="O720" s="3"/>
      <c r="P720" s="3"/>
      <c r="Q720" s="3"/>
      <c r="R720" s="3"/>
      <c r="S720" s="3"/>
      <c r="T720" s="3"/>
      <c r="U720" s="3"/>
      <c r="V720" s="3"/>
      <c r="W720" s="3"/>
      <c r="X720" s="3"/>
    </row>
    <row r="721" spans="1:24" ht="15.75" customHeight="1" x14ac:dyDescent="0.3">
      <c r="A721" s="1"/>
      <c r="B721" s="3"/>
      <c r="C721" s="3"/>
      <c r="D721" s="3"/>
      <c r="E721" s="3"/>
      <c r="F721" s="3"/>
      <c r="G721" s="3"/>
      <c r="H721" s="3"/>
      <c r="I721" s="99"/>
      <c r="J721" s="3"/>
      <c r="K721" s="3"/>
      <c r="L721" s="3"/>
      <c r="M721" s="3"/>
      <c r="N721" s="3"/>
      <c r="O721" s="3"/>
      <c r="P721" s="3"/>
      <c r="Q721" s="3"/>
      <c r="R721" s="3"/>
      <c r="S721" s="3"/>
      <c r="T721" s="3"/>
      <c r="U721" s="3"/>
      <c r="V721" s="3"/>
      <c r="W721" s="3"/>
      <c r="X721" s="3"/>
    </row>
    <row r="722" spans="1:24" ht="15.75" customHeight="1" x14ac:dyDescent="0.3">
      <c r="A722" s="1"/>
      <c r="B722" s="3"/>
      <c r="C722" s="3"/>
      <c r="D722" s="3"/>
      <c r="E722" s="3"/>
      <c r="F722" s="3"/>
      <c r="G722" s="3"/>
      <c r="H722" s="3"/>
      <c r="I722" s="99"/>
      <c r="J722" s="3"/>
      <c r="K722" s="3"/>
      <c r="L722" s="3"/>
      <c r="M722" s="3"/>
      <c r="N722" s="3"/>
      <c r="O722" s="3"/>
      <c r="P722" s="3"/>
      <c r="Q722" s="3"/>
      <c r="R722" s="3"/>
      <c r="S722" s="3"/>
      <c r="T722" s="3"/>
      <c r="U722" s="3"/>
      <c r="V722" s="3"/>
      <c r="W722" s="3"/>
      <c r="X722" s="3"/>
    </row>
    <row r="723" spans="1:24" ht="15.75" customHeight="1" x14ac:dyDescent="0.3">
      <c r="A723" s="1"/>
      <c r="B723" s="3"/>
      <c r="C723" s="3"/>
      <c r="D723" s="3"/>
      <c r="E723" s="3"/>
      <c r="F723" s="3"/>
      <c r="G723" s="3"/>
      <c r="H723" s="3"/>
      <c r="I723" s="99"/>
      <c r="J723" s="3"/>
      <c r="K723" s="3"/>
      <c r="L723" s="3"/>
      <c r="M723" s="3"/>
      <c r="N723" s="3"/>
      <c r="O723" s="3"/>
      <c r="P723" s="3"/>
      <c r="Q723" s="3"/>
      <c r="R723" s="3"/>
      <c r="S723" s="3"/>
      <c r="T723" s="3"/>
      <c r="U723" s="3"/>
      <c r="V723" s="3"/>
      <c r="W723" s="3"/>
      <c r="X723" s="3"/>
    </row>
    <row r="724" spans="1:24" ht="15.75" customHeight="1" x14ac:dyDescent="0.3">
      <c r="A724" s="1"/>
      <c r="B724" s="3"/>
      <c r="C724" s="3"/>
      <c r="D724" s="3"/>
      <c r="E724" s="3"/>
      <c r="F724" s="3"/>
      <c r="G724" s="3"/>
      <c r="H724" s="3"/>
      <c r="I724" s="99"/>
      <c r="J724" s="3"/>
      <c r="K724" s="3"/>
      <c r="L724" s="3"/>
      <c r="M724" s="3"/>
      <c r="N724" s="3"/>
      <c r="O724" s="3"/>
      <c r="P724" s="3"/>
      <c r="Q724" s="3"/>
      <c r="R724" s="3"/>
      <c r="S724" s="3"/>
      <c r="T724" s="3"/>
      <c r="U724" s="3"/>
      <c r="V724" s="3"/>
      <c r="W724" s="3"/>
      <c r="X724" s="3"/>
    </row>
    <row r="725" spans="1:24" ht="15.75" customHeight="1" x14ac:dyDescent="0.3">
      <c r="A725" s="1"/>
      <c r="B725" s="3"/>
      <c r="C725" s="3"/>
      <c r="D725" s="3"/>
      <c r="E725" s="3"/>
      <c r="F725" s="3"/>
      <c r="G725" s="3"/>
      <c r="H725" s="3"/>
      <c r="I725" s="99"/>
      <c r="J725" s="3"/>
      <c r="K725" s="3"/>
      <c r="L725" s="3"/>
      <c r="M725" s="3"/>
      <c r="N725" s="3"/>
      <c r="O725" s="3"/>
      <c r="P725" s="3"/>
      <c r="Q725" s="3"/>
      <c r="R725" s="3"/>
      <c r="S725" s="3"/>
      <c r="T725" s="3"/>
      <c r="U725" s="3"/>
      <c r="V725" s="3"/>
      <c r="W725" s="3"/>
      <c r="X725" s="3"/>
    </row>
    <row r="726" spans="1:24" ht="15.75" customHeight="1" x14ac:dyDescent="0.3">
      <c r="A726" s="1"/>
      <c r="B726" s="3"/>
      <c r="C726" s="3"/>
      <c r="D726" s="3"/>
      <c r="E726" s="3"/>
      <c r="F726" s="3"/>
      <c r="G726" s="3"/>
      <c r="H726" s="3"/>
      <c r="I726" s="99"/>
      <c r="J726" s="3"/>
      <c r="K726" s="3"/>
      <c r="L726" s="3"/>
      <c r="M726" s="3"/>
      <c r="N726" s="3"/>
      <c r="O726" s="3"/>
      <c r="P726" s="3"/>
      <c r="Q726" s="3"/>
      <c r="R726" s="3"/>
      <c r="S726" s="3"/>
      <c r="T726" s="3"/>
      <c r="U726" s="3"/>
      <c r="V726" s="3"/>
      <c r="W726" s="3"/>
      <c r="X726" s="3"/>
    </row>
    <row r="727" spans="1:24" ht="15.75" customHeight="1" x14ac:dyDescent="0.3">
      <c r="A727" s="1"/>
      <c r="B727" s="3"/>
      <c r="C727" s="3"/>
      <c r="D727" s="3"/>
      <c r="E727" s="3"/>
      <c r="F727" s="3"/>
      <c r="G727" s="3"/>
      <c r="H727" s="3"/>
      <c r="I727" s="99"/>
      <c r="J727" s="3"/>
      <c r="K727" s="3"/>
      <c r="L727" s="3"/>
      <c r="M727" s="3"/>
      <c r="N727" s="3"/>
      <c r="O727" s="3"/>
      <c r="P727" s="3"/>
      <c r="Q727" s="3"/>
      <c r="R727" s="3"/>
      <c r="S727" s="3"/>
      <c r="T727" s="3"/>
      <c r="U727" s="3"/>
      <c r="V727" s="3"/>
      <c r="W727" s="3"/>
      <c r="X727" s="3"/>
    </row>
    <row r="728" spans="1:24" ht="15.75" customHeight="1" x14ac:dyDescent="0.3">
      <c r="A728" s="1"/>
      <c r="B728" s="3"/>
      <c r="C728" s="3"/>
      <c r="D728" s="3"/>
      <c r="E728" s="3"/>
      <c r="F728" s="3"/>
      <c r="G728" s="3"/>
      <c r="H728" s="3"/>
      <c r="I728" s="99"/>
      <c r="J728" s="3"/>
      <c r="K728" s="3"/>
      <c r="L728" s="3"/>
      <c r="M728" s="3"/>
      <c r="N728" s="3"/>
      <c r="O728" s="3"/>
      <c r="P728" s="3"/>
      <c r="Q728" s="3"/>
      <c r="R728" s="3"/>
      <c r="S728" s="3"/>
      <c r="T728" s="3"/>
      <c r="U728" s="3"/>
      <c r="V728" s="3"/>
      <c r="W728" s="3"/>
      <c r="X728" s="3"/>
    </row>
    <row r="729" spans="1:24" ht="15.75" customHeight="1" x14ac:dyDescent="0.3">
      <c r="A729" s="1"/>
      <c r="B729" s="3"/>
      <c r="C729" s="3"/>
      <c r="D729" s="3"/>
      <c r="E729" s="3"/>
      <c r="F729" s="3"/>
      <c r="G729" s="3"/>
      <c r="H729" s="3"/>
      <c r="I729" s="99"/>
      <c r="J729" s="3"/>
      <c r="K729" s="3"/>
      <c r="L729" s="3"/>
      <c r="M729" s="3"/>
      <c r="N729" s="3"/>
      <c r="O729" s="3"/>
      <c r="P729" s="3"/>
      <c r="Q729" s="3"/>
      <c r="R729" s="3"/>
      <c r="S729" s="3"/>
      <c r="T729" s="3"/>
      <c r="U729" s="3"/>
      <c r="V729" s="3"/>
      <c r="W729" s="3"/>
      <c r="X729" s="3"/>
    </row>
    <row r="730" spans="1:24" ht="15.75" customHeight="1" x14ac:dyDescent="0.3">
      <c r="A730" s="1"/>
      <c r="B730" s="3"/>
      <c r="C730" s="3"/>
      <c r="D730" s="3"/>
      <c r="E730" s="3"/>
      <c r="F730" s="3"/>
      <c r="G730" s="3"/>
      <c r="H730" s="3"/>
      <c r="I730" s="99"/>
      <c r="J730" s="3"/>
      <c r="K730" s="3"/>
      <c r="L730" s="3"/>
      <c r="M730" s="3"/>
      <c r="N730" s="3"/>
      <c r="O730" s="3"/>
      <c r="P730" s="3"/>
      <c r="Q730" s="3"/>
      <c r="R730" s="3"/>
      <c r="S730" s="3"/>
      <c r="T730" s="3"/>
      <c r="U730" s="3"/>
      <c r="V730" s="3"/>
      <c r="W730" s="3"/>
      <c r="X730" s="3"/>
    </row>
    <row r="731" spans="1:24" ht="15.75" customHeight="1" x14ac:dyDescent="0.3">
      <c r="A731" s="1"/>
      <c r="B731" s="3"/>
      <c r="C731" s="3"/>
      <c r="D731" s="3"/>
      <c r="E731" s="3"/>
      <c r="F731" s="3"/>
      <c r="G731" s="3"/>
      <c r="H731" s="3"/>
      <c r="I731" s="99"/>
      <c r="J731" s="3"/>
      <c r="K731" s="3"/>
      <c r="L731" s="3"/>
      <c r="M731" s="3"/>
      <c r="N731" s="3"/>
      <c r="O731" s="3"/>
      <c r="P731" s="3"/>
      <c r="Q731" s="3"/>
      <c r="R731" s="3"/>
      <c r="S731" s="3"/>
      <c r="T731" s="3"/>
      <c r="U731" s="3"/>
      <c r="V731" s="3"/>
      <c r="W731" s="3"/>
      <c r="X731" s="3"/>
    </row>
    <row r="732" spans="1:24" ht="15.75" customHeight="1" x14ac:dyDescent="0.3">
      <c r="A732" s="1"/>
      <c r="B732" s="3"/>
      <c r="C732" s="3"/>
      <c r="D732" s="3"/>
      <c r="E732" s="3"/>
      <c r="F732" s="3"/>
      <c r="G732" s="3"/>
      <c r="H732" s="3"/>
      <c r="I732" s="99"/>
      <c r="J732" s="3"/>
      <c r="K732" s="3"/>
      <c r="L732" s="3"/>
      <c r="M732" s="3"/>
      <c r="N732" s="3"/>
      <c r="O732" s="3"/>
      <c r="P732" s="3"/>
      <c r="Q732" s="3"/>
      <c r="R732" s="3"/>
      <c r="S732" s="3"/>
      <c r="T732" s="3"/>
      <c r="U732" s="3"/>
      <c r="V732" s="3"/>
      <c r="W732" s="3"/>
      <c r="X732" s="3"/>
    </row>
    <row r="733" spans="1:24" ht="15.75" customHeight="1" x14ac:dyDescent="0.3">
      <c r="A733" s="1"/>
      <c r="B733" s="3"/>
      <c r="C733" s="3"/>
      <c r="D733" s="3"/>
      <c r="E733" s="3"/>
      <c r="F733" s="3"/>
      <c r="G733" s="3"/>
      <c r="H733" s="3"/>
      <c r="I733" s="99"/>
      <c r="J733" s="3"/>
      <c r="K733" s="3"/>
      <c r="L733" s="3"/>
      <c r="M733" s="3"/>
      <c r="N733" s="3"/>
      <c r="O733" s="3"/>
      <c r="P733" s="3"/>
      <c r="Q733" s="3"/>
      <c r="R733" s="3"/>
      <c r="S733" s="3"/>
      <c r="T733" s="3"/>
      <c r="U733" s="3"/>
      <c r="V733" s="3"/>
      <c r="W733" s="3"/>
      <c r="X733" s="3"/>
    </row>
    <row r="734" spans="1:24" ht="15.75" customHeight="1" x14ac:dyDescent="0.3">
      <c r="A734" s="1"/>
      <c r="B734" s="3"/>
      <c r="C734" s="3"/>
      <c r="D734" s="3"/>
      <c r="E734" s="3"/>
      <c r="F734" s="3"/>
      <c r="G734" s="3"/>
      <c r="H734" s="3"/>
      <c r="I734" s="99"/>
      <c r="J734" s="3"/>
      <c r="K734" s="3"/>
      <c r="L734" s="3"/>
      <c r="M734" s="3"/>
      <c r="N734" s="3"/>
      <c r="O734" s="3"/>
      <c r="P734" s="3"/>
      <c r="Q734" s="3"/>
      <c r="R734" s="3"/>
      <c r="S734" s="3"/>
      <c r="T734" s="3"/>
      <c r="U734" s="3"/>
      <c r="V734" s="3"/>
      <c r="W734" s="3"/>
      <c r="X734" s="3"/>
    </row>
    <row r="735" spans="1:24" ht="15.75" customHeight="1" x14ac:dyDescent="0.3">
      <c r="A735" s="1"/>
      <c r="B735" s="3"/>
      <c r="C735" s="3"/>
      <c r="D735" s="3"/>
      <c r="E735" s="3"/>
      <c r="F735" s="3"/>
      <c r="G735" s="3"/>
      <c r="H735" s="3"/>
      <c r="I735" s="99"/>
      <c r="J735" s="3"/>
      <c r="K735" s="3"/>
      <c r="L735" s="3"/>
      <c r="M735" s="3"/>
      <c r="N735" s="3"/>
      <c r="O735" s="3"/>
      <c r="P735" s="3"/>
      <c r="Q735" s="3"/>
      <c r="R735" s="3"/>
      <c r="S735" s="3"/>
      <c r="T735" s="3"/>
      <c r="U735" s="3"/>
      <c r="V735" s="3"/>
      <c r="W735" s="3"/>
      <c r="X735" s="3"/>
    </row>
    <row r="736" spans="1:24" ht="15.75" customHeight="1" x14ac:dyDescent="0.3">
      <c r="A736" s="1"/>
      <c r="B736" s="3"/>
      <c r="C736" s="3"/>
      <c r="D736" s="3"/>
      <c r="E736" s="3"/>
      <c r="F736" s="3"/>
      <c r="G736" s="3"/>
      <c r="H736" s="3"/>
      <c r="I736" s="99"/>
      <c r="J736" s="3"/>
      <c r="K736" s="3"/>
      <c r="L736" s="3"/>
      <c r="M736" s="3"/>
      <c r="N736" s="3"/>
      <c r="O736" s="3"/>
      <c r="P736" s="3"/>
      <c r="Q736" s="3"/>
      <c r="R736" s="3"/>
      <c r="S736" s="3"/>
      <c r="T736" s="3"/>
      <c r="U736" s="3"/>
      <c r="V736" s="3"/>
      <c r="W736" s="3"/>
      <c r="X736" s="3"/>
    </row>
    <row r="737" spans="1:24" ht="15.75" customHeight="1" x14ac:dyDescent="0.3">
      <c r="A737" s="1"/>
      <c r="B737" s="3"/>
      <c r="C737" s="3"/>
      <c r="D737" s="3"/>
      <c r="E737" s="3"/>
      <c r="F737" s="3"/>
      <c r="G737" s="3"/>
      <c r="H737" s="3"/>
      <c r="I737" s="99"/>
      <c r="J737" s="3"/>
      <c r="K737" s="3"/>
      <c r="L737" s="3"/>
      <c r="M737" s="3"/>
      <c r="N737" s="3"/>
      <c r="O737" s="3"/>
      <c r="P737" s="3"/>
      <c r="Q737" s="3"/>
      <c r="R737" s="3"/>
      <c r="S737" s="3"/>
      <c r="T737" s="3"/>
      <c r="U737" s="3"/>
      <c r="V737" s="3"/>
      <c r="W737" s="3"/>
      <c r="X737" s="3"/>
    </row>
    <row r="738" spans="1:24" ht="15.75" customHeight="1" x14ac:dyDescent="0.3">
      <c r="A738" s="1"/>
      <c r="B738" s="3"/>
      <c r="C738" s="3"/>
      <c r="D738" s="3"/>
      <c r="E738" s="3"/>
      <c r="F738" s="3"/>
      <c r="G738" s="3"/>
      <c r="H738" s="3"/>
      <c r="I738" s="99"/>
      <c r="J738" s="3"/>
      <c r="K738" s="3"/>
      <c r="L738" s="3"/>
      <c r="M738" s="3"/>
      <c r="N738" s="3"/>
      <c r="O738" s="3"/>
      <c r="P738" s="3"/>
      <c r="Q738" s="3"/>
      <c r="R738" s="3"/>
      <c r="S738" s="3"/>
      <c r="T738" s="3"/>
      <c r="U738" s="3"/>
      <c r="V738" s="3"/>
      <c r="W738" s="3"/>
      <c r="X738" s="3"/>
    </row>
    <row r="739" spans="1:24" ht="15.75" customHeight="1" x14ac:dyDescent="0.3">
      <c r="A739" s="1"/>
      <c r="B739" s="3"/>
      <c r="C739" s="3"/>
      <c r="D739" s="3"/>
      <c r="E739" s="3"/>
      <c r="F739" s="3"/>
      <c r="G739" s="3"/>
      <c r="H739" s="3"/>
      <c r="I739" s="99"/>
      <c r="J739" s="3"/>
      <c r="K739" s="3"/>
      <c r="L739" s="3"/>
      <c r="M739" s="3"/>
      <c r="N739" s="3"/>
      <c r="O739" s="3"/>
      <c r="P739" s="3"/>
      <c r="Q739" s="3"/>
      <c r="R739" s="3"/>
      <c r="S739" s="3"/>
      <c r="T739" s="3"/>
      <c r="U739" s="3"/>
      <c r="V739" s="3"/>
      <c r="W739" s="3"/>
      <c r="X739" s="3"/>
    </row>
    <row r="740" spans="1:24" ht="15.75" customHeight="1" x14ac:dyDescent="0.3">
      <c r="A740" s="1"/>
      <c r="B740" s="3"/>
      <c r="C740" s="3"/>
      <c r="D740" s="3"/>
      <c r="E740" s="3"/>
      <c r="F740" s="3"/>
      <c r="G740" s="3"/>
      <c r="H740" s="3"/>
      <c r="I740" s="99"/>
      <c r="J740" s="3"/>
      <c r="K740" s="3"/>
      <c r="L740" s="3"/>
      <c r="M740" s="3"/>
      <c r="N740" s="3"/>
      <c r="O740" s="3"/>
      <c r="P740" s="3"/>
      <c r="Q740" s="3"/>
      <c r="R740" s="3"/>
      <c r="S740" s="3"/>
      <c r="T740" s="3"/>
      <c r="U740" s="3"/>
      <c r="V740" s="3"/>
      <c r="W740" s="3"/>
      <c r="X740" s="3"/>
    </row>
    <row r="741" spans="1:24" ht="15.75" customHeight="1" x14ac:dyDescent="0.3">
      <c r="A741" s="1"/>
      <c r="B741" s="3"/>
      <c r="C741" s="3"/>
      <c r="D741" s="3"/>
      <c r="E741" s="3"/>
      <c r="F741" s="3"/>
      <c r="G741" s="3"/>
      <c r="H741" s="3"/>
      <c r="I741" s="99"/>
      <c r="J741" s="3"/>
      <c r="K741" s="3"/>
      <c r="L741" s="3"/>
      <c r="M741" s="3"/>
      <c r="N741" s="3"/>
      <c r="O741" s="3"/>
      <c r="P741" s="3"/>
      <c r="Q741" s="3"/>
      <c r="R741" s="3"/>
      <c r="S741" s="3"/>
      <c r="T741" s="3"/>
      <c r="U741" s="3"/>
      <c r="V741" s="3"/>
      <c r="W741" s="3"/>
      <c r="X741" s="3"/>
    </row>
    <row r="742" spans="1:24" ht="15.75" customHeight="1" x14ac:dyDescent="0.3">
      <c r="A742" s="1"/>
      <c r="B742" s="3"/>
      <c r="C742" s="3"/>
      <c r="D742" s="3"/>
      <c r="E742" s="3"/>
      <c r="F742" s="3"/>
      <c r="G742" s="3"/>
      <c r="H742" s="3"/>
      <c r="I742" s="99"/>
      <c r="J742" s="3"/>
      <c r="K742" s="3"/>
      <c r="L742" s="3"/>
      <c r="M742" s="3"/>
      <c r="N742" s="3"/>
      <c r="O742" s="3"/>
      <c r="P742" s="3"/>
      <c r="Q742" s="3"/>
      <c r="R742" s="3"/>
      <c r="S742" s="3"/>
      <c r="T742" s="3"/>
      <c r="U742" s="3"/>
      <c r="V742" s="3"/>
      <c r="W742" s="3"/>
      <c r="X742" s="3"/>
    </row>
    <row r="743" spans="1:24" ht="15.75" customHeight="1" x14ac:dyDescent="0.3">
      <c r="A743" s="1"/>
      <c r="B743" s="3"/>
      <c r="C743" s="3"/>
      <c r="D743" s="3"/>
      <c r="E743" s="3"/>
      <c r="F743" s="3"/>
      <c r="G743" s="3"/>
      <c r="H743" s="3"/>
      <c r="I743" s="99"/>
      <c r="J743" s="3"/>
      <c r="K743" s="3"/>
      <c r="L743" s="3"/>
      <c r="M743" s="3"/>
      <c r="N743" s="3"/>
      <c r="O743" s="3"/>
      <c r="P743" s="3"/>
      <c r="Q743" s="3"/>
      <c r="R743" s="3"/>
      <c r="S743" s="3"/>
      <c r="T743" s="3"/>
      <c r="U743" s="3"/>
      <c r="V743" s="3"/>
      <c r="W743" s="3"/>
      <c r="X743" s="3"/>
    </row>
    <row r="744" spans="1:24" ht="15.75" customHeight="1" x14ac:dyDescent="0.3">
      <c r="A744" s="1"/>
      <c r="B744" s="3"/>
      <c r="C744" s="3"/>
      <c r="D744" s="3"/>
      <c r="E744" s="3"/>
      <c r="F744" s="3"/>
      <c r="G744" s="3"/>
      <c r="H744" s="3"/>
      <c r="I744" s="99"/>
      <c r="J744" s="3"/>
      <c r="K744" s="3"/>
      <c r="L744" s="3"/>
      <c r="M744" s="3"/>
      <c r="N744" s="3"/>
      <c r="O744" s="3"/>
      <c r="P744" s="3"/>
      <c r="Q744" s="3"/>
      <c r="R744" s="3"/>
      <c r="S744" s="3"/>
      <c r="T744" s="3"/>
      <c r="U744" s="3"/>
      <c r="V744" s="3"/>
      <c r="W744" s="3"/>
      <c r="X744" s="3"/>
    </row>
    <row r="745" spans="1:24" ht="15.75" customHeight="1" x14ac:dyDescent="0.3">
      <c r="A745" s="1"/>
      <c r="B745" s="3"/>
      <c r="C745" s="3"/>
      <c r="D745" s="3"/>
      <c r="E745" s="3"/>
      <c r="F745" s="3"/>
      <c r="G745" s="3"/>
      <c r="H745" s="3"/>
      <c r="I745" s="99"/>
      <c r="J745" s="3"/>
      <c r="K745" s="3"/>
      <c r="L745" s="3"/>
      <c r="M745" s="3"/>
      <c r="N745" s="3"/>
      <c r="O745" s="3"/>
      <c r="P745" s="3"/>
      <c r="Q745" s="3"/>
      <c r="R745" s="3"/>
      <c r="S745" s="3"/>
      <c r="T745" s="3"/>
      <c r="U745" s="3"/>
      <c r="V745" s="3"/>
      <c r="W745" s="3"/>
      <c r="X745" s="3"/>
    </row>
    <row r="746" spans="1:24" ht="15.75" customHeight="1" x14ac:dyDescent="0.3">
      <c r="A746" s="1"/>
      <c r="B746" s="3"/>
      <c r="C746" s="3"/>
      <c r="D746" s="3"/>
      <c r="E746" s="3"/>
      <c r="F746" s="3"/>
      <c r="G746" s="3"/>
      <c r="H746" s="3"/>
      <c r="I746" s="99"/>
      <c r="J746" s="3"/>
      <c r="K746" s="3"/>
      <c r="L746" s="3"/>
      <c r="M746" s="3"/>
      <c r="N746" s="3"/>
      <c r="O746" s="3"/>
      <c r="P746" s="3"/>
      <c r="Q746" s="3"/>
      <c r="R746" s="3"/>
      <c r="S746" s="3"/>
      <c r="T746" s="3"/>
      <c r="U746" s="3"/>
      <c r="V746" s="3"/>
      <c r="W746" s="3"/>
      <c r="X746" s="3"/>
    </row>
    <row r="747" spans="1:24" ht="15.75" customHeight="1" x14ac:dyDescent="0.3">
      <c r="A747" s="1"/>
      <c r="B747" s="3"/>
      <c r="C747" s="3"/>
      <c r="D747" s="3"/>
      <c r="E747" s="3"/>
      <c r="F747" s="3"/>
      <c r="G747" s="3"/>
      <c r="H747" s="3"/>
      <c r="I747" s="99"/>
      <c r="J747" s="3"/>
      <c r="K747" s="3"/>
      <c r="L747" s="3"/>
      <c r="M747" s="3"/>
      <c r="N747" s="3"/>
      <c r="O747" s="3"/>
      <c r="P747" s="3"/>
      <c r="Q747" s="3"/>
      <c r="R747" s="3"/>
      <c r="S747" s="3"/>
      <c r="T747" s="3"/>
      <c r="U747" s="3"/>
      <c r="V747" s="3"/>
      <c r="W747" s="3"/>
      <c r="X747" s="3"/>
    </row>
    <row r="748" spans="1:24" ht="15.75" customHeight="1" x14ac:dyDescent="0.3">
      <c r="A748" s="1"/>
      <c r="B748" s="3"/>
      <c r="C748" s="3"/>
      <c r="D748" s="3"/>
      <c r="E748" s="3"/>
      <c r="F748" s="3"/>
      <c r="G748" s="3"/>
      <c r="H748" s="3"/>
      <c r="I748" s="99"/>
      <c r="J748" s="3"/>
      <c r="K748" s="3"/>
      <c r="L748" s="3"/>
      <c r="M748" s="3"/>
      <c r="N748" s="3"/>
      <c r="O748" s="3"/>
      <c r="P748" s="3"/>
      <c r="Q748" s="3"/>
      <c r="R748" s="3"/>
      <c r="S748" s="3"/>
      <c r="T748" s="3"/>
      <c r="U748" s="3"/>
      <c r="V748" s="3"/>
      <c r="W748" s="3"/>
      <c r="X748" s="3"/>
    </row>
    <row r="749" spans="1:24" ht="15.75" customHeight="1" x14ac:dyDescent="0.3">
      <c r="A749" s="1"/>
      <c r="B749" s="3"/>
      <c r="C749" s="3"/>
      <c r="D749" s="3"/>
      <c r="E749" s="3"/>
      <c r="F749" s="3"/>
      <c r="G749" s="3"/>
      <c r="H749" s="3"/>
      <c r="I749" s="99"/>
      <c r="J749" s="3"/>
      <c r="K749" s="3"/>
      <c r="L749" s="3"/>
      <c r="M749" s="3"/>
      <c r="N749" s="3"/>
      <c r="O749" s="3"/>
      <c r="P749" s="3"/>
      <c r="Q749" s="3"/>
      <c r="R749" s="3"/>
      <c r="S749" s="3"/>
      <c r="T749" s="3"/>
      <c r="U749" s="3"/>
      <c r="V749" s="3"/>
      <c r="W749" s="3"/>
      <c r="X749" s="3"/>
    </row>
    <row r="750" spans="1:24" ht="15.75" customHeight="1" x14ac:dyDescent="0.3">
      <c r="A750" s="1"/>
      <c r="B750" s="3"/>
      <c r="C750" s="3"/>
      <c r="D750" s="3"/>
      <c r="E750" s="3"/>
      <c r="F750" s="3"/>
      <c r="G750" s="3"/>
      <c r="H750" s="3"/>
      <c r="I750" s="99"/>
      <c r="J750" s="3"/>
      <c r="K750" s="3"/>
      <c r="L750" s="3"/>
      <c r="M750" s="3"/>
      <c r="N750" s="3"/>
      <c r="O750" s="3"/>
      <c r="P750" s="3"/>
      <c r="Q750" s="3"/>
      <c r="R750" s="3"/>
      <c r="S750" s="3"/>
      <c r="T750" s="3"/>
      <c r="U750" s="3"/>
      <c r="V750" s="3"/>
      <c r="W750" s="3"/>
      <c r="X750" s="3"/>
    </row>
    <row r="751" spans="1:24" ht="15.75" customHeight="1" x14ac:dyDescent="0.3">
      <c r="A751" s="1"/>
      <c r="B751" s="3"/>
      <c r="C751" s="3"/>
      <c r="D751" s="3"/>
      <c r="E751" s="3"/>
      <c r="F751" s="3"/>
      <c r="G751" s="3"/>
      <c r="H751" s="3"/>
      <c r="I751" s="99"/>
      <c r="J751" s="3"/>
      <c r="K751" s="3"/>
      <c r="L751" s="3"/>
      <c r="M751" s="3"/>
      <c r="N751" s="3"/>
      <c r="O751" s="3"/>
      <c r="P751" s="3"/>
      <c r="Q751" s="3"/>
      <c r="R751" s="3"/>
      <c r="S751" s="3"/>
      <c r="T751" s="3"/>
      <c r="U751" s="3"/>
      <c r="V751" s="3"/>
      <c r="W751" s="3"/>
      <c r="X751" s="3"/>
    </row>
    <row r="752" spans="1:24" ht="15.75" customHeight="1" x14ac:dyDescent="0.3">
      <c r="A752" s="1"/>
      <c r="B752" s="3"/>
      <c r="C752" s="3"/>
      <c r="D752" s="3"/>
      <c r="E752" s="3"/>
      <c r="F752" s="3"/>
      <c r="G752" s="3"/>
      <c r="H752" s="3"/>
      <c r="I752" s="99"/>
      <c r="J752" s="3"/>
      <c r="K752" s="3"/>
      <c r="L752" s="3"/>
      <c r="M752" s="3"/>
      <c r="N752" s="3"/>
      <c r="O752" s="3"/>
      <c r="P752" s="3"/>
      <c r="Q752" s="3"/>
      <c r="R752" s="3"/>
      <c r="S752" s="3"/>
      <c r="T752" s="3"/>
      <c r="U752" s="3"/>
      <c r="V752" s="3"/>
      <c r="W752" s="3"/>
      <c r="X752" s="3"/>
    </row>
    <row r="753" spans="1:24" ht="15.75" customHeight="1" x14ac:dyDescent="0.3">
      <c r="A753" s="1"/>
      <c r="B753" s="3"/>
      <c r="C753" s="3"/>
      <c r="D753" s="3"/>
      <c r="E753" s="3"/>
      <c r="F753" s="3"/>
      <c r="G753" s="3"/>
      <c r="H753" s="3"/>
      <c r="I753" s="99"/>
      <c r="J753" s="3"/>
      <c r="K753" s="3"/>
      <c r="L753" s="3"/>
      <c r="M753" s="3"/>
      <c r="N753" s="3"/>
      <c r="O753" s="3"/>
      <c r="P753" s="3"/>
      <c r="Q753" s="3"/>
      <c r="R753" s="3"/>
      <c r="S753" s="3"/>
      <c r="T753" s="3"/>
      <c r="U753" s="3"/>
      <c r="V753" s="3"/>
      <c r="W753" s="3"/>
      <c r="X753" s="3"/>
    </row>
    <row r="754" spans="1:24" ht="15.75" customHeight="1" x14ac:dyDescent="0.3">
      <c r="A754" s="1"/>
      <c r="B754" s="3"/>
      <c r="C754" s="3"/>
      <c r="D754" s="3"/>
      <c r="E754" s="3"/>
      <c r="F754" s="3"/>
      <c r="G754" s="3"/>
      <c r="H754" s="3"/>
      <c r="I754" s="99"/>
      <c r="J754" s="3"/>
      <c r="K754" s="3"/>
      <c r="L754" s="3"/>
      <c r="M754" s="3"/>
      <c r="N754" s="3"/>
      <c r="O754" s="3"/>
      <c r="P754" s="3"/>
      <c r="Q754" s="3"/>
      <c r="R754" s="3"/>
      <c r="S754" s="3"/>
      <c r="T754" s="3"/>
      <c r="U754" s="3"/>
      <c r="V754" s="3"/>
      <c r="W754" s="3"/>
      <c r="X754" s="3"/>
    </row>
    <row r="755" spans="1:24" ht="15.75" customHeight="1" x14ac:dyDescent="0.3">
      <c r="A755" s="1"/>
      <c r="B755" s="3"/>
      <c r="C755" s="3"/>
      <c r="D755" s="3"/>
      <c r="E755" s="3"/>
      <c r="F755" s="3"/>
      <c r="G755" s="3"/>
      <c r="H755" s="3"/>
      <c r="I755" s="99"/>
      <c r="J755" s="3"/>
      <c r="K755" s="3"/>
      <c r="L755" s="3"/>
      <c r="M755" s="3"/>
      <c r="N755" s="3"/>
      <c r="O755" s="3"/>
      <c r="P755" s="3"/>
      <c r="Q755" s="3"/>
      <c r="R755" s="3"/>
      <c r="S755" s="3"/>
      <c r="T755" s="3"/>
      <c r="U755" s="3"/>
      <c r="V755" s="3"/>
      <c r="W755" s="3"/>
      <c r="X755" s="3"/>
    </row>
    <row r="756" spans="1:24" ht="15.75" customHeight="1" x14ac:dyDescent="0.3">
      <c r="A756" s="1"/>
      <c r="B756" s="3"/>
      <c r="C756" s="3"/>
      <c r="D756" s="3"/>
      <c r="E756" s="3"/>
      <c r="F756" s="3"/>
      <c r="G756" s="3"/>
      <c r="H756" s="3"/>
      <c r="I756" s="99"/>
      <c r="J756" s="3"/>
      <c r="K756" s="3"/>
      <c r="L756" s="3"/>
      <c r="M756" s="3"/>
      <c r="N756" s="3"/>
      <c r="O756" s="3"/>
      <c r="P756" s="3"/>
      <c r="Q756" s="3"/>
      <c r="R756" s="3"/>
      <c r="S756" s="3"/>
      <c r="T756" s="3"/>
      <c r="U756" s="3"/>
      <c r="V756" s="3"/>
      <c r="W756" s="3"/>
      <c r="X756" s="3"/>
    </row>
    <row r="757" spans="1:24" ht="15.75" customHeight="1" x14ac:dyDescent="0.3">
      <c r="A757" s="1"/>
      <c r="B757" s="3"/>
      <c r="C757" s="3"/>
      <c r="D757" s="3"/>
      <c r="E757" s="3"/>
      <c r="F757" s="3"/>
      <c r="G757" s="3"/>
      <c r="H757" s="3"/>
      <c r="I757" s="99"/>
      <c r="J757" s="3"/>
      <c r="K757" s="3"/>
      <c r="L757" s="3"/>
      <c r="M757" s="3"/>
      <c r="N757" s="3"/>
      <c r="O757" s="3"/>
      <c r="P757" s="3"/>
      <c r="Q757" s="3"/>
      <c r="R757" s="3"/>
      <c r="S757" s="3"/>
      <c r="T757" s="3"/>
      <c r="U757" s="3"/>
      <c r="V757" s="3"/>
      <c r="W757" s="3"/>
      <c r="X757" s="3"/>
    </row>
    <row r="758" spans="1:24" ht="15.75" customHeight="1" x14ac:dyDescent="0.3">
      <c r="A758" s="1"/>
      <c r="B758" s="3"/>
      <c r="C758" s="3"/>
      <c r="D758" s="3"/>
      <c r="E758" s="3"/>
      <c r="F758" s="3"/>
      <c r="G758" s="3"/>
      <c r="H758" s="3"/>
      <c r="I758" s="99"/>
      <c r="J758" s="3"/>
      <c r="K758" s="3"/>
      <c r="L758" s="3"/>
      <c r="M758" s="3"/>
      <c r="N758" s="3"/>
      <c r="O758" s="3"/>
      <c r="P758" s="3"/>
      <c r="Q758" s="3"/>
      <c r="R758" s="3"/>
      <c r="S758" s="3"/>
      <c r="T758" s="3"/>
      <c r="U758" s="3"/>
      <c r="V758" s="3"/>
      <c r="W758" s="3"/>
      <c r="X758" s="3"/>
    </row>
    <row r="759" spans="1:24" ht="15.75" customHeight="1" x14ac:dyDescent="0.3">
      <c r="A759" s="1"/>
      <c r="B759" s="3"/>
      <c r="C759" s="3"/>
      <c r="D759" s="3"/>
      <c r="E759" s="3"/>
      <c r="F759" s="3"/>
      <c r="G759" s="3"/>
      <c r="H759" s="3"/>
      <c r="I759" s="99"/>
      <c r="J759" s="3"/>
      <c r="K759" s="3"/>
      <c r="L759" s="3"/>
      <c r="M759" s="3"/>
      <c r="N759" s="3"/>
      <c r="O759" s="3"/>
      <c r="P759" s="3"/>
      <c r="Q759" s="3"/>
      <c r="R759" s="3"/>
      <c r="S759" s="3"/>
      <c r="T759" s="3"/>
      <c r="U759" s="3"/>
      <c r="V759" s="3"/>
      <c r="W759" s="3"/>
      <c r="X759" s="3"/>
    </row>
    <row r="760" spans="1:24" ht="15.75" customHeight="1" x14ac:dyDescent="0.3">
      <c r="A760" s="1"/>
      <c r="B760" s="3"/>
      <c r="C760" s="3"/>
      <c r="D760" s="3"/>
      <c r="E760" s="3"/>
      <c r="F760" s="3"/>
      <c r="G760" s="3"/>
      <c r="H760" s="3"/>
      <c r="I760" s="99"/>
      <c r="J760" s="3"/>
      <c r="K760" s="3"/>
      <c r="L760" s="3"/>
      <c r="M760" s="3"/>
      <c r="N760" s="3"/>
      <c r="O760" s="3"/>
      <c r="P760" s="3"/>
      <c r="Q760" s="3"/>
      <c r="R760" s="3"/>
      <c r="S760" s="3"/>
      <c r="T760" s="3"/>
      <c r="U760" s="3"/>
      <c r="V760" s="3"/>
      <c r="W760" s="3"/>
      <c r="X760" s="3"/>
    </row>
    <row r="761" spans="1:24" ht="15.75" customHeight="1" x14ac:dyDescent="0.3">
      <c r="A761" s="1"/>
      <c r="B761" s="3"/>
      <c r="C761" s="3"/>
      <c r="D761" s="3"/>
      <c r="E761" s="3"/>
      <c r="F761" s="3"/>
      <c r="G761" s="3"/>
      <c r="H761" s="3"/>
      <c r="I761" s="99"/>
      <c r="J761" s="3"/>
      <c r="K761" s="3"/>
      <c r="L761" s="3"/>
      <c r="M761" s="3"/>
      <c r="N761" s="3"/>
      <c r="O761" s="3"/>
      <c r="P761" s="3"/>
      <c r="Q761" s="3"/>
      <c r="R761" s="3"/>
      <c r="S761" s="3"/>
      <c r="T761" s="3"/>
      <c r="U761" s="3"/>
      <c r="V761" s="3"/>
      <c r="W761" s="3"/>
      <c r="X761" s="3"/>
    </row>
    <row r="762" spans="1:24" ht="15.75" customHeight="1" x14ac:dyDescent="0.3">
      <c r="A762" s="1"/>
      <c r="B762" s="3"/>
      <c r="C762" s="3"/>
      <c r="D762" s="3"/>
      <c r="E762" s="3"/>
      <c r="F762" s="3"/>
      <c r="G762" s="3"/>
      <c r="H762" s="3"/>
      <c r="I762" s="99"/>
      <c r="J762" s="3"/>
      <c r="K762" s="3"/>
      <c r="L762" s="3"/>
      <c r="M762" s="3"/>
      <c r="N762" s="3"/>
      <c r="O762" s="3"/>
      <c r="P762" s="3"/>
      <c r="Q762" s="3"/>
      <c r="R762" s="3"/>
      <c r="S762" s="3"/>
      <c r="T762" s="3"/>
      <c r="U762" s="3"/>
      <c r="V762" s="3"/>
      <c r="W762" s="3"/>
      <c r="X762" s="3"/>
    </row>
    <row r="763" spans="1:24" ht="15.75" customHeight="1" x14ac:dyDescent="0.3">
      <c r="A763" s="1"/>
      <c r="B763" s="3"/>
      <c r="C763" s="3"/>
      <c r="D763" s="3"/>
      <c r="E763" s="3"/>
      <c r="F763" s="3"/>
      <c r="G763" s="3"/>
      <c r="H763" s="3"/>
      <c r="I763" s="99"/>
      <c r="J763" s="3"/>
      <c r="K763" s="3"/>
      <c r="L763" s="3"/>
      <c r="M763" s="3"/>
      <c r="N763" s="3"/>
      <c r="O763" s="3"/>
      <c r="P763" s="3"/>
      <c r="Q763" s="3"/>
      <c r="R763" s="3"/>
      <c r="S763" s="3"/>
      <c r="T763" s="3"/>
      <c r="U763" s="3"/>
      <c r="V763" s="3"/>
      <c r="W763" s="3"/>
      <c r="X763" s="3"/>
    </row>
    <row r="764" spans="1:24" ht="15.75" customHeight="1" x14ac:dyDescent="0.3">
      <c r="A764" s="1"/>
      <c r="B764" s="3"/>
      <c r="C764" s="3"/>
      <c r="D764" s="3"/>
      <c r="E764" s="3"/>
      <c r="F764" s="3"/>
      <c r="G764" s="3"/>
      <c r="H764" s="3"/>
      <c r="I764" s="99"/>
      <c r="J764" s="3"/>
      <c r="K764" s="3"/>
      <c r="L764" s="3"/>
      <c r="M764" s="3"/>
      <c r="N764" s="3"/>
      <c r="O764" s="3"/>
      <c r="P764" s="3"/>
      <c r="Q764" s="3"/>
      <c r="R764" s="3"/>
      <c r="S764" s="3"/>
      <c r="T764" s="3"/>
      <c r="U764" s="3"/>
      <c r="V764" s="3"/>
      <c r="W764" s="3"/>
      <c r="X764" s="3"/>
    </row>
    <row r="765" spans="1:24" ht="15.75" customHeight="1" x14ac:dyDescent="0.3">
      <c r="A765" s="1"/>
      <c r="B765" s="3"/>
      <c r="C765" s="3"/>
      <c r="D765" s="3"/>
      <c r="E765" s="3"/>
      <c r="F765" s="3"/>
      <c r="G765" s="3"/>
      <c r="H765" s="3"/>
      <c r="I765" s="99"/>
      <c r="J765" s="3"/>
      <c r="K765" s="3"/>
      <c r="L765" s="3"/>
      <c r="M765" s="3"/>
      <c r="N765" s="3"/>
      <c r="O765" s="3"/>
      <c r="P765" s="3"/>
      <c r="Q765" s="3"/>
      <c r="R765" s="3"/>
      <c r="S765" s="3"/>
      <c r="T765" s="3"/>
      <c r="U765" s="3"/>
      <c r="V765" s="3"/>
      <c r="W765" s="3"/>
      <c r="X765" s="3"/>
    </row>
    <row r="766" spans="1:24" ht="15.75" customHeight="1" x14ac:dyDescent="0.3">
      <c r="A766" s="1"/>
      <c r="B766" s="3"/>
      <c r="C766" s="3"/>
      <c r="D766" s="3"/>
      <c r="E766" s="3"/>
      <c r="F766" s="3"/>
      <c r="G766" s="3"/>
      <c r="H766" s="3"/>
      <c r="I766" s="99"/>
      <c r="J766" s="3"/>
      <c r="K766" s="3"/>
      <c r="L766" s="3"/>
      <c r="M766" s="3"/>
      <c r="N766" s="3"/>
      <c r="O766" s="3"/>
      <c r="P766" s="3"/>
      <c r="Q766" s="3"/>
      <c r="R766" s="3"/>
      <c r="S766" s="3"/>
      <c r="T766" s="3"/>
      <c r="U766" s="3"/>
      <c r="V766" s="3"/>
      <c r="W766" s="3"/>
      <c r="X766" s="3"/>
    </row>
    <row r="767" spans="1:24" ht="15.75" customHeight="1" x14ac:dyDescent="0.3">
      <c r="A767" s="1"/>
      <c r="B767" s="3"/>
      <c r="C767" s="3"/>
      <c r="D767" s="3"/>
      <c r="E767" s="3"/>
      <c r="F767" s="3"/>
      <c r="G767" s="3"/>
      <c r="H767" s="3"/>
      <c r="I767" s="99"/>
      <c r="J767" s="3"/>
      <c r="K767" s="3"/>
      <c r="L767" s="3"/>
      <c r="M767" s="3"/>
      <c r="N767" s="3"/>
      <c r="O767" s="3"/>
      <c r="P767" s="3"/>
      <c r="Q767" s="3"/>
      <c r="R767" s="3"/>
      <c r="S767" s="3"/>
      <c r="T767" s="3"/>
      <c r="U767" s="3"/>
      <c r="V767" s="3"/>
      <c r="W767" s="3"/>
      <c r="X767" s="3"/>
    </row>
    <row r="768" spans="1:24" ht="15.75" customHeight="1" x14ac:dyDescent="0.3">
      <c r="A768" s="1"/>
      <c r="B768" s="3"/>
      <c r="C768" s="3"/>
      <c r="D768" s="3"/>
      <c r="E768" s="3"/>
      <c r="F768" s="3"/>
      <c r="G768" s="3"/>
      <c r="H768" s="3"/>
      <c r="I768" s="99"/>
      <c r="J768" s="3"/>
      <c r="K768" s="3"/>
      <c r="L768" s="3"/>
      <c r="M768" s="3"/>
      <c r="N768" s="3"/>
      <c r="O768" s="3"/>
      <c r="P768" s="3"/>
      <c r="Q768" s="3"/>
      <c r="R768" s="3"/>
      <c r="S768" s="3"/>
      <c r="T768" s="3"/>
      <c r="U768" s="3"/>
      <c r="V768" s="3"/>
      <c r="W768" s="3"/>
      <c r="X768" s="3"/>
    </row>
    <row r="769" spans="1:24" ht="15.75" customHeight="1" x14ac:dyDescent="0.3">
      <c r="A769" s="1"/>
      <c r="B769" s="3"/>
      <c r="C769" s="3"/>
      <c r="D769" s="3"/>
      <c r="E769" s="3"/>
      <c r="F769" s="3"/>
      <c r="G769" s="3"/>
      <c r="H769" s="3"/>
      <c r="I769" s="99"/>
      <c r="J769" s="3"/>
      <c r="K769" s="3"/>
      <c r="L769" s="3"/>
      <c r="M769" s="3"/>
      <c r="N769" s="3"/>
      <c r="O769" s="3"/>
      <c r="P769" s="3"/>
      <c r="Q769" s="3"/>
      <c r="R769" s="3"/>
      <c r="S769" s="3"/>
      <c r="T769" s="3"/>
      <c r="U769" s="3"/>
      <c r="V769" s="3"/>
      <c r="W769" s="3"/>
      <c r="X769" s="3"/>
    </row>
    <row r="770" spans="1:24" ht="15.75" customHeight="1" x14ac:dyDescent="0.3">
      <c r="A770" s="1"/>
      <c r="B770" s="3"/>
      <c r="C770" s="3"/>
      <c r="D770" s="3"/>
      <c r="E770" s="3"/>
      <c r="F770" s="3"/>
      <c r="G770" s="3"/>
      <c r="H770" s="3"/>
      <c r="I770" s="99"/>
      <c r="J770" s="3"/>
      <c r="K770" s="3"/>
      <c r="L770" s="3"/>
      <c r="M770" s="3"/>
      <c r="N770" s="3"/>
      <c r="O770" s="3"/>
      <c r="P770" s="3"/>
      <c r="Q770" s="3"/>
      <c r="R770" s="3"/>
      <c r="S770" s="3"/>
      <c r="T770" s="3"/>
      <c r="U770" s="3"/>
      <c r="V770" s="3"/>
      <c r="W770" s="3"/>
      <c r="X770" s="3"/>
    </row>
    <row r="771" spans="1:24" ht="15.75" customHeight="1" x14ac:dyDescent="0.3">
      <c r="A771" s="1"/>
      <c r="B771" s="3"/>
      <c r="C771" s="3"/>
      <c r="D771" s="3"/>
      <c r="E771" s="3"/>
      <c r="F771" s="3"/>
      <c r="G771" s="3"/>
      <c r="H771" s="3"/>
      <c r="I771" s="99"/>
      <c r="J771" s="3"/>
      <c r="K771" s="3"/>
      <c r="L771" s="3"/>
      <c r="M771" s="3"/>
      <c r="N771" s="3"/>
      <c r="O771" s="3"/>
      <c r="P771" s="3"/>
      <c r="Q771" s="3"/>
      <c r="R771" s="3"/>
      <c r="S771" s="3"/>
      <c r="T771" s="3"/>
      <c r="U771" s="3"/>
      <c r="V771" s="3"/>
      <c r="W771" s="3"/>
      <c r="X771" s="3"/>
    </row>
    <row r="772" spans="1:24" ht="15.75" customHeight="1" x14ac:dyDescent="0.3">
      <c r="A772" s="1"/>
      <c r="B772" s="3"/>
      <c r="C772" s="3"/>
      <c r="D772" s="3"/>
      <c r="E772" s="3"/>
      <c r="F772" s="3"/>
      <c r="G772" s="3"/>
      <c r="H772" s="3"/>
      <c r="I772" s="99"/>
      <c r="J772" s="3"/>
      <c r="K772" s="3"/>
      <c r="L772" s="3"/>
      <c r="M772" s="3"/>
      <c r="N772" s="3"/>
      <c r="O772" s="3"/>
      <c r="P772" s="3"/>
      <c r="Q772" s="3"/>
      <c r="R772" s="3"/>
      <c r="S772" s="3"/>
      <c r="T772" s="3"/>
      <c r="U772" s="3"/>
      <c r="V772" s="3"/>
      <c r="W772" s="3"/>
      <c r="X772" s="3"/>
    </row>
    <row r="773" spans="1:24" ht="15.75" customHeight="1" x14ac:dyDescent="0.3">
      <c r="A773" s="1"/>
      <c r="B773" s="3"/>
      <c r="C773" s="3"/>
      <c r="D773" s="3"/>
      <c r="E773" s="3"/>
      <c r="F773" s="3"/>
      <c r="G773" s="3"/>
      <c r="H773" s="3"/>
      <c r="I773" s="99"/>
      <c r="J773" s="3"/>
      <c r="K773" s="3"/>
      <c r="L773" s="3"/>
      <c r="M773" s="3"/>
      <c r="N773" s="3"/>
      <c r="O773" s="3"/>
      <c r="P773" s="3"/>
      <c r="Q773" s="3"/>
      <c r="R773" s="3"/>
      <c r="S773" s="3"/>
      <c r="T773" s="3"/>
      <c r="U773" s="3"/>
      <c r="V773" s="3"/>
      <c r="W773" s="3"/>
      <c r="X773" s="3"/>
    </row>
    <row r="774" spans="1:24" ht="15.75" customHeight="1" x14ac:dyDescent="0.3">
      <c r="A774" s="1"/>
      <c r="B774" s="3"/>
      <c r="C774" s="3"/>
      <c r="D774" s="3"/>
      <c r="E774" s="3"/>
      <c r="F774" s="3"/>
      <c r="G774" s="3"/>
      <c r="H774" s="3"/>
      <c r="I774" s="99"/>
      <c r="J774" s="3"/>
      <c r="K774" s="3"/>
      <c r="L774" s="3"/>
      <c r="M774" s="3"/>
      <c r="N774" s="3"/>
      <c r="O774" s="3"/>
      <c r="P774" s="3"/>
      <c r="Q774" s="3"/>
      <c r="R774" s="3"/>
      <c r="S774" s="3"/>
      <c r="T774" s="3"/>
      <c r="U774" s="3"/>
      <c r="V774" s="3"/>
      <c r="W774" s="3"/>
      <c r="X774" s="3"/>
    </row>
    <row r="775" spans="1:24" ht="15.75" customHeight="1" x14ac:dyDescent="0.3">
      <c r="A775" s="1"/>
      <c r="B775" s="3"/>
      <c r="C775" s="3"/>
      <c r="D775" s="3"/>
      <c r="E775" s="3"/>
      <c r="F775" s="3"/>
      <c r="G775" s="3"/>
      <c r="H775" s="3"/>
      <c r="I775" s="99"/>
      <c r="J775" s="3"/>
      <c r="K775" s="3"/>
      <c r="L775" s="3"/>
      <c r="M775" s="3"/>
      <c r="N775" s="3"/>
      <c r="O775" s="3"/>
      <c r="P775" s="3"/>
      <c r="Q775" s="3"/>
      <c r="R775" s="3"/>
      <c r="S775" s="3"/>
      <c r="T775" s="3"/>
      <c r="U775" s="3"/>
      <c r="V775" s="3"/>
      <c r="W775" s="3"/>
      <c r="X775" s="3"/>
    </row>
    <row r="776" spans="1:24" ht="15.75" customHeight="1" x14ac:dyDescent="0.3">
      <c r="A776" s="1"/>
      <c r="B776" s="3"/>
      <c r="C776" s="3"/>
      <c r="D776" s="3"/>
      <c r="E776" s="3"/>
      <c r="F776" s="3"/>
      <c r="G776" s="3"/>
      <c r="H776" s="3"/>
      <c r="I776" s="99"/>
      <c r="J776" s="3"/>
      <c r="K776" s="3"/>
      <c r="L776" s="3"/>
      <c r="M776" s="3"/>
      <c r="N776" s="3"/>
      <c r="O776" s="3"/>
      <c r="P776" s="3"/>
      <c r="Q776" s="3"/>
      <c r="R776" s="3"/>
      <c r="S776" s="3"/>
      <c r="T776" s="3"/>
      <c r="U776" s="3"/>
      <c r="V776" s="3"/>
      <c r="W776" s="3"/>
      <c r="X776" s="3"/>
    </row>
    <row r="777" spans="1:24" ht="15.75" customHeight="1" x14ac:dyDescent="0.3">
      <c r="A777" s="1"/>
      <c r="B777" s="3"/>
      <c r="C777" s="3"/>
      <c r="D777" s="3"/>
      <c r="E777" s="3"/>
      <c r="F777" s="3"/>
      <c r="G777" s="3"/>
      <c r="H777" s="3"/>
      <c r="I777" s="99"/>
      <c r="J777" s="3"/>
      <c r="K777" s="3"/>
      <c r="L777" s="3"/>
      <c r="M777" s="3"/>
      <c r="N777" s="3"/>
      <c r="O777" s="3"/>
      <c r="P777" s="3"/>
      <c r="Q777" s="3"/>
      <c r="R777" s="3"/>
      <c r="S777" s="3"/>
      <c r="T777" s="3"/>
      <c r="U777" s="3"/>
      <c r="V777" s="3"/>
      <c r="W777" s="3"/>
      <c r="X777" s="3"/>
    </row>
    <row r="778" spans="1:24" ht="15.75" customHeight="1" x14ac:dyDescent="0.3">
      <c r="A778" s="1"/>
      <c r="B778" s="3"/>
      <c r="C778" s="3"/>
      <c r="D778" s="3"/>
      <c r="E778" s="3"/>
      <c r="F778" s="3"/>
      <c r="G778" s="3"/>
      <c r="H778" s="3"/>
      <c r="I778" s="99"/>
      <c r="J778" s="3"/>
      <c r="K778" s="3"/>
      <c r="L778" s="3"/>
      <c r="M778" s="3"/>
      <c r="N778" s="3"/>
      <c r="O778" s="3"/>
      <c r="P778" s="3"/>
      <c r="Q778" s="3"/>
      <c r="R778" s="3"/>
      <c r="S778" s="3"/>
      <c r="T778" s="3"/>
      <c r="U778" s="3"/>
      <c r="V778" s="3"/>
      <c r="W778" s="3"/>
      <c r="X778" s="3"/>
    </row>
    <row r="779" spans="1:24" ht="15.75" customHeight="1" x14ac:dyDescent="0.3">
      <c r="A779" s="1"/>
      <c r="B779" s="3"/>
      <c r="C779" s="3"/>
      <c r="D779" s="3"/>
      <c r="E779" s="3"/>
      <c r="F779" s="3"/>
      <c r="G779" s="3"/>
      <c r="H779" s="3"/>
      <c r="I779" s="99"/>
      <c r="J779" s="3"/>
      <c r="K779" s="3"/>
      <c r="L779" s="3"/>
      <c r="M779" s="3"/>
      <c r="N779" s="3"/>
      <c r="O779" s="3"/>
      <c r="P779" s="3"/>
      <c r="Q779" s="3"/>
      <c r="R779" s="3"/>
      <c r="S779" s="3"/>
      <c r="T779" s="3"/>
      <c r="U779" s="3"/>
      <c r="V779" s="3"/>
      <c r="W779" s="3"/>
      <c r="X779" s="3"/>
    </row>
    <row r="780" spans="1:24" ht="15.75" customHeight="1" x14ac:dyDescent="0.3">
      <c r="A780" s="1"/>
      <c r="B780" s="3"/>
      <c r="C780" s="3"/>
      <c r="D780" s="3"/>
      <c r="E780" s="3"/>
      <c r="F780" s="3"/>
      <c r="G780" s="3"/>
      <c r="H780" s="3"/>
      <c r="I780" s="99"/>
      <c r="J780" s="3"/>
      <c r="K780" s="3"/>
      <c r="L780" s="3"/>
      <c r="M780" s="3"/>
      <c r="N780" s="3"/>
      <c r="O780" s="3"/>
      <c r="P780" s="3"/>
      <c r="Q780" s="3"/>
      <c r="R780" s="3"/>
      <c r="S780" s="3"/>
      <c r="T780" s="3"/>
      <c r="U780" s="3"/>
      <c r="V780" s="3"/>
      <c r="W780" s="3"/>
      <c r="X780" s="3"/>
    </row>
    <row r="781" spans="1:24" ht="15.75" customHeight="1" x14ac:dyDescent="0.3">
      <c r="A781" s="1"/>
      <c r="B781" s="3"/>
      <c r="C781" s="3"/>
      <c r="D781" s="3"/>
      <c r="E781" s="3"/>
      <c r="F781" s="3"/>
      <c r="G781" s="3"/>
      <c r="H781" s="3"/>
      <c r="I781" s="99"/>
      <c r="J781" s="3"/>
      <c r="K781" s="3"/>
      <c r="L781" s="3"/>
      <c r="M781" s="3"/>
      <c r="N781" s="3"/>
      <c r="O781" s="3"/>
      <c r="P781" s="3"/>
      <c r="Q781" s="3"/>
      <c r="R781" s="3"/>
      <c r="S781" s="3"/>
      <c r="T781" s="3"/>
      <c r="U781" s="3"/>
      <c r="V781" s="3"/>
      <c r="W781" s="3"/>
      <c r="X781" s="3"/>
    </row>
    <row r="782" spans="1:24" ht="15.75" customHeight="1" x14ac:dyDescent="0.3">
      <c r="A782" s="1"/>
      <c r="B782" s="3"/>
      <c r="C782" s="3"/>
      <c r="D782" s="3"/>
      <c r="E782" s="3"/>
      <c r="F782" s="3"/>
      <c r="G782" s="3"/>
      <c r="H782" s="3"/>
      <c r="I782" s="99"/>
      <c r="J782" s="3"/>
      <c r="K782" s="3"/>
      <c r="L782" s="3"/>
      <c r="M782" s="3"/>
      <c r="N782" s="3"/>
      <c r="O782" s="3"/>
      <c r="P782" s="3"/>
      <c r="Q782" s="3"/>
      <c r="R782" s="3"/>
      <c r="S782" s="3"/>
      <c r="T782" s="3"/>
      <c r="U782" s="3"/>
      <c r="V782" s="3"/>
      <c r="W782" s="3"/>
      <c r="X782" s="3"/>
    </row>
    <row r="783" spans="1:24" ht="15.75" customHeight="1" x14ac:dyDescent="0.3">
      <c r="A783" s="1"/>
      <c r="B783" s="3"/>
      <c r="C783" s="3"/>
      <c r="D783" s="3"/>
      <c r="E783" s="3"/>
      <c r="F783" s="3"/>
      <c r="G783" s="3"/>
      <c r="H783" s="3"/>
      <c r="I783" s="99"/>
      <c r="J783" s="3"/>
      <c r="K783" s="3"/>
      <c r="L783" s="3"/>
      <c r="M783" s="3"/>
      <c r="N783" s="3"/>
      <c r="O783" s="3"/>
      <c r="P783" s="3"/>
      <c r="Q783" s="3"/>
      <c r="R783" s="3"/>
      <c r="S783" s="3"/>
      <c r="T783" s="3"/>
      <c r="U783" s="3"/>
      <c r="V783" s="3"/>
      <c r="W783" s="3"/>
      <c r="X783" s="3"/>
    </row>
    <row r="784" spans="1:24" ht="15.75" customHeight="1" x14ac:dyDescent="0.3">
      <c r="A784" s="1"/>
      <c r="B784" s="3"/>
      <c r="C784" s="3"/>
      <c r="D784" s="3"/>
      <c r="E784" s="3"/>
      <c r="F784" s="3"/>
      <c r="G784" s="3"/>
      <c r="H784" s="3"/>
      <c r="I784" s="99"/>
      <c r="J784" s="3"/>
      <c r="K784" s="3"/>
      <c r="L784" s="3"/>
      <c r="M784" s="3"/>
      <c r="N784" s="3"/>
      <c r="O784" s="3"/>
      <c r="P784" s="3"/>
      <c r="Q784" s="3"/>
      <c r="R784" s="3"/>
      <c r="S784" s="3"/>
      <c r="T784" s="3"/>
      <c r="U784" s="3"/>
      <c r="V784" s="3"/>
      <c r="W784" s="3"/>
      <c r="X784" s="3"/>
    </row>
    <row r="785" spans="1:24" ht="15.75" customHeight="1" x14ac:dyDescent="0.3">
      <c r="A785" s="1"/>
      <c r="B785" s="3"/>
      <c r="C785" s="3"/>
      <c r="D785" s="3"/>
      <c r="E785" s="3"/>
      <c r="F785" s="3"/>
      <c r="G785" s="3"/>
      <c r="H785" s="3"/>
      <c r="I785" s="99"/>
      <c r="J785" s="3"/>
      <c r="K785" s="3"/>
      <c r="L785" s="3"/>
      <c r="M785" s="3"/>
      <c r="N785" s="3"/>
      <c r="O785" s="3"/>
      <c r="P785" s="3"/>
      <c r="Q785" s="3"/>
      <c r="R785" s="3"/>
      <c r="S785" s="3"/>
      <c r="T785" s="3"/>
      <c r="U785" s="3"/>
      <c r="V785" s="3"/>
      <c r="W785" s="3"/>
      <c r="X785" s="3"/>
    </row>
    <row r="786" spans="1:24" ht="15.75" customHeight="1" x14ac:dyDescent="0.3">
      <c r="A786" s="1"/>
      <c r="B786" s="3"/>
      <c r="C786" s="3"/>
      <c r="D786" s="3"/>
      <c r="E786" s="3"/>
      <c r="F786" s="3"/>
      <c r="G786" s="3"/>
      <c r="H786" s="3"/>
      <c r="I786" s="99"/>
      <c r="J786" s="3"/>
      <c r="K786" s="3"/>
      <c r="L786" s="3"/>
      <c r="M786" s="3"/>
      <c r="N786" s="3"/>
      <c r="O786" s="3"/>
      <c r="P786" s="3"/>
      <c r="Q786" s="3"/>
      <c r="R786" s="3"/>
      <c r="S786" s="3"/>
      <c r="T786" s="3"/>
      <c r="U786" s="3"/>
      <c r="V786" s="3"/>
      <c r="W786" s="3"/>
      <c r="X786" s="3"/>
    </row>
    <row r="787" spans="1:24" ht="15.75" customHeight="1" x14ac:dyDescent="0.3">
      <c r="A787" s="1"/>
      <c r="B787" s="3"/>
      <c r="C787" s="3"/>
      <c r="D787" s="3"/>
      <c r="E787" s="3"/>
      <c r="F787" s="3"/>
      <c r="G787" s="3"/>
      <c r="H787" s="3"/>
      <c r="I787" s="99"/>
      <c r="J787" s="3"/>
      <c r="K787" s="3"/>
      <c r="L787" s="3"/>
      <c r="M787" s="3"/>
      <c r="N787" s="3"/>
      <c r="O787" s="3"/>
      <c r="P787" s="3"/>
      <c r="Q787" s="3"/>
      <c r="R787" s="3"/>
      <c r="S787" s="3"/>
      <c r="T787" s="3"/>
      <c r="U787" s="3"/>
      <c r="V787" s="3"/>
      <c r="W787" s="3"/>
      <c r="X787" s="3"/>
    </row>
    <row r="788" spans="1:24" ht="15.75" customHeight="1" x14ac:dyDescent="0.3">
      <c r="A788" s="1"/>
      <c r="B788" s="3"/>
      <c r="C788" s="3"/>
      <c r="D788" s="3"/>
      <c r="E788" s="3"/>
      <c r="F788" s="3"/>
      <c r="G788" s="3"/>
      <c r="H788" s="3"/>
      <c r="I788" s="99"/>
      <c r="J788" s="3"/>
      <c r="K788" s="3"/>
      <c r="L788" s="3"/>
      <c r="M788" s="3"/>
      <c r="N788" s="3"/>
      <c r="O788" s="3"/>
      <c r="P788" s="3"/>
      <c r="Q788" s="3"/>
      <c r="R788" s="3"/>
      <c r="S788" s="3"/>
      <c r="T788" s="3"/>
      <c r="U788" s="3"/>
      <c r="V788" s="3"/>
      <c r="W788" s="3"/>
      <c r="X788" s="3"/>
    </row>
    <row r="789" spans="1:24" ht="15.75" customHeight="1" x14ac:dyDescent="0.3">
      <c r="A789" s="1"/>
      <c r="B789" s="3"/>
      <c r="C789" s="3"/>
      <c r="D789" s="3"/>
      <c r="E789" s="3"/>
      <c r="F789" s="3"/>
      <c r="G789" s="3"/>
      <c r="H789" s="3"/>
      <c r="I789" s="99"/>
      <c r="J789" s="3"/>
      <c r="K789" s="3"/>
      <c r="L789" s="3"/>
      <c r="M789" s="3"/>
      <c r="N789" s="3"/>
      <c r="O789" s="3"/>
      <c r="P789" s="3"/>
      <c r="Q789" s="3"/>
      <c r="R789" s="3"/>
      <c r="S789" s="3"/>
      <c r="T789" s="3"/>
      <c r="U789" s="3"/>
      <c r="V789" s="3"/>
      <c r="W789" s="3"/>
      <c r="X789" s="3"/>
    </row>
    <row r="790" spans="1:24" ht="15.75" customHeight="1" x14ac:dyDescent="0.3">
      <c r="A790" s="1"/>
      <c r="B790" s="3"/>
      <c r="C790" s="3"/>
      <c r="D790" s="3"/>
      <c r="E790" s="3"/>
      <c r="F790" s="3"/>
      <c r="G790" s="3"/>
      <c r="H790" s="3"/>
      <c r="I790" s="99"/>
      <c r="J790" s="3"/>
      <c r="K790" s="3"/>
      <c r="L790" s="3"/>
      <c r="M790" s="3"/>
      <c r="N790" s="3"/>
      <c r="O790" s="3"/>
      <c r="P790" s="3"/>
      <c r="Q790" s="3"/>
      <c r="R790" s="3"/>
      <c r="S790" s="3"/>
      <c r="T790" s="3"/>
      <c r="U790" s="3"/>
      <c r="V790" s="3"/>
      <c r="W790" s="3"/>
      <c r="X790" s="3"/>
    </row>
    <row r="791" spans="1:24" ht="15.75" customHeight="1" x14ac:dyDescent="0.3">
      <c r="A791" s="1"/>
      <c r="B791" s="3"/>
      <c r="C791" s="3"/>
      <c r="D791" s="3"/>
      <c r="E791" s="3"/>
      <c r="F791" s="3"/>
      <c r="G791" s="3"/>
      <c r="H791" s="3"/>
      <c r="I791" s="99"/>
      <c r="J791" s="3"/>
      <c r="K791" s="3"/>
      <c r="L791" s="3"/>
      <c r="M791" s="3"/>
      <c r="N791" s="3"/>
      <c r="O791" s="3"/>
      <c r="P791" s="3"/>
      <c r="Q791" s="3"/>
      <c r="R791" s="3"/>
      <c r="S791" s="3"/>
      <c r="T791" s="3"/>
      <c r="U791" s="3"/>
      <c r="V791" s="3"/>
      <c r="W791" s="3"/>
      <c r="X791" s="3"/>
    </row>
    <row r="792" spans="1:24" ht="15.75" customHeight="1" x14ac:dyDescent="0.3">
      <c r="A792" s="1"/>
      <c r="B792" s="3"/>
      <c r="C792" s="3"/>
      <c r="D792" s="3"/>
      <c r="E792" s="3"/>
      <c r="F792" s="3"/>
      <c r="G792" s="3"/>
      <c r="H792" s="3"/>
      <c r="I792" s="99"/>
      <c r="J792" s="3"/>
      <c r="K792" s="3"/>
      <c r="L792" s="3"/>
      <c r="M792" s="3"/>
      <c r="N792" s="3"/>
      <c r="O792" s="3"/>
      <c r="P792" s="3"/>
      <c r="Q792" s="3"/>
      <c r="R792" s="3"/>
      <c r="S792" s="3"/>
      <c r="T792" s="3"/>
      <c r="U792" s="3"/>
      <c r="V792" s="3"/>
      <c r="W792" s="3"/>
      <c r="X792" s="3"/>
    </row>
    <row r="793" spans="1:24" ht="15.75" customHeight="1" x14ac:dyDescent="0.3">
      <c r="A793" s="1"/>
      <c r="B793" s="3"/>
      <c r="C793" s="3"/>
      <c r="D793" s="3"/>
      <c r="E793" s="3"/>
      <c r="F793" s="3"/>
      <c r="G793" s="3"/>
      <c r="H793" s="3"/>
      <c r="I793" s="99"/>
      <c r="J793" s="3"/>
      <c r="K793" s="3"/>
      <c r="L793" s="3"/>
      <c r="M793" s="3"/>
      <c r="N793" s="3"/>
      <c r="O793" s="3"/>
      <c r="P793" s="3"/>
      <c r="Q793" s="3"/>
      <c r="R793" s="3"/>
      <c r="S793" s="3"/>
      <c r="T793" s="3"/>
      <c r="U793" s="3"/>
      <c r="V793" s="3"/>
      <c r="W793" s="3"/>
      <c r="X793" s="3"/>
    </row>
    <row r="794" spans="1:24" ht="15.75" customHeight="1" x14ac:dyDescent="0.3">
      <c r="A794" s="1"/>
      <c r="B794" s="3"/>
      <c r="C794" s="3"/>
      <c r="D794" s="3"/>
      <c r="E794" s="3"/>
      <c r="F794" s="3"/>
      <c r="G794" s="3"/>
      <c r="H794" s="3"/>
      <c r="I794" s="99"/>
      <c r="J794" s="3"/>
      <c r="K794" s="3"/>
      <c r="L794" s="3"/>
      <c r="M794" s="3"/>
      <c r="N794" s="3"/>
      <c r="O794" s="3"/>
      <c r="P794" s="3"/>
      <c r="Q794" s="3"/>
      <c r="R794" s="3"/>
      <c r="S794" s="3"/>
      <c r="T794" s="3"/>
      <c r="U794" s="3"/>
      <c r="V794" s="3"/>
      <c r="W794" s="3"/>
      <c r="X794" s="3"/>
    </row>
    <row r="795" spans="1:24" ht="15.75" customHeight="1" x14ac:dyDescent="0.3">
      <c r="A795" s="1"/>
      <c r="B795" s="3"/>
      <c r="C795" s="3"/>
      <c r="D795" s="3"/>
      <c r="E795" s="3"/>
      <c r="F795" s="3"/>
      <c r="G795" s="3"/>
      <c r="H795" s="3"/>
      <c r="I795" s="99"/>
      <c r="J795" s="3"/>
      <c r="K795" s="3"/>
      <c r="L795" s="3"/>
      <c r="M795" s="3"/>
      <c r="N795" s="3"/>
      <c r="O795" s="3"/>
      <c r="P795" s="3"/>
      <c r="Q795" s="3"/>
      <c r="R795" s="3"/>
      <c r="S795" s="3"/>
      <c r="T795" s="3"/>
      <c r="U795" s="3"/>
      <c r="V795" s="3"/>
      <c r="W795" s="3"/>
      <c r="X795" s="3"/>
    </row>
    <row r="796" spans="1:24" ht="15.75" customHeight="1" x14ac:dyDescent="0.3">
      <c r="A796" s="1"/>
      <c r="B796" s="3"/>
      <c r="C796" s="3"/>
      <c r="D796" s="3"/>
      <c r="E796" s="3"/>
      <c r="F796" s="3"/>
      <c r="G796" s="3"/>
      <c r="H796" s="3"/>
      <c r="I796" s="99"/>
      <c r="J796" s="3"/>
      <c r="K796" s="3"/>
      <c r="L796" s="3"/>
      <c r="M796" s="3"/>
      <c r="N796" s="3"/>
      <c r="O796" s="3"/>
      <c r="P796" s="3"/>
      <c r="Q796" s="3"/>
      <c r="R796" s="3"/>
      <c r="S796" s="3"/>
      <c r="T796" s="3"/>
      <c r="U796" s="3"/>
      <c r="V796" s="3"/>
      <c r="W796" s="3"/>
      <c r="X796" s="3"/>
    </row>
    <row r="797" spans="1:24" ht="15.75" customHeight="1" x14ac:dyDescent="0.3">
      <c r="A797" s="1"/>
      <c r="B797" s="3"/>
      <c r="C797" s="3"/>
      <c r="D797" s="3"/>
      <c r="E797" s="3"/>
      <c r="F797" s="3"/>
      <c r="G797" s="3"/>
      <c r="H797" s="3"/>
      <c r="I797" s="99"/>
      <c r="J797" s="3"/>
      <c r="K797" s="3"/>
      <c r="L797" s="3"/>
      <c r="M797" s="3"/>
      <c r="N797" s="3"/>
      <c r="O797" s="3"/>
      <c r="P797" s="3"/>
      <c r="Q797" s="3"/>
      <c r="R797" s="3"/>
      <c r="S797" s="3"/>
      <c r="T797" s="3"/>
      <c r="U797" s="3"/>
      <c r="V797" s="3"/>
      <c r="W797" s="3"/>
      <c r="X797" s="3"/>
    </row>
    <row r="798" spans="1:24" ht="15.75" customHeight="1" x14ac:dyDescent="0.3">
      <c r="A798" s="1"/>
      <c r="B798" s="3"/>
      <c r="C798" s="3"/>
      <c r="D798" s="3"/>
      <c r="E798" s="3"/>
      <c r="F798" s="3"/>
      <c r="G798" s="3"/>
      <c r="H798" s="3"/>
      <c r="I798" s="99"/>
      <c r="J798" s="3"/>
      <c r="K798" s="3"/>
      <c r="L798" s="3"/>
      <c r="M798" s="3"/>
      <c r="N798" s="3"/>
      <c r="O798" s="3"/>
      <c r="P798" s="3"/>
      <c r="Q798" s="3"/>
      <c r="R798" s="3"/>
      <c r="S798" s="3"/>
      <c r="T798" s="3"/>
      <c r="U798" s="3"/>
      <c r="V798" s="3"/>
      <c r="W798" s="3"/>
      <c r="X798" s="3"/>
    </row>
    <row r="799" spans="1:24" ht="15.75" customHeight="1" x14ac:dyDescent="0.3">
      <c r="A799" s="1"/>
      <c r="B799" s="3"/>
      <c r="C799" s="3"/>
      <c r="D799" s="3"/>
      <c r="E799" s="3"/>
      <c r="F799" s="3"/>
      <c r="G799" s="3"/>
      <c r="H799" s="3"/>
      <c r="I799" s="99"/>
      <c r="J799" s="3"/>
      <c r="K799" s="3"/>
      <c r="L799" s="3"/>
      <c r="M799" s="3"/>
      <c r="N799" s="3"/>
      <c r="O799" s="3"/>
      <c r="P799" s="3"/>
      <c r="Q799" s="3"/>
      <c r="R799" s="3"/>
      <c r="S799" s="3"/>
      <c r="T799" s="3"/>
      <c r="U799" s="3"/>
      <c r="V799" s="3"/>
      <c r="W799" s="3"/>
      <c r="X799" s="3"/>
    </row>
    <row r="800" spans="1:24" ht="15.75" customHeight="1" x14ac:dyDescent="0.3">
      <c r="A800" s="1"/>
      <c r="B800" s="3"/>
      <c r="C800" s="3"/>
      <c r="D800" s="3"/>
      <c r="E800" s="3"/>
      <c r="F800" s="3"/>
      <c r="G800" s="3"/>
      <c r="H800" s="3"/>
      <c r="I800" s="99"/>
      <c r="J800" s="3"/>
      <c r="K800" s="3"/>
      <c r="L800" s="3"/>
      <c r="M800" s="3"/>
      <c r="N800" s="3"/>
      <c r="O800" s="3"/>
      <c r="P800" s="3"/>
      <c r="Q800" s="3"/>
      <c r="R800" s="3"/>
      <c r="S800" s="3"/>
      <c r="T800" s="3"/>
      <c r="U800" s="3"/>
      <c r="V800" s="3"/>
      <c r="W800" s="3"/>
      <c r="X800" s="3"/>
    </row>
    <row r="801" spans="1:24" ht="15.75" customHeight="1" x14ac:dyDescent="0.3">
      <c r="A801" s="1"/>
      <c r="B801" s="3"/>
      <c r="C801" s="3"/>
      <c r="D801" s="3"/>
      <c r="E801" s="3"/>
      <c r="F801" s="3"/>
      <c r="G801" s="3"/>
      <c r="H801" s="3"/>
      <c r="I801" s="99"/>
      <c r="J801" s="3"/>
      <c r="K801" s="3"/>
      <c r="L801" s="3"/>
      <c r="M801" s="3"/>
      <c r="N801" s="3"/>
      <c r="O801" s="3"/>
      <c r="P801" s="3"/>
      <c r="Q801" s="3"/>
      <c r="R801" s="3"/>
      <c r="S801" s="3"/>
      <c r="T801" s="3"/>
      <c r="U801" s="3"/>
      <c r="V801" s="3"/>
      <c r="W801" s="3"/>
      <c r="X801" s="3"/>
    </row>
    <row r="802" spans="1:24" ht="15.75" customHeight="1" x14ac:dyDescent="0.3">
      <c r="A802" s="1"/>
      <c r="B802" s="3"/>
      <c r="C802" s="3"/>
      <c r="D802" s="3"/>
      <c r="E802" s="3"/>
      <c r="F802" s="3"/>
      <c r="G802" s="3"/>
      <c r="H802" s="3"/>
      <c r="I802" s="99"/>
      <c r="J802" s="3"/>
      <c r="K802" s="3"/>
      <c r="L802" s="3"/>
      <c r="M802" s="3"/>
      <c r="N802" s="3"/>
      <c r="O802" s="3"/>
      <c r="P802" s="3"/>
      <c r="Q802" s="3"/>
      <c r="R802" s="3"/>
      <c r="S802" s="3"/>
      <c r="T802" s="3"/>
      <c r="U802" s="3"/>
      <c r="V802" s="3"/>
      <c r="W802" s="3"/>
      <c r="X802" s="3"/>
    </row>
    <row r="803" spans="1:24" ht="15.75" customHeight="1" x14ac:dyDescent="0.3">
      <c r="A803" s="1"/>
      <c r="B803" s="3"/>
      <c r="C803" s="3"/>
      <c r="D803" s="3"/>
      <c r="E803" s="3"/>
      <c r="F803" s="3"/>
      <c r="G803" s="3"/>
      <c r="H803" s="3"/>
      <c r="I803" s="99"/>
      <c r="J803" s="3"/>
      <c r="K803" s="3"/>
      <c r="L803" s="3"/>
      <c r="M803" s="3"/>
      <c r="N803" s="3"/>
      <c r="O803" s="3"/>
      <c r="P803" s="3"/>
      <c r="Q803" s="3"/>
      <c r="R803" s="3"/>
      <c r="S803" s="3"/>
      <c r="T803" s="3"/>
      <c r="U803" s="3"/>
      <c r="V803" s="3"/>
      <c r="W803" s="3"/>
      <c r="X803" s="3"/>
    </row>
    <row r="804" spans="1:24" ht="15.75" customHeight="1" x14ac:dyDescent="0.3">
      <c r="A804" s="1"/>
      <c r="B804" s="3"/>
      <c r="C804" s="3"/>
      <c r="D804" s="3"/>
      <c r="E804" s="3"/>
      <c r="F804" s="3"/>
      <c r="G804" s="3"/>
      <c r="H804" s="3"/>
      <c r="I804" s="99"/>
      <c r="J804" s="3"/>
      <c r="K804" s="3"/>
      <c r="L804" s="3"/>
      <c r="M804" s="3"/>
      <c r="N804" s="3"/>
      <c r="O804" s="3"/>
      <c r="P804" s="3"/>
      <c r="Q804" s="3"/>
      <c r="R804" s="3"/>
      <c r="S804" s="3"/>
      <c r="T804" s="3"/>
      <c r="U804" s="3"/>
      <c r="V804" s="3"/>
      <c r="W804" s="3"/>
      <c r="X804" s="3"/>
    </row>
    <row r="805" spans="1:24" ht="15.75" customHeight="1" x14ac:dyDescent="0.3">
      <c r="A805" s="1"/>
      <c r="B805" s="3"/>
      <c r="C805" s="3"/>
      <c r="D805" s="3"/>
      <c r="E805" s="3"/>
      <c r="F805" s="3"/>
      <c r="G805" s="3"/>
      <c r="H805" s="3"/>
      <c r="I805" s="99"/>
      <c r="J805" s="3"/>
      <c r="K805" s="3"/>
      <c r="L805" s="3"/>
      <c r="M805" s="3"/>
      <c r="N805" s="3"/>
      <c r="O805" s="3"/>
      <c r="P805" s="3"/>
      <c r="Q805" s="3"/>
      <c r="R805" s="3"/>
      <c r="S805" s="3"/>
      <c r="T805" s="3"/>
      <c r="U805" s="3"/>
      <c r="V805" s="3"/>
      <c r="W805" s="3"/>
      <c r="X805" s="3"/>
    </row>
    <row r="806" spans="1:24" ht="15.75" customHeight="1" x14ac:dyDescent="0.3">
      <c r="A806" s="1"/>
      <c r="B806" s="3"/>
      <c r="C806" s="3"/>
      <c r="D806" s="3"/>
      <c r="E806" s="3"/>
      <c r="F806" s="3"/>
      <c r="G806" s="3"/>
      <c r="H806" s="3"/>
      <c r="I806" s="99"/>
      <c r="J806" s="3"/>
      <c r="K806" s="3"/>
      <c r="L806" s="3"/>
      <c r="M806" s="3"/>
      <c r="N806" s="3"/>
      <c r="O806" s="3"/>
      <c r="P806" s="3"/>
      <c r="Q806" s="3"/>
      <c r="R806" s="3"/>
      <c r="S806" s="3"/>
      <c r="T806" s="3"/>
      <c r="U806" s="3"/>
      <c r="V806" s="3"/>
      <c r="W806" s="3"/>
      <c r="X806" s="3"/>
    </row>
    <row r="807" spans="1:24" ht="15.75" customHeight="1" x14ac:dyDescent="0.3">
      <c r="A807" s="1"/>
      <c r="B807" s="3"/>
      <c r="C807" s="3"/>
      <c r="D807" s="3"/>
      <c r="E807" s="3"/>
      <c r="F807" s="3"/>
      <c r="G807" s="3"/>
      <c r="H807" s="3"/>
      <c r="I807" s="99"/>
      <c r="J807" s="3"/>
      <c r="K807" s="3"/>
      <c r="L807" s="3"/>
      <c r="M807" s="3"/>
      <c r="N807" s="3"/>
      <c r="O807" s="3"/>
      <c r="P807" s="3"/>
      <c r="Q807" s="3"/>
      <c r="R807" s="3"/>
      <c r="S807" s="3"/>
      <c r="T807" s="3"/>
      <c r="U807" s="3"/>
      <c r="V807" s="3"/>
      <c r="W807" s="3"/>
      <c r="X807" s="3"/>
    </row>
    <row r="808" spans="1:24" ht="15.75" customHeight="1" x14ac:dyDescent="0.3">
      <c r="A808" s="1"/>
      <c r="B808" s="3"/>
      <c r="C808" s="3"/>
      <c r="D808" s="3"/>
      <c r="E808" s="3"/>
      <c r="F808" s="3"/>
      <c r="G808" s="3"/>
      <c r="H808" s="3"/>
      <c r="I808" s="99"/>
      <c r="J808" s="3"/>
      <c r="K808" s="3"/>
      <c r="L808" s="3"/>
      <c r="M808" s="3"/>
      <c r="N808" s="3"/>
      <c r="O808" s="3"/>
      <c r="P808" s="3"/>
      <c r="Q808" s="3"/>
      <c r="R808" s="3"/>
      <c r="S808" s="3"/>
      <c r="T808" s="3"/>
      <c r="U808" s="3"/>
      <c r="V808" s="3"/>
      <c r="W808" s="3"/>
      <c r="X808" s="3"/>
    </row>
    <row r="809" spans="1:24" ht="15.75" customHeight="1" x14ac:dyDescent="0.3">
      <c r="A809" s="1"/>
      <c r="B809" s="3"/>
      <c r="C809" s="3"/>
      <c r="D809" s="3"/>
      <c r="E809" s="3"/>
      <c r="F809" s="3"/>
      <c r="G809" s="3"/>
      <c r="H809" s="3"/>
      <c r="I809" s="99"/>
      <c r="J809" s="3"/>
      <c r="K809" s="3"/>
      <c r="L809" s="3"/>
      <c r="M809" s="3"/>
      <c r="N809" s="3"/>
      <c r="O809" s="3"/>
      <c r="P809" s="3"/>
      <c r="Q809" s="3"/>
      <c r="R809" s="3"/>
      <c r="S809" s="3"/>
      <c r="T809" s="3"/>
      <c r="U809" s="3"/>
      <c r="V809" s="3"/>
      <c r="W809" s="3"/>
      <c r="X809" s="3"/>
    </row>
    <row r="810" spans="1:24" ht="15.75" customHeight="1" x14ac:dyDescent="0.3">
      <c r="A810" s="1"/>
      <c r="B810" s="3"/>
      <c r="C810" s="3"/>
      <c r="D810" s="3"/>
      <c r="E810" s="3"/>
      <c r="F810" s="3"/>
      <c r="G810" s="3"/>
      <c r="H810" s="3"/>
      <c r="I810" s="99"/>
      <c r="J810" s="3"/>
      <c r="K810" s="3"/>
      <c r="L810" s="3"/>
      <c r="M810" s="3"/>
      <c r="N810" s="3"/>
      <c r="O810" s="3"/>
      <c r="P810" s="3"/>
      <c r="Q810" s="3"/>
      <c r="R810" s="3"/>
      <c r="S810" s="3"/>
      <c r="T810" s="3"/>
      <c r="U810" s="3"/>
      <c r="V810" s="3"/>
      <c r="W810" s="3"/>
      <c r="X810" s="3"/>
    </row>
    <row r="811" spans="1:24" ht="15.75" customHeight="1" x14ac:dyDescent="0.3">
      <c r="A811" s="1"/>
      <c r="B811" s="3"/>
      <c r="C811" s="3"/>
      <c r="D811" s="3"/>
      <c r="E811" s="3"/>
      <c r="F811" s="3"/>
      <c r="G811" s="3"/>
      <c r="H811" s="3"/>
      <c r="I811" s="99"/>
      <c r="J811" s="3"/>
      <c r="K811" s="3"/>
      <c r="L811" s="3"/>
      <c r="M811" s="3"/>
      <c r="N811" s="3"/>
      <c r="O811" s="3"/>
      <c r="P811" s="3"/>
      <c r="Q811" s="3"/>
      <c r="R811" s="3"/>
      <c r="S811" s="3"/>
      <c r="T811" s="3"/>
      <c r="U811" s="3"/>
      <c r="V811" s="3"/>
      <c r="W811" s="3"/>
      <c r="X811" s="3"/>
    </row>
    <row r="812" spans="1:24" ht="15.75" customHeight="1" x14ac:dyDescent="0.3">
      <c r="A812" s="1"/>
      <c r="B812" s="3"/>
      <c r="C812" s="3"/>
      <c r="D812" s="3"/>
      <c r="E812" s="3"/>
      <c r="F812" s="3"/>
      <c r="G812" s="3"/>
      <c r="H812" s="3"/>
      <c r="I812" s="99"/>
      <c r="J812" s="3"/>
      <c r="K812" s="3"/>
      <c r="L812" s="3"/>
      <c r="M812" s="3"/>
      <c r="N812" s="3"/>
      <c r="O812" s="3"/>
      <c r="P812" s="3"/>
      <c r="Q812" s="3"/>
      <c r="R812" s="3"/>
      <c r="S812" s="3"/>
      <c r="T812" s="3"/>
      <c r="U812" s="3"/>
      <c r="V812" s="3"/>
      <c r="W812" s="3"/>
      <c r="X812" s="3"/>
    </row>
    <row r="813" spans="1:24" ht="15.75" customHeight="1" x14ac:dyDescent="0.3">
      <c r="A813" s="1"/>
      <c r="B813" s="3"/>
      <c r="C813" s="3"/>
      <c r="D813" s="3"/>
      <c r="E813" s="3"/>
      <c r="F813" s="3"/>
      <c r="G813" s="3"/>
      <c r="H813" s="3"/>
      <c r="I813" s="99"/>
      <c r="J813" s="3"/>
      <c r="K813" s="3"/>
      <c r="L813" s="3"/>
      <c r="M813" s="3"/>
      <c r="N813" s="3"/>
      <c r="O813" s="3"/>
      <c r="P813" s="3"/>
      <c r="Q813" s="3"/>
      <c r="R813" s="3"/>
      <c r="S813" s="3"/>
      <c r="T813" s="3"/>
      <c r="U813" s="3"/>
      <c r="V813" s="3"/>
      <c r="W813" s="3"/>
      <c r="X813" s="3"/>
    </row>
    <row r="814" spans="1:24" ht="15.75" customHeight="1" x14ac:dyDescent="0.3">
      <c r="A814" s="1"/>
      <c r="B814" s="3"/>
      <c r="C814" s="3"/>
      <c r="D814" s="3"/>
      <c r="E814" s="3"/>
      <c r="F814" s="3"/>
      <c r="G814" s="3"/>
      <c r="H814" s="3"/>
      <c r="I814" s="99"/>
      <c r="J814" s="3"/>
      <c r="K814" s="3"/>
      <c r="L814" s="3"/>
      <c r="M814" s="3"/>
      <c r="N814" s="3"/>
      <c r="O814" s="3"/>
      <c r="P814" s="3"/>
      <c r="Q814" s="3"/>
      <c r="R814" s="3"/>
      <c r="S814" s="3"/>
      <c r="T814" s="3"/>
      <c r="U814" s="3"/>
      <c r="V814" s="3"/>
      <c r="W814" s="3"/>
      <c r="X814" s="3"/>
    </row>
    <row r="815" spans="1:24" ht="15.75" customHeight="1" x14ac:dyDescent="0.3">
      <c r="A815" s="1"/>
      <c r="B815" s="3"/>
      <c r="C815" s="3"/>
      <c r="D815" s="3"/>
      <c r="E815" s="3"/>
      <c r="F815" s="3"/>
      <c r="G815" s="3"/>
      <c r="H815" s="3"/>
      <c r="I815" s="99"/>
      <c r="J815" s="3"/>
      <c r="K815" s="3"/>
      <c r="L815" s="3"/>
      <c r="M815" s="3"/>
      <c r="N815" s="3"/>
      <c r="O815" s="3"/>
      <c r="P815" s="3"/>
      <c r="Q815" s="3"/>
      <c r="R815" s="3"/>
      <c r="S815" s="3"/>
      <c r="T815" s="3"/>
      <c r="U815" s="3"/>
      <c r="V815" s="3"/>
      <c r="W815" s="3"/>
      <c r="X815" s="3"/>
    </row>
    <row r="816" spans="1:24" ht="15.75" customHeight="1" x14ac:dyDescent="0.3">
      <c r="A816" s="1"/>
      <c r="B816" s="3"/>
      <c r="C816" s="3"/>
      <c r="D816" s="3"/>
      <c r="E816" s="3"/>
      <c r="F816" s="3"/>
      <c r="G816" s="3"/>
      <c r="H816" s="3"/>
      <c r="I816" s="99"/>
      <c r="J816" s="3"/>
      <c r="K816" s="3"/>
      <c r="L816" s="3"/>
      <c r="M816" s="3"/>
      <c r="N816" s="3"/>
      <c r="O816" s="3"/>
      <c r="P816" s="3"/>
      <c r="Q816" s="3"/>
      <c r="R816" s="3"/>
      <c r="S816" s="3"/>
      <c r="T816" s="3"/>
      <c r="U816" s="3"/>
      <c r="V816" s="3"/>
      <c r="W816" s="3"/>
      <c r="X816" s="3"/>
    </row>
    <row r="817" spans="1:24" ht="15.75" customHeight="1" x14ac:dyDescent="0.3">
      <c r="A817" s="1"/>
      <c r="B817" s="3"/>
      <c r="C817" s="3"/>
      <c r="D817" s="3"/>
      <c r="E817" s="3"/>
      <c r="F817" s="3"/>
      <c r="G817" s="3"/>
      <c r="H817" s="3"/>
      <c r="I817" s="99"/>
      <c r="J817" s="3"/>
      <c r="K817" s="3"/>
      <c r="L817" s="3"/>
      <c r="M817" s="3"/>
      <c r="N817" s="3"/>
      <c r="O817" s="3"/>
      <c r="P817" s="3"/>
      <c r="Q817" s="3"/>
      <c r="R817" s="3"/>
      <c r="S817" s="3"/>
      <c r="T817" s="3"/>
      <c r="U817" s="3"/>
      <c r="V817" s="3"/>
      <c r="W817" s="3"/>
      <c r="X817" s="3"/>
    </row>
    <row r="818" spans="1:24" ht="15.75" customHeight="1" x14ac:dyDescent="0.3">
      <c r="A818" s="1"/>
      <c r="B818" s="3"/>
      <c r="C818" s="3"/>
      <c r="D818" s="3"/>
      <c r="E818" s="3"/>
      <c r="F818" s="3"/>
      <c r="G818" s="3"/>
      <c r="H818" s="3"/>
      <c r="I818" s="99"/>
      <c r="J818" s="3"/>
      <c r="K818" s="3"/>
      <c r="L818" s="3"/>
      <c r="M818" s="3"/>
      <c r="N818" s="3"/>
      <c r="O818" s="3"/>
      <c r="P818" s="3"/>
      <c r="Q818" s="3"/>
      <c r="R818" s="3"/>
      <c r="S818" s="3"/>
      <c r="T818" s="3"/>
      <c r="U818" s="3"/>
      <c r="V818" s="3"/>
      <c r="W818" s="3"/>
      <c r="X818" s="3"/>
    </row>
    <row r="819" spans="1:24" ht="15.75" customHeight="1" x14ac:dyDescent="0.3">
      <c r="A819" s="1"/>
      <c r="B819" s="3"/>
      <c r="C819" s="3"/>
      <c r="D819" s="3"/>
      <c r="E819" s="3"/>
      <c r="F819" s="3"/>
      <c r="G819" s="3"/>
      <c r="H819" s="3"/>
      <c r="I819" s="99"/>
      <c r="J819" s="3"/>
      <c r="K819" s="3"/>
      <c r="L819" s="3"/>
      <c r="M819" s="3"/>
      <c r="N819" s="3"/>
      <c r="O819" s="3"/>
      <c r="P819" s="3"/>
      <c r="Q819" s="3"/>
      <c r="R819" s="3"/>
      <c r="S819" s="3"/>
      <c r="T819" s="3"/>
      <c r="U819" s="3"/>
      <c r="V819" s="3"/>
      <c r="W819" s="3"/>
      <c r="X819" s="3"/>
    </row>
    <row r="820" spans="1:24" ht="15.75" customHeight="1" x14ac:dyDescent="0.3">
      <c r="A820" s="1"/>
      <c r="B820" s="3"/>
      <c r="C820" s="3"/>
      <c r="D820" s="3"/>
      <c r="E820" s="3"/>
      <c r="F820" s="3"/>
      <c r="G820" s="3"/>
      <c r="H820" s="3"/>
      <c r="I820" s="99"/>
      <c r="J820" s="3"/>
      <c r="K820" s="3"/>
      <c r="L820" s="3"/>
      <c r="M820" s="3"/>
      <c r="N820" s="3"/>
      <c r="O820" s="3"/>
      <c r="P820" s="3"/>
      <c r="Q820" s="3"/>
      <c r="R820" s="3"/>
      <c r="S820" s="3"/>
      <c r="T820" s="3"/>
      <c r="U820" s="3"/>
      <c r="V820" s="3"/>
      <c r="W820" s="3"/>
      <c r="X820" s="3"/>
    </row>
    <row r="821" spans="1:24" ht="15.75" customHeight="1" x14ac:dyDescent="0.3">
      <c r="A821" s="1"/>
      <c r="B821" s="3"/>
      <c r="C821" s="3"/>
      <c r="D821" s="3"/>
      <c r="E821" s="3"/>
      <c r="F821" s="3"/>
      <c r="G821" s="3"/>
      <c r="H821" s="3"/>
      <c r="I821" s="99"/>
      <c r="J821" s="3"/>
      <c r="K821" s="3"/>
      <c r="L821" s="3"/>
      <c r="M821" s="3"/>
      <c r="N821" s="3"/>
      <c r="O821" s="3"/>
      <c r="P821" s="3"/>
      <c r="Q821" s="3"/>
      <c r="R821" s="3"/>
      <c r="S821" s="3"/>
      <c r="T821" s="3"/>
      <c r="U821" s="3"/>
      <c r="V821" s="3"/>
      <c r="W821" s="3"/>
      <c r="X821" s="3"/>
    </row>
    <row r="822" spans="1:24" ht="15.75" customHeight="1" x14ac:dyDescent="0.3">
      <c r="A822" s="1"/>
      <c r="B822" s="3"/>
      <c r="C822" s="3"/>
      <c r="D822" s="3"/>
      <c r="E822" s="3"/>
      <c r="F822" s="3"/>
      <c r="G822" s="3"/>
      <c r="H822" s="3"/>
      <c r="I822" s="99"/>
      <c r="J822" s="3"/>
      <c r="K822" s="3"/>
      <c r="L822" s="3"/>
      <c r="M822" s="3"/>
      <c r="N822" s="3"/>
      <c r="O822" s="3"/>
      <c r="P822" s="3"/>
      <c r="Q822" s="3"/>
      <c r="R822" s="3"/>
      <c r="S822" s="3"/>
      <c r="T822" s="3"/>
      <c r="U822" s="3"/>
      <c r="V822" s="3"/>
      <c r="W822" s="3"/>
      <c r="X822" s="3"/>
    </row>
    <row r="823" spans="1:24" ht="15.75" customHeight="1" x14ac:dyDescent="0.3">
      <c r="A823" s="1"/>
      <c r="B823" s="3"/>
      <c r="C823" s="3"/>
      <c r="D823" s="3"/>
      <c r="E823" s="3"/>
      <c r="F823" s="3"/>
      <c r="G823" s="3"/>
      <c r="H823" s="3"/>
      <c r="I823" s="99"/>
      <c r="J823" s="3"/>
      <c r="K823" s="3"/>
      <c r="L823" s="3"/>
      <c r="M823" s="3"/>
      <c r="N823" s="3"/>
      <c r="O823" s="3"/>
      <c r="P823" s="3"/>
      <c r="Q823" s="3"/>
      <c r="R823" s="3"/>
      <c r="S823" s="3"/>
      <c r="T823" s="3"/>
      <c r="U823" s="3"/>
      <c r="V823" s="3"/>
      <c r="W823" s="3"/>
      <c r="X823" s="3"/>
    </row>
    <row r="824" spans="1:24" ht="15.75" customHeight="1" x14ac:dyDescent="0.3">
      <c r="A824" s="1"/>
      <c r="B824" s="3"/>
      <c r="C824" s="3"/>
      <c r="D824" s="3"/>
      <c r="E824" s="3"/>
      <c r="F824" s="3"/>
      <c r="G824" s="3"/>
      <c r="H824" s="3"/>
      <c r="I824" s="99"/>
      <c r="J824" s="3"/>
      <c r="K824" s="3"/>
      <c r="L824" s="3"/>
      <c r="M824" s="3"/>
      <c r="N824" s="3"/>
      <c r="O824" s="3"/>
      <c r="P824" s="3"/>
      <c r="Q824" s="3"/>
      <c r="R824" s="3"/>
      <c r="S824" s="3"/>
      <c r="T824" s="3"/>
      <c r="U824" s="3"/>
      <c r="V824" s="3"/>
      <c r="W824" s="3"/>
      <c r="X824" s="3"/>
    </row>
    <row r="825" spans="1:24" ht="15.75" customHeight="1" x14ac:dyDescent="0.3">
      <c r="A825" s="1"/>
      <c r="B825" s="3"/>
      <c r="C825" s="3"/>
      <c r="D825" s="3"/>
      <c r="E825" s="3"/>
      <c r="F825" s="3"/>
      <c r="G825" s="3"/>
      <c r="H825" s="3"/>
      <c r="I825" s="99"/>
      <c r="J825" s="3"/>
      <c r="K825" s="3"/>
      <c r="L825" s="3"/>
      <c r="M825" s="3"/>
      <c r="N825" s="3"/>
      <c r="O825" s="3"/>
      <c r="P825" s="3"/>
      <c r="Q825" s="3"/>
      <c r="R825" s="3"/>
      <c r="S825" s="3"/>
      <c r="T825" s="3"/>
      <c r="U825" s="3"/>
      <c r="V825" s="3"/>
      <c r="W825" s="3"/>
      <c r="X825" s="3"/>
    </row>
    <row r="826" spans="1:24" ht="15.75" customHeight="1" x14ac:dyDescent="0.3">
      <c r="A826" s="1"/>
      <c r="B826" s="3"/>
      <c r="C826" s="3"/>
      <c r="D826" s="3"/>
      <c r="E826" s="3"/>
      <c r="F826" s="3"/>
      <c r="G826" s="3"/>
      <c r="H826" s="3"/>
      <c r="I826" s="99"/>
      <c r="J826" s="3"/>
      <c r="K826" s="3"/>
      <c r="L826" s="3"/>
      <c r="M826" s="3"/>
      <c r="N826" s="3"/>
      <c r="O826" s="3"/>
      <c r="P826" s="3"/>
      <c r="Q826" s="3"/>
      <c r="R826" s="3"/>
      <c r="S826" s="3"/>
      <c r="T826" s="3"/>
      <c r="U826" s="3"/>
      <c r="V826" s="3"/>
      <c r="W826" s="3"/>
      <c r="X826" s="3"/>
    </row>
    <row r="827" spans="1:24" ht="15.75" customHeight="1" x14ac:dyDescent="0.3">
      <c r="A827" s="1"/>
      <c r="B827" s="3"/>
      <c r="C827" s="3"/>
      <c r="D827" s="3"/>
      <c r="E827" s="3"/>
      <c r="F827" s="3"/>
      <c r="G827" s="3"/>
      <c r="H827" s="3"/>
      <c r="I827" s="99"/>
      <c r="J827" s="3"/>
      <c r="K827" s="3"/>
      <c r="L827" s="3"/>
      <c r="M827" s="3"/>
      <c r="N827" s="3"/>
      <c r="O827" s="3"/>
      <c r="P827" s="3"/>
      <c r="Q827" s="3"/>
      <c r="R827" s="3"/>
      <c r="S827" s="3"/>
      <c r="T827" s="3"/>
      <c r="U827" s="3"/>
      <c r="V827" s="3"/>
      <c r="W827" s="3"/>
      <c r="X827" s="3"/>
    </row>
    <row r="828" spans="1:24" ht="15.75" customHeight="1" x14ac:dyDescent="0.3">
      <c r="A828" s="1"/>
      <c r="B828" s="3"/>
      <c r="C828" s="3"/>
      <c r="D828" s="3"/>
      <c r="E828" s="3"/>
      <c r="F828" s="3"/>
      <c r="G828" s="3"/>
      <c r="H828" s="3"/>
      <c r="I828" s="99"/>
      <c r="J828" s="3"/>
      <c r="K828" s="3"/>
      <c r="L828" s="3"/>
      <c r="M828" s="3"/>
      <c r="N828" s="3"/>
      <c r="O828" s="3"/>
      <c r="P828" s="3"/>
      <c r="Q828" s="3"/>
      <c r="R828" s="3"/>
      <c r="S828" s="3"/>
      <c r="T828" s="3"/>
      <c r="U828" s="3"/>
      <c r="V828" s="3"/>
      <c r="W828" s="3"/>
      <c r="X828" s="3"/>
    </row>
    <row r="829" spans="1:24" ht="15.75" customHeight="1" x14ac:dyDescent="0.3">
      <c r="A829" s="1"/>
      <c r="B829" s="3"/>
      <c r="C829" s="3"/>
      <c r="D829" s="3"/>
      <c r="E829" s="3"/>
      <c r="F829" s="3"/>
      <c r="G829" s="3"/>
      <c r="H829" s="3"/>
      <c r="I829" s="99"/>
      <c r="J829" s="3"/>
      <c r="K829" s="3"/>
      <c r="L829" s="3"/>
      <c r="M829" s="3"/>
      <c r="N829" s="3"/>
      <c r="O829" s="3"/>
      <c r="P829" s="3"/>
      <c r="Q829" s="3"/>
      <c r="R829" s="3"/>
      <c r="S829" s="3"/>
      <c r="T829" s="3"/>
      <c r="U829" s="3"/>
      <c r="V829" s="3"/>
      <c r="W829" s="3"/>
      <c r="X829" s="3"/>
    </row>
    <row r="830" spans="1:24" ht="15.75" customHeight="1" x14ac:dyDescent="0.3">
      <c r="A830" s="1"/>
      <c r="B830" s="3"/>
      <c r="C830" s="3"/>
      <c r="D830" s="3"/>
      <c r="E830" s="3"/>
      <c r="F830" s="3"/>
      <c r="G830" s="3"/>
      <c r="H830" s="3"/>
      <c r="I830" s="99"/>
      <c r="J830" s="3"/>
      <c r="K830" s="3"/>
      <c r="L830" s="3"/>
      <c r="M830" s="3"/>
      <c r="N830" s="3"/>
      <c r="O830" s="3"/>
      <c r="P830" s="3"/>
      <c r="Q830" s="3"/>
      <c r="R830" s="3"/>
      <c r="S830" s="3"/>
      <c r="T830" s="3"/>
      <c r="U830" s="3"/>
      <c r="V830" s="3"/>
      <c r="W830" s="3"/>
      <c r="X830" s="3"/>
    </row>
    <row r="831" spans="1:24" ht="15.75" customHeight="1" x14ac:dyDescent="0.3">
      <c r="A831" s="1"/>
      <c r="B831" s="3"/>
      <c r="C831" s="3"/>
      <c r="D831" s="3"/>
      <c r="E831" s="3"/>
      <c r="F831" s="3"/>
      <c r="G831" s="3"/>
      <c r="H831" s="3"/>
      <c r="I831" s="99"/>
      <c r="J831" s="3"/>
      <c r="K831" s="3"/>
      <c r="L831" s="3"/>
      <c r="M831" s="3"/>
      <c r="N831" s="3"/>
      <c r="O831" s="3"/>
      <c r="P831" s="3"/>
      <c r="Q831" s="3"/>
      <c r="R831" s="3"/>
      <c r="S831" s="3"/>
      <c r="T831" s="3"/>
      <c r="U831" s="3"/>
      <c r="V831" s="3"/>
      <c r="W831" s="3"/>
      <c r="X831" s="3"/>
    </row>
    <row r="832" spans="1:24" ht="15.75" customHeight="1" x14ac:dyDescent="0.3">
      <c r="A832" s="1"/>
      <c r="B832" s="3"/>
      <c r="C832" s="3"/>
      <c r="D832" s="3"/>
      <c r="E832" s="3"/>
      <c r="F832" s="3"/>
      <c r="G832" s="3"/>
      <c r="H832" s="3"/>
      <c r="I832" s="99"/>
      <c r="J832" s="3"/>
      <c r="K832" s="3"/>
      <c r="L832" s="3"/>
      <c r="M832" s="3"/>
      <c r="N832" s="3"/>
      <c r="O832" s="3"/>
      <c r="P832" s="3"/>
      <c r="Q832" s="3"/>
      <c r="R832" s="3"/>
      <c r="S832" s="3"/>
      <c r="T832" s="3"/>
      <c r="U832" s="3"/>
      <c r="V832" s="3"/>
      <c r="W832" s="3"/>
      <c r="X832" s="3"/>
    </row>
    <row r="833" spans="1:24" ht="15.75" customHeight="1" x14ac:dyDescent="0.3">
      <c r="A833" s="1"/>
      <c r="B833" s="3"/>
      <c r="C833" s="3"/>
      <c r="D833" s="3"/>
      <c r="E833" s="3"/>
      <c r="F833" s="3"/>
      <c r="G833" s="3"/>
      <c r="H833" s="3"/>
      <c r="I833" s="99"/>
      <c r="J833" s="3"/>
      <c r="K833" s="3"/>
      <c r="L833" s="3"/>
      <c r="M833" s="3"/>
      <c r="N833" s="3"/>
      <c r="O833" s="3"/>
      <c r="P833" s="3"/>
      <c r="Q833" s="3"/>
      <c r="R833" s="3"/>
      <c r="S833" s="3"/>
      <c r="T833" s="3"/>
      <c r="U833" s="3"/>
      <c r="V833" s="3"/>
      <c r="W833" s="3"/>
      <c r="X833" s="3"/>
    </row>
    <row r="834" spans="1:24" ht="15.75" customHeight="1" x14ac:dyDescent="0.3">
      <c r="A834" s="1"/>
      <c r="B834" s="3"/>
      <c r="C834" s="3"/>
      <c r="D834" s="3"/>
      <c r="E834" s="3"/>
      <c r="F834" s="3"/>
      <c r="G834" s="3"/>
      <c r="H834" s="3"/>
      <c r="I834" s="99"/>
      <c r="J834" s="3"/>
      <c r="K834" s="3"/>
      <c r="L834" s="3"/>
      <c r="M834" s="3"/>
      <c r="N834" s="3"/>
      <c r="O834" s="3"/>
      <c r="P834" s="3"/>
      <c r="Q834" s="3"/>
      <c r="R834" s="3"/>
      <c r="S834" s="3"/>
      <c r="T834" s="3"/>
      <c r="U834" s="3"/>
      <c r="V834" s="3"/>
      <c r="W834" s="3"/>
      <c r="X834" s="3"/>
    </row>
    <row r="835" spans="1:24" ht="15.75" customHeight="1" x14ac:dyDescent="0.3">
      <c r="A835" s="1"/>
      <c r="B835" s="3"/>
      <c r="C835" s="3"/>
      <c r="D835" s="3"/>
      <c r="E835" s="3"/>
      <c r="F835" s="3"/>
      <c r="G835" s="3"/>
      <c r="H835" s="3"/>
      <c r="I835" s="99"/>
      <c r="J835" s="3"/>
      <c r="K835" s="3"/>
      <c r="L835" s="3"/>
      <c r="M835" s="3"/>
      <c r="N835" s="3"/>
      <c r="O835" s="3"/>
      <c r="P835" s="3"/>
      <c r="Q835" s="3"/>
      <c r="R835" s="3"/>
      <c r="S835" s="3"/>
      <c r="T835" s="3"/>
      <c r="U835" s="3"/>
      <c r="V835" s="3"/>
      <c r="W835" s="3"/>
      <c r="X835" s="3"/>
    </row>
    <row r="836" spans="1:24" ht="15.75" customHeight="1" x14ac:dyDescent="0.3">
      <c r="A836" s="1"/>
      <c r="B836" s="3"/>
      <c r="C836" s="3"/>
      <c r="D836" s="3"/>
      <c r="E836" s="3"/>
      <c r="F836" s="3"/>
      <c r="G836" s="3"/>
      <c r="H836" s="3"/>
      <c r="I836" s="99"/>
      <c r="J836" s="3"/>
      <c r="K836" s="3"/>
      <c r="L836" s="3"/>
      <c r="M836" s="3"/>
      <c r="N836" s="3"/>
      <c r="O836" s="3"/>
      <c r="P836" s="3"/>
      <c r="Q836" s="3"/>
      <c r="R836" s="3"/>
      <c r="S836" s="3"/>
      <c r="T836" s="3"/>
      <c r="U836" s="3"/>
      <c r="V836" s="3"/>
      <c r="W836" s="3"/>
      <c r="X836" s="3"/>
    </row>
    <row r="837" spans="1:24" ht="15.75" customHeight="1" x14ac:dyDescent="0.3">
      <c r="A837" s="1"/>
      <c r="B837" s="3"/>
      <c r="C837" s="3"/>
      <c r="D837" s="3"/>
      <c r="E837" s="3"/>
      <c r="F837" s="3"/>
      <c r="G837" s="3"/>
      <c r="H837" s="3"/>
      <c r="I837" s="99"/>
      <c r="J837" s="3"/>
      <c r="K837" s="3"/>
      <c r="L837" s="3"/>
      <c r="M837" s="3"/>
      <c r="N837" s="3"/>
      <c r="O837" s="3"/>
      <c r="P837" s="3"/>
      <c r="Q837" s="3"/>
      <c r="R837" s="3"/>
      <c r="S837" s="3"/>
      <c r="T837" s="3"/>
      <c r="U837" s="3"/>
      <c r="V837" s="3"/>
      <c r="W837" s="3"/>
      <c r="X837" s="3"/>
    </row>
    <row r="838" spans="1:24" ht="15.75" customHeight="1" x14ac:dyDescent="0.3">
      <c r="A838" s="1"/>
      <c r="B838" s="3"/>
      <c r="C838" s="3"/>
      <c r="D838" s="3"/>
      <c r="E838" s="3"/>
      <c r="F838" s="3"/>
      <c r="G838" s="3"/>
      <c r="H838" s="3"/>
      <c r="I838" s="99"/>
      <c r="J838" s="3"/>
      <c r="K838" s="3"/>
      <c r="L838" s="3"/>
      <c r="M838" s="3"/>
      <c r="N838" s="3"/>
      <c r="O838" s="3"/>
      <c r="P838" s="3"/>
      <c r="Q838" s="3"/>
      <c r="R838" s="3"/>
      <c r="S838" s="3"/>
      <c r="T838" s="3"/>
      <c r="U838" s="3"/>
      <c r="V838" s="3"/>
      <c r="W838" s="3"/>
      <c r="X838" s="3"/>
    </row>
    <row r="839" spans="1:24" ht="15.75" customHeight="1" x14ac:dyDescent="0.3">
      <c r="A839" s="1"/>
      <c r="B839" s="3"/>
      <c r="C839" s="3"/>
      <c r="D839" s="3"/>
      <c r="E839" s="3"/>
      <c r="F839" s="3"/>
      <c r="G839" s="3"/>
      <c r="H839" s="3"/>
      <c r="I839" s="99"/>
      <c r="J839" s="3"/>
      <c r="K839" s="3"/>
      <c r="L839" s="3"/>
      <c r="M839" s="3"/>
      <c r="N839" s="3"/>
      <c r="O839" s="3"/>
      <c r="P839" s="3"/>
      <c r="Q839" s="3"/>
      <c r="R839" s="3"/>
      <c r="S839" s="3"/>
      <c r="T839" s="3"/>
      <c r="U839" s="3"/>
      <c r="V839" s="3"/>
      <c r="W839" s="3"/>
      <c r="X839" s="3"/>
    </row>
    <row r="840" spans="1:24" ht="15.75" customHeight="1" x14ac:dyDescent="0.3">
      <c r="A840" s="1"/>
      <c r="B840" s="3"/>
      <c r="C840" s="3"/>
      <c r="D840" s="3"/>
      <c r="E840" s="3"/>
      <c r="F840" s="3"/>
      <c r="G840" s="3"/>
      <c r="H840" s="3"/>
      <c r="I840" s="99"/>
      <c r="J840" s="3"/>
      <c r="K840" s="3"/>
      <c r="L840" s="3"/>
      <c r="M840" s="3"/>
      <c r="N840" s="3"/>
      <c r="O840" s="3"/>
      <c r="P840" s="3"/>
      <c r="Q840" s="3"/>
      <c r="R840" s="3"/>
      <c r="S840" s="3"/>
      <c r="T840" s="3"/>
      <c r="U840" s="3"/>
      <c r="V840" s="3"/>
      <c r="W840" s="3"/>
      <c r="X840" s="3"/>
    </row>
    <row r="841" spans="1:24" ht="15.75" customHeight="1" x14ac:dyDescent="0.3">
      <c r="A841" s="1"/>
      <c r="B841" s="3"/>
      <c r="C841" s="3"/>
      <c r="D841" s="3"/>
      <c r="E841" s="3"/>
      <c r="F841" s="3"/>
      <c r="G841" s="3"/>
      <c r="H841" s="3"/>
      <c r="I841" s="99"/>
      <c r="J841" s="3"/>
      <c r="K841" s="3"/>
      <c r="L841" s="3"/>
      <c r="M841" s="3"/>
      <c r="N841" s="3"/>
      <c r="O841" s="3"/>
      <c r="P841" s="3"/>
      <c r="Q841" s="3"/>
      <c r="R841" s="3"/>
      <c r="S841" s="3"/>
      <c r="T841" s="3"/>
      <c r="U841" s="3"/>
      <c r="V841" s="3"/>
      <c r="W841" s="3"/>
      <c r="X841" s="3"/>
    </row>
    <row r="842" spans="1:24" ht="15.75" customHeight="1" x14ac:dyDescent="0.3">
      <c r="A842" s="1"/>
      <c r="B842" s="3"/>
      <c r="C842" s="3"/>
      <c r="D842" s="3"/>
      <c r="E842" s="3"/>
      <c r="F842" s="3"/>
      <c r="G842" s="3"/>
      <c r="H842" s="3"/>
      <c r="I842" s="99"/>
      <c r="J842" s="3"/>
      <c r="K842" s="3"/>
      <c r="L842" s="3"/>
      <c r="M842" s="3"/>
      <c r="N842" s="3"/>
      <c r="O842" s="3"/>
      <c r="P842" s="3"/>
      <c r="Q842" s="3"/>
      <c r="R842" s="3"/>
      <c r="S842" s="3"/>
      <c r="T842" s="3"/>
      <c r="U842" s="3"/>
      <c r="V842" s="3"/>
      <c r="W842" s="3"/>
      <c r="X842" s="3"/>
    </row>
    <row r="843" spans="1:24" ht="15.75" customHeight="1" x14ac:dyDescent="0.3">
      <c r="A843" s="1"/>
      <c r="B843" s="3"/>
      <c r="C843" s="3"/>
      <c r="D843" s="3"/>
      <c r="E843" s="3"/>
      <c r="F843" s="3"/>
      <c r="G843" s="3"/>
      <c r="H843" s="3"/>
      <c r="I843" s="99"/>
      <c r="J843" s="3"/>
      <c r="K843" s="3"/>
      <c r="L843" s="3"/>
      <c r="M843" s="3"/>
      <c r="N843" s="3"/>
      <c r="O843" s="3"/>
      <c r="P843" s="3"/>
      <c r="Q843" s="3"/>
      <c r="R843" s="3"/>
      <c r="S843" s="3"/>
      <c r="T843" s="3"/>
      <c r="U843" s="3"/>
      <c r="V843" s="3"/>
      <c r="W843" s="3"/>
      <c r="X843" s="3"/>
    </row>
    <row r="844" spans="1:24" ht="15.75" customHeight="1" x14ac:dyDescent="0.3">
      <c r="A844" s="1"/>
      <c r="B844" s="3"/>
      <c r="C844" s="3"/>
      <c r="D844" s="3"/>
      <c r="E844" s="3"/>
      <c r="F844" s="3"/>
      <c r="G844" s="3"/>
      <c r="H844" s="3"/>
      <c r="I844" s="99"/>
      <c r="J844" s="3"/>
      <c r="K844" s="3"/>
      <c r="L844" s="3"/>
      <c r="M844" s="3"/>
      <c r="N844" s="3"/>
      <c r="O844" s="3"/>
      <c r="P844" s="3"/>
      <c r="Q844" s="3"/>
      <c r="R844" s="3"/>
      <c r="S844" s="3"/>
      <c r="T844" s="3"/>
      <c r="U844" s="3"/>
      <c r="V844" s="3"/>
      <c r="W844" s="3"/>
      <c r="X844" s="3"/>
    </row>
    <row r="845" spans="1:24" ht="15.75" customHeight="1" x14ac:dyDescent="0.3">
      <c r="A845" s="1"/>
      <c r="B845" s="3"/>
      <c r="C845" s="3"/>
      <c r="D845" s="3"/>
      <c r="E845" s="3"/>
      <c r="F845" s="3"/>
      <c r="G845" s="3"/>
      <c r="H845" s="3"/>
      <c r="I845" s="99"/>
      <c r="J845" s="3"/>
      <c r="K845" s="3"/>
      <c r="L845" s="3"/>
      <c r="M845" s="3"/>
      <c r="N845" s="3"/>
      <c r="O845" s="3"/>
      <c r="P845" s="3"/>
      <c r="Q845" s="3"/>
      <c r="R845" s="3"/>
      <c r="S845" s="3"/>
      <c r="T845" s="3"/>
      <c r="U845" s="3"/>
      <c r="V845" s="3"/>
      <c r="W845" s="3"/>
      <c r="X845" s="3"/>
    </row>
    <row r="846" spans="1:24" ht="15.75" customHeight="1" x14ac:dyDescent="0.3">
      <c r="A846" s="1"/>
      <c r="B846" s="3"/>
      <c r="C846" s="3"/>
      <c r="D846" s="3"/>
      <c r="E846" s="3"/>
      <c r="F846" s="3"/>
      <c r="G846" s="3"/>
      <c r="H846" s="3"/>
      <c r="I846" s="99"/>
      <c r="J846" s="3"/>
      <c r="K846" s="3"/>
      <c r="L846" s="3"/>
      <c r="M846" s="3"/>
      <c r="N846" s="3"/>
      <c r="O846" s="3"/>
      <c r="P846" s="3"/>
      <c r="Q846" s="3"/>
      <c r="R846" s="3"/>
      <c r="S846" s="3"/>
      <c r="T846" s="3"/>
      <c r="U846" s="3"/>
      <c r="V846" s="3"/>
      <c r="W846" s="3"/>
      <c r="X846" s="3"/>
    </row>
    <row r="847" spans="1:24" ht="15.75" customHeight="1" x14ac:dyDescent="0.3">
      <c r="A847" s="1"/>
      <c r="B847" s="3"/>
      <c r="C847" s="3"/>
      <c r="D847" s="3"/>
      <c r="E847" s="3"/>
      <c r="F847" s="3"/>
      <c r="G847" s="3"/>
      <c r="H847" s="3"/>
      <c r="I847" s="99"/>
      <c r="J847" s="3"/>
      <c r="K847" s="3"/>
      <c r="L847" s="3"/>
      <c r="M847" s="3"/>
      <c r="N847" s="3"/>
      <c r="O847" s="3"/>
      <c r="P847" s="3"/>
      <c r="Q847" s="3"/>
      <c r="R847" s="3"/>
      <c r="S847" s="3"/>
      <c r="T847" s="3"/>
      <c r="U847" s="3"/>
      <c r="V847" s="3"/>
      <c r="W847" s="3"/>
      <c r="X847" s="3"/>
    </row>
    <row r="848" spans="1:24" ht="15.75" customHeight="1" x14ac:dyDescent="0.3">
      <c r="A848" s="1"/>
      <c r="B848" s="3"/>
      <c r="C848" s="3"/>
      <c r="D848" s="3"/>
      <c r="E848" s="3"/>
      <c r="F848" s="3"/>
      <c r="G848" s="3"/>
      <c r="H848" s="3"/>
      <c r="I848" s="99"/>
      <c r="J848" s="3"/>
      <c r="K848" s="3"/>
      <c r="L848" s="3"/>
      <c r="M848" s="3"/>
      <c r="N848" s="3"/>
      <c r="O848" s="3"/>
      <c r="P848" s="3"/>
      <c r="Q848" s="3"/>
      <c r="R848" s="3"/>
      <c r="S848" s="3"/>
      <c r="T848" s="3"/>
      <c r="U848" s="3"/>
      <c r="V848" s="3"/>
      <c r="W848" s="3"/>
      <c r="X848" s="3"/>
    </row>
    <row r="849" spans="1:24" ht="15.75" customHeight="1" x14ac:dyDescent="0.3">
      <c r="A849" s="1"/>
      <c r="B849" s="3"/>
      <c r="C849" s="3"/>
      <c r="D849" s="3"/>
      <c r="E849" s="3"/>
      <c r="F849" s="3"/>
      <c r="G849" s="3"/>
      <c r="H849" s="3"/>
      <c r="I849" s="99"/>
      <c r="J849" s="3"/>
      <c r="K849" s="3"/>
      <c r="L849" s="3"/>
      <c r="M849" s="3"/>
      <c r="N849" s="3"/>
      <c r="O849" s="3"/>
      <c r="P849" s="3"/>
      <c r="Q849" s="3"/>
      <c r="R849" s="3"/>
      <c r="S849" s="3"/>
      <c r="T849" s="3"/>
      <c r="U849" s="3"/>
      <c r="V849" s="3"/>
      <c r="W849" s="3"/>
      <c r="X849" s="3"/>
    </row>
    <row r="850" spans="1:24" ht="15.75" customHeight="1" x14ac:dyDescent="0.3">
      <c r="A850" s="1"/>
      <c r="B850" s="3"/>
      <c r="C850" s="3"/>
      <c r="D850" s="3"/>
      <c r="E850" s="3"/>
      <c r="F850" s="3"/>
      <c r="G850" s="3"/>
      <c r="H850" s="3"/>
      <c r="I850" s="99"/>
      <c r="J850" s="3"/>
      <c r="K850" s="3"/>
      <c r="L850" s="3"/>
      <c r="M850" s="3"/>
      <c r="N850" s="3"/>
      <c r="O850" s="3"/>
      <c r="P850" s="3"/>
      <c r="Q850" s="3"/>
      <c r="R850" s="3"/>
      <c r="S850" s="3"/>
      <c r="T850" s="3"/>
      <c r="U850" s="3"/>
      <c r="V850" s="3"/>
      <c r="W850" s="3"/>
      <c r="X850" s="3"/>
    </row>
    <row r="851" spans="1:24" ht="15.75" customHeight="1" x14ac:dyDescent="0.3">
      <c r="A851" s="1"/>
      <c r="B851" s="3"/>
      <c r="C851" s="3"/>
      <c r="D851" s="3"/>
      <c r="E851" s="3"/>
      <c r="F851" s="3"/>
      <c r="G851" s="3"/>
      <c r="H851" s="3"/>
      <c r="I851" s="99"/>
      <c r="J851" s="3"/>
      <c r="K851" s="3"/>
      <c r="L851" s="3"/>
      <c r="M851" s="3"/>
      <c r="N851" s="3"/>
      <c r="O851" s="3"/>
      <c r="P851" s="3"/>
      <c r="Q851" s="3"/>
      <c r="R851" s="3"/>
      <c r="S851" s="3"/>
      <c r="T851" s="3"/>
      <c r="U851" s="3"/>
      <c r="V851" s="3"/>
      <c r="W851" s="3"/>
      <c r="X851" s="3"/>
    </row>
    <row r="852" spans="1:24" ht="15.75" customHeight="1" x14ac:dyDescent="0.3">
      <c r="A852" s="1"/>
      <c r="B852" s="3"/>
      <c r="C852" s="3"/>
      <c r="D852" s="3"/>
      <c r="E852" s="3"/>
      <c r="F852" s="3"/>
      <c r="G852" s="3"/>
      <c r="H852" s="3"/>
      <c r="I852" s="99"/>
      <c r="J852" s="3"/>
      <c r="K852" s="3"/>
      <c r="L852" s="3"/>
      <c r="M852" s="3"/>
      <c r="N852" s="3"/>
      <c r="O852" s="3"/>
      <c r="P852" s="3"/>
      <c r="Q852" s="3"/>
      <c r="R852" s="3"/>
      <c r="S852" s="3"/>
      <c r="T852" s="3"/>
      <c r="U852" s="3"/>
      <c r="V852" s="3"/>
      <c r="W852" s="3"/>
      <c r="X852" s="3"/>
    </row>
    <row r="853" spans="1:24" ht="15.75" customHeight="1" x14ac:dyDescent="0.3">
      <c r="A853" s="1"/>
      <c r="B853" s="3"/>
      <c r="C853" s="3"/>
      <c r="D853" s="3"/>
      <c r="E853" s="3"/>
      <c r="F853" s="3"/>
      <c r="G853" s="3"/>
      <c r="H853" s="3"/>
      <c r="I853" s="99"/>
      <c r="J853" s="3"/>
      <c r="K853" s="3"/>
      <c r="L853" s="3"/>
      <c r="M853" s="3"/>
      <c r="N853" s="3"/>
      <c r="O853" s="3"/>
      <c r="P853" s="3"/>
      <c r="Q853" s="3"/>
      <c r="R853" s="3"/>
      <c r="S853" s="3"/>
      <c r="T853" s="3"/>
      <c r="U853" s="3"/>
      <c r="V853" s="3"/>
      <c r="W853" s="3"/>
      <c r="X853" s="3"/>
    </row>
    <row r="854" spans="1:24" ht="15.75" customHeight="1" x14ac:dyDescent="0.3">
      <c r="A854" s="1"/>
      <c r="B854" s="3"/>
      <c r="C854" s="3"/>
      <c r="D854" s="3"/>
      <c r="E854" s="3"/>
      <c r="F854" s="3"/>
      <c r="G854" s="3"/>
      <c r="H854" s="3"/>
      <c r="I854" s="99"/>
      <c r="J854" s="3"/>
      <c r="K854" s="3"/>
      <c r="L854" s="3"/>
      <c r="M854" s="3"/>
      <c r="N854" s="3"/>
      <c r="O854" s="3"/>
      <c r="P854" s="3"/>
      <c r="Q854" s="3"/>
      <c r="R854" s="3"/>
      <c r="S854" s="3"/>
      <c r="T854" s="3"/>
      <c r="U854" s="3"/>
      <c r="V854" s="3"/>
      <c r="W854" s="3"/>
      <c r="X854" s="3"/>
    </row>
    <row r="855" spans="1:24" ht="15.75" customHeight="1" x14ac:dyDescent="0.3">
      <c r="A855" s="1"/>
      <c r="B855" s="3"/>
      <c r="C855" s="3"/>
      <c r="D855" s="3"/>
      <c r="E855" s="3"/>
      <c r="F855" s="3"/>
      <c r="G855" s="3"/>
      <c r="H855" s="3"/>
      <c r="I855" s="99"/>
      <c r="J855" s="3"/>
      <c r="K855" s="3"/>
      <c r="L855" s="3"/>
      <c r="M855" s="3"/>
      <c r="N855" s="3"/>
      <c r="O855" s="3"/>
      <c r="P855" s="3"/>
      <c r="Q855" s="3"/>
      <c r="R855" s="3"/>
      <c r="S855" s="3"/>
      <c r="T855" s="3"/>
      <c r="U855" s="3"/>
      <c r="V855" s="3"/>
      <c r="W855" s="3"/>
      <c r="X855" s="3"/>
    </row>
    <row r="856" spans="1:24" ht="15.75" customHeight="1" x14ac:dyDescent="0.3">
      <c r="A856" s="1"/>
      <c r="B856" s="3"/>
      <c r="C856" s="3"/>
      <c r="D856" s="3"/>
      <c r="E856" s="3"/>
      <c r="F856" s="3"/>
      <c r="G856" s="3"/>
      <c r="H856" s="3"/>
      <c r="I856" s="99"/>
      <c r="J856" s="3"/>
      <c r="K856" s="3"/>
      <c r="L856" s="3"/>
      <c r="M856" s="3"/>
      <c r="N856" s="3"/>
      <c r="O856" s="3"/>
      <c r="P856" s="3"/>
      <c r="Q856" s="3"/>
      <c r="R856" s="3"/>
      <c r="S856" s="3"/>
      <c r="T856" s="3"/>
      <c r="U856" s="3"/>
      <c r="V856" s="3"/>
      <c r="W856" s="3"/>
      <c r="X856" s="3"/>
    </row>
    <row r="857" spans="1:24" ht="15.75" customHeight="1" x14ac:dyDescent="0.3">
      <c r="A857" s="1"/>
      <c r="B857" s="3"/>
      <c r="C857" s="3"/>
      <c r="D857" s="3"/>
      <c r="E857" s="3"/>
      <c r="F857" s="3"/>
      <c r="G857" s="3"/>
      <c r="H857" s="3"/>
      <c r="I857" s="99"/>
      <c r="J857" s="3"/>
      <c r="K857" s="3"/>
      <c r="L857" s="3"/>
      <c r="M857" s="3"/>
      <c r="N857" s="3"/>
      <c r="O857" s="3"/>
      <c r="P857" s="3"/>
      <c r="Q857" s="3"/>
      <c r="R857" s="3"/>
      <c r="S857" s="3"/>
      <c r="T857" s="3"/>
      <c r="U857" s="3"/>
      <c r="V857" s="3"/>
      <c r="W857" s="3"/>
      <c r="X857" s="3"/>
    </row>
    <row r="858" spans="1:24" ht="15.75" customHeight="1" x14ac:dyDescent="0.3">
      <c r="A858" s="1"/>
      <c r="B858" s="3"/>
      <c r="C858" s="3"/>
      <c r="D858" s="3"/>
      <c r="E858" s="3"/>
      <c r="F858" s="3"/>
      <c r="G858" s="3"/>
      <c r="H858" s="3"/>
      <c r="I858" s="99"/>
      <c r="J858" s="3"/>
      <c r="K858" s="3"/>
      <c r="L858" s="3"/>
      <c r="M858" s="3"/>
      <c r="N858" s="3"/>
      <c r="O858" s="3"/>
      <c r="P858" s="3"/>
      <c r="Q858" s="3"/>
      <c r="R858" s="3"/>
      <c r="S858" s="3"/>
      <c r="T858" s="3"/>
      <c r="U858" s="3"/>
      <c r="V858" s="3"/>
      <c r="W858" s="3"/>
      <c r="X858" s="3"/>
    </row>
    <row r="859" spans="1:24" ht="15.75" customHeight="1" x14ac:dyDescent="0.3">
      <c r="A859" s="1"/>
      <c r="B859" s="3"/>
      <c r="C859" s="3"/>
      <c r="D859" s="3"/>
      <c r="E859" s="3"/>
      <c r="F859" s="3"/>
      <c r="G859" s="3"/>
      <c r="H859" s="3"/>
      <c r="I859" s="99"/>
      <c r="J859" s="3"/>
      <c r="K859" s="3"/>
      <c r="L859" s="3"/>
      <c r="M859" s="3"/>
      <c r="N859" s="3"/>
      <c r="O859" s="3"/>
      <c r="P859" s="3"/>
      <c r="Q859" s="3"/>
      <c r="R859" s="3"/>
      <c r="S859" s="3"/>
      <c r="T859" s="3"/>
      <c r="U859" s="3"/>
      <c r="V859" s="3"/>
      <c r="W859" s="3"/>
      <c r="X859" s="3"/>
    </row>
    <row r="860" spans="1:24" ht="15.75" customHeight="1" x14ac:dyDescent="0.3">
      <c r="A860" s="1"/>
      <c r="B860" s="3"/>
      <c r="C860" s="3"/>
      <c r="D860" s="3"/>
      <c r="E860" s="3"/>
      <c r="F860" s="3"/>
      <c r="G860" s="3"/>
      <c r="H860" s="3"/>
      <c r="I860" s="99"/>
      <c r="J860" s="3"/>
      <c r="K860" s="3"/>
      <c r="L860" s="3"/>
      <c r="M860" s="3"/>
      <c r="N860" s="3"/>
      <c r="O860" s="3"/>
      <c r="P860" s="3"/>
      <c r="Q860" s="3"/>
      <c r="R860" s="3"/>
      <c r="S860" s="3"/>
      <c r="T860" s="3"/>
      <c r="U860" s="3"/>
      <c r="V860" s="3"/>
      <c r="W860" s="3"/>
      <c r="X860" s="3"/>
    </row>
    <row r="861" spans="1:24" ht="15.75" customHeight="1" x14ac:dyDescent="0.3">
      <c r="A861" s="1"/>
      <c r="B861" s="3"/>
      <c r="C861" s="3"/>
      <c r="D861" s="3"/>
      <c r="E861" s="3"/>
      <c r="F861" s="3"/>
      <c r="G861" s="3"/>
      <c r="H861" s="3"/>
      <c r="I861" s="99"/>
      <c r="J861" s="3"/>
      <c r="K861" s="3"/>
      <c r="L861" s="3"/>
      <c r="M861" s="3"/>
      <c r="N861" s="3"/>
      <c r="O861" s="3"/>
      <c r="P861" s="3"/>
      <c r="Q861" s="3"/>
      <c r="R861" s="3"/>
      <c r="S861" s="3"/>
      <c r="T861" s="3"/>
      <c r="U861" s="3"/>
      <c r="V861" s="3"/>
      <c r="W861" s="3"/>
      <c r="X861" s="3"/>
    </row>
    <row r="862" spans="1:24" ht="15.75" customHeight="1" x14ac:dyDescent="0.3">
      <c r="A862" s="1"/>
      <c r="B862" s="3"/>
      <c r="C862" s="3"/>
      <c r="D862" s="3"/>
      <c r="E862" s="3"/>
      <c r="F862" s="3"/>
      <c r="G862" s="3"/>
      <c r="H862" s="3"/>
      <c r="I862" s="99"/>
      <c r="J862" s="3"/>
      <c r="K862" s="3"/>
      <c r="L862" s="3"/>
      <c r="M862" s="3"/>
      <c r="N862" s="3"/>
      <c r="O862" s="3"/>
      <c r="P862" s="3"/>
      <c r="Q862" s="3"/>
      <c r="R862" s="3"/>
      <c r="S862" s="3"/>
      <c r="T862" s="3"/>
      <c r="U862" s="3"/>
      <c r="V862" s="3"/>
      <c r="W862" s="3"/>
      <c r="X862" s="3"/>
    </row>
    <row r="863" spans="1:24" ht="15.75" customHeight="1" x14ac:dyDescent="0.3">
      <c r="A863" s="1"/>
      <c r="B863" s="3"/>
      <c r="C863" s="3"/>
      <c r="D863" s="3"/>
      <c r="E863" s="3"/>
      <c r="F863" s="3"/>
      <c r="G863" s="3"/>
      <c r="H863" s="3"/>
      <c r="I863" s="99"/>
      <c r="J863" s="3"/>
      <c r="K863" s="3"/>
      <c r="L863" s="3"/>
      <c r="M863" s="3"/>
      <c r="N863" s="3"/>
      <c r="O863" s="3"/>
      <c r="P863" s="3"/>
      <c r="Q863" s="3"/>
      <c r="R863" s="3"/>
      <c r="S863" s="3"/>
      <c r="T863" s="3"/>
      <c r="U863" s="3"/>
      <c r="V863" s="3"/>
      <c r="W863" s="3"/>
      <c r="X863" s="3"/>
    </row>
    <row r="864" spans="1:24" ht="15.75" customHeight="1" x14ac:dyDescent="0.3">
      <c r="A864" s="1"/>
      <c r="B864" s="3"/>
      <c r="C864" s="3"/>
      <c r="D864" s="3"/>
      <c r="E864" s="3"/>
      <c r="F864" s="3"/>
      <c r="G864" s="3"/>
      <c r="H864" s="3"/>
      <c r="I864" s="99"/>
      <c r="J864" s="3"/>
      <c r="K864" s="3"/>
      <c r="L864" s="3"/>
      <c r="M864" s="3"/>
      <c r="N864" s="3"/>
      <c r="O864" s="3"/>
      <c r="P864" s="3"/>
      <c r="Q864" s="3"/>
      <c r="R864" s="3"/>
      <c r="S864" s="3"/>
      <c r="T864" s="3"/>
      <c r="U864" s="3"/>
      <c r="V864" s="3"/>
      <c r="W864" s="3"/>
      <c r="X864" s="3"/>
    </row>
    <row r="865" spans="1:24" ht="15.75" customHeight="1" x14ac:dyDescent="0.3">
      <c r="A865" s="1"/>
      <c r="B865" s="3"/>
      <c r="C865" s="3"/>
      <c r="D865" s="3"/>
      <c r="E865" s="3"/>
      <c r="F865" s="3"/>
      <c r="G865" s="3"/>
      <c r="H865" s="3"/>
      <c r="I865" s="99"/>
      <c r="J865" s="3"/>
      <c r="K865" s="3"/>
      <c r="L865" s="3"/>
      <c r="M865" s="3"/>
      <c r="N865" s="3"/>
      <c r="O865" s="3"/>
      <c r="P865" s="3"/>
      <c r="Q865" s="3"/>
      <c r="R865" s="3"/>
      <c r="S865" s="3"/>
      <c r="T865" s="3"/>
      <c r="U865" s="3"/>
      <c r="V865" s="3"/>
      <c r="W865" s="3"/>
      <c r="X865" s="3"/>
    </row>
    <row r="866" spans="1:24" ht="15.75" customHeight="1" x14ac:dyDescent="0.3">
      <c r="A866" s="1"/>
      <c r="B866" s="3"/>
      <c r="C866" s="3"/>
      <c r="D866" s="3"/>
      <c r="E866" s="3"/>
      <c r="F866" s="3"/>
      <c r="G866" s="3"/>
      <c r="H866" s="3"/>
      <c r="I866" s="99"/>
      <c r="J866" s="3"/>
      <c r="K866" s="3"/>
      <c r="L866" s="3"/>
      <c r="M866" s="3"/>
      <c r="N866" s="3"/>
      <c r="O866" s="3"/>
      <c r="P866" s="3"/>
      <c r="Q866" s="3"/>
      <c r="R866" s="3"/>
      <c r="S866" s="3"/>
      <c r="T866" s="3"/>
      <c r="U866" s="3"/>
      <c r="V866" s="3"/>
      <c r="W866" s="3"/>
      <c r="X866" s="3"/>
    </row>
    <row r="867" spans="1:24" ht="15.75" customHeight="1" x14ac:dyDescent="0.3">
      <c r="A867" s="1"/>
      <c r="B867" s="3"/>
      <c r="C867" s="3"/>
      <c r="D867" s="3"/>
      <c r="E867" s="3"/>
      <c r="F867" s="3"/>
      <c r="G867" s="3"/>
      <c r="H867" s="3"/>
      <c r="I867" s="99"/>
      <c r="J867" s="3"/>
      <c r="K867" s="3"/>
      <c r="L867" s="3"/>
      <c r="M867" s="3"/>
      <c r="N867" s="3"/>
      <c r="O867" s="3"/>
      <c r="P867" s="3"/>
      <c r="Q867" s="3"/>
      <c r="R867" s="3"/>
      <c r="S867" s="3"/>
      <c r="T867" s="3"/>
      <c r="U867" s="3"/>
      <c r="V867" s="3"/>
      <c r="W867" s="3"/>
      <c r="X867" s="3"/>
    </row>
    <row r="868" spans="1:24" ht="15.75" customHeight="1" x14ac:dyDescent="0.3">
      <c r="A868" s="1"/>
      <c r="B868" s="3"/>
      <c r="C868" s="3"/>
      <c r="D868" s="3"/>
      <c r="E868" s="3"/>
      <c r="F868" s="3"/>
      <c r="G868" s="3"/>
      <c r="H868" s="3"/>
      <c r="I868" s="99"/>
      <c r="J868" s="3"/>
      <c r="K868" s="3"/>
      <c r="L868" s="3"/>
      <c r="M868" s="3"/>
      <c r="N868" s="3"/>
      <c r="O868" s="3"/>
      <c r="P868" s="3"/>
      <c r="Q868" s="3"/>
      <c r="R868" s="3"/>
      <c r="S868" s="3"/>
      <c r="T868" s="3"/>
      <c r="U868" s="3"/>
      <c r="V868" s="3"/>
      <c r="W868" s="3"/>
      <c r="X868" s="3"/>
    </row>
    <row r="869" spans="1:24" ht="15.75" customHeight="1" x14ac:dyDescent="0.3">
      <c r="A869" s="1"/>
      <c r="B869" s="3"/>
      <c r="C869" s="3"/>
      <c r="D869" s="3"/>
      <c r="E869" s="3"/>
      <c r="F869" s="3"/>
      <c r="G869" s="3"/>
      <c r="H869" s="3"/>
      <c r="I869" s="99"/>
      <c r="J869" s="3"/>
      <c r="K869" s="3"/>
      <c r="L869" s="3"/>
      <c r="M869" s="3"/>
      <c r="N869" s="3"/>
      <c r="O869" s="3"/>
      <c r="P869" s="3"/>
      <c r="Q869" s="3"/>
      <c r="R869" s="3"/>
      <c r="S869" s="3"/>
      <c r="T869" s="3"/>
      <c r="U869" s="3"/>
      <c r="V869" s="3"/>
      <c r="W869" s="3"/>
      <c r="X869" s="3"/>
    </row>
    <row r="870" spans="1:24" ht="15.75" customHeight="1" x14ac:dyDescent="0.3">
      <c r="A870" s="1"/>
      <c r="B870" s="3"/>
      <c r="C870" s="3"/>
      <c r="D870" s="3"/>
      <c r="E870" s="3"/>
      <c r="F870" s="3"/>
      <c r="G870" s="3"/>
      <c r="H870" s="3"/>
      <c r="I870" s="99"/>
      <c r="J870" s="3"/>
      <c r="K870" s="3"/>
      <c r="L870" s="3"/>
      <c r="M870" s="3"/>
      <c r="N870" s="3"/>
      <c r="O870" s="3"/>
      <c r="P870" s="3"/>
      <c r="Q870" s="3"/>
      <c r="R870" s="3"/>
      <c r="S870" s="3"/>
      <c r="T870" s="3"/>
      <c r="U870" s="3"/>
      <c r="V870" s="3"/>
      <c r="W870" s="3"/>
      <c r="X870" s="3"/>
    </row>
    <row r="871" spans="1:24" ht="15.75" customHeight="1" x14ac:dyDescent="0.3">
      <c r="A871" s="1"/>
      <c r="B871" s="3"/>
      <c r="C871" s="3"/>
      <c r="D871" s="3"/>
      <c r="E871" s="3"/>
      <c r="F871" s="3"/>
      <c r="G871" s="3"/>
      <c r="H871" s="3"/>
      <c r="I871" s="99"/>
      <c r="J871" s="3"/>
      <c r="K871" s="3"/>
      <c r="L871" s="3"/>
      <c r="M871" s="3"/>
      <c r="N871" s="3"/>
      <c r="O871" s="3"/>
      <c r="P871" s="3"/>
      <c r="Q871" s="3"/>
      <c r="R871" s="3"/>
      <c r="S871" s="3"/>
      <c r="T871" s="3"/>
      <c r="U871" s="3"/>
      <c r="V871" s="3"/>
      <c r="W871" s="3"/>
      <c r="X871" s="3"/>
    </row>
    <row r="872" spans="1:24" ht="15.75" customHeight="1" x14ac:dyDescent="0.3">
      <c r="A872" s="1"/>
      <c r="B872" s="3"/>
      <c r="C872" s="3"/>
      <c r="D872" s="3"/>
      <c r="E872" s="3"/>
      <c r="F872" s="3"/>
      <c r="G872" s="3"/>
      <c r="H872" s="3"/>
      <c r="I872" s="99"/>
      <c r="J872" s="3"/>
      <c r="K872" s="3"/>
      <c r="L872" s="3"/>
      <c r="M872" s="3"/>
      <c r="N872" s="3"/>
      <c r="O872" s="3"/>
      <c r="P872" s="3"/>
      <c r="Q872" s="3"/>
      <c r="R872" s="3"/>
      <c r="S872" s="3"/>
      <c r="T872" s="3"/>
      <c r="U872" s="3"/>
      <c r="V872" s="3"/>
      <c r="W872" s="3"/>
      <c r="X872" s="3"/>
    </row>
    <row r="873" spans="1:24" ht="15.75" customHeight="1" x14ac:dyDescent="0.3">
      <c r="A873" s="1"/>
      <c r="B873" s="3"/>
      <c r="C873" s="3"/>
      <c r="D873" s="3"/>
      <c r="E873" s="3"/>
      <c r="F873" s="3"/>
      <c r="G873" s="3"/>
      <c r="H873" s="3"/>
      <c r="I873" s="99"/>
      <c r="J873" s="3"/>
      <c r="K873" s="3"/>
      <c r="L873" s="3"/>
      <c r="M873" s="3"/>
      <c r="N873" s="3"/>
      <c r="O873" s="3"/>
      <c r="P873" s="3"/>
      <c r="Q873" s="3"/>
      <c r="R873" s="3"/>
      <c r="S873" s="3"/>
      <c r="T873" s="3"/>
      <c r="U873" s="3"/>
      <c r="V873" s="3"/>
      <c r="W873" s="3"/>
      <c r="X873" s="3"/>
    </row>
    <row r="874" spans="1:24" ht="15.75" customHeight="1" x14ac:dyDescent="0.3">
      <c r="A874" s="1"/>
      <c r="B874" s="3"/>
      <c r="C874" s="3"/>
      <c r="D874" s="3"/>
      <c r="E874" s="3"/>
      <c r="F874" s="3"/>
      <c r="G874" s="3"/>
      <c r="H874" s="3"/>
      <c r="I874" s="99"/>
      <c r="J874" s="3"/>
      <c r="K874" s="3"/>
      <c r="L874" s="3"/>
      <c r="M874" s="3"/>
      <c r="N874" s="3"/>
      <c r="O874" s="3"/>
      <c r="P874" s="3"/>
      <c r="Q874" s="3"/>
      <c r="R874" s="3"/>
      <c r="S874" s="3"/>
      <c r="T874" s="3"/>
      <c r="U874" s="3"/>
      <c r="V874" s="3"/>
      <c r="W874" s="3"/>
      <c r="X874" s="3"/>
    </row>
    <row r="875" spans="1:24" ht="15.75" customHeight="1" x14ac:dyDescent="0.3">
      <c r="A875" s="1"/>
      <c r="B875" s="3"/>
      <c r="C875" s="3"/>
      <c r="D875" s="3"/>
      <c r="E875" s="3"/>
      <c r="F875" s="3"/>
      <c r="G875" s="3"/>
      <c r="H875" s="3"/>
      <c r="I875" s="99"/>
      <c r="J875" s="3"/>
      <c r="K875" s="3"/>
      <c r="L875" s="3"/>
      <c r="M875" s="3"/>
      <c r="N875" s="3"/>
      <c r="O875" s="3"/>
      <c r="P875" s="3"/>
      <c r="Q875" s="3"/>
      <c r="R875" s="3"/>
      <c r="S875" s="3"/>
      <c r="T875" s="3"/>
      <c r="U875" s="3"/>
      <c r="V875" s="3"/>
      <c r="W875" s="3"/>
      <c r="X875" s="3"/>
    </row>
    <row r="876" spans="1:24" ht="15.75" customHeight="1" x14ac:dyDescent="0.3">
      <c r="A876" s="1"/>
      <c r="B876" s="3"/>
      <c r="C876" s="3"/>
      <c r="D876" s="3"/>
      <c r="E876" s="3"/>
      <c r="F876" s="3"/>
      <c r="G876" s="3"/>
      <c r="H876" s="3"/>
      <c r="I876" s="99"/>
      <c r="J876" s="3"/>
      <c r="K876" s="3"/>
      <c r="L876" s="3"/>
      <c r="M876" s="3"/>
      <c r="N876" s="3"/>
      <c r="O876" s="3"/>
      <c r="P876" s="3"/>
      <c r="Q876" s="3"/>
      <c r="R876" s="3"/>
      <c r="S876" s="3"/>
      <c r="T876" s="3"/>
      <c r="U876" s="3"/>
      <c r="V876" s="3"/>
      <c r="W876" s="3"/>
      <c r="X876" s="3"/>
    </row>
    <row r="877" spans="1:24" ht="15.75" customHeight="1" x14ac:dyDescent="0.3">
      <c r="A877" s="1"/>
      <c r="B877" s="3"/>
      <c r="C877" s="3"/>
      <c r="D877" s="3"/>
      <c r="E877" s="3"/>
      <c r="F877" s="3"/>
      <c r="G877" s="3"/>
      <c r="H877" s="3"/>
      <c r="I877" s="99"/>
      <c r="J877" s="3"/>
      <c r="K877" s="3"/>
      <c r="L877" s="3"/>
      <c r="M877" s="3"/>
      <c r="N877" s="3"/>
      <c r="O877" s="3"/>
      <c r="P877" s="3"/>
      <c r="Q877" s="3"/>
      <c r="R877" s="3"/>
      <c r="S877" s="3"/>
      <c r="T877" s="3"/>
      <c r="U877" s="3"/>
      <c r="V877" s="3"/>
      <c r="W877" s="3"/>
      <c r="X877" s="3"/>
    </row>
    <row r="878" spans="1:24" ht="15.75" customHeight="1" x14ac:dyDescent="0.3">
      <c r="A878" s="1"/>
      <c r="B878" s="3"/>
      <c r="C878" s="3"/>
      <c r="D878" s="3"/>
      <c r="E878" s="3"/>
      <c r="F878" s="3"/>
      <c r="G878" s="3"/>
      <c r="H878" s="3"/>
      <c r="I878" s="99"/>
      <c r="J878" s="3"/>
      <c r="K878" s="3"/>
      <c r="L878" s="3"/>
      <c r="M878" s="3"/>
      <c r="N878" s="3"/>
      <c r="O878" s="3"/>
      <c r="P878" s="3"/>
      <c r="Q878" s="3"/>
      <c r="R878" s="3"/>
      <c r="S878" s="3"/>
      <c r="T878" s="3"/>
      <c r="U878" s="3"/>
      <c r="V878" s="3"/>
      <c r="W878" s="3"/>
      <c r="X878" s="3"/>
    </row>
    <row r="879" spans="1:24" ht="15.75" customHeight="1" x14ac:dyDescent="0.3">
      <c r="A879" s="1"/>
      <c r="B879" s="3"/>
      <c r="C879" s="3"/>
      <c r="D879" s="3"/>
      <c r="E879" s="3"/>
      <c r="F879" s="3"/>
      <c r="G879" s="3"/>
      <c r="H879" s="3"/>
      <c r="I879" s="99"/>
      <c r="J879" s="3"/>
      <c r="K879" s="3"/>
      <c r="L879" s="3"/>
      <c r="M879" s="3"/>
      <c r="N879" s="3"/>
      <c r="O879" s="3"/>
      <c r="P879" s="3"/>
      <c r="Q879" s="3"/>
      <c r="R879" s="3"/>
      <c r="S879" s="3"/>
      <c r="T879" s="3"/>
      <c r="U879" s="3"/>
      <c r="V879" s="3"/>
      <c r="W879" s="3"/>
      <c r="X879" s="3"/>
    </row>
    <row r="880" spans="1:24" ht="15.75" customHeight="1" x14ac:dyDescent="0.3">
      <c r="A880" s="1"/>
      <c r="B880" s="3"/>
      <c r="C880" s="3"/>
      <c r="D880" s="3"/>
      <c r="E880" s="3"/>
      <c r="F880" s="3"/>
      <c r="G880" s="3"/>
      <c r="H880" s="3"/>
      <c r="I880" s="99"/>
      <c r="J880" s="3"/>
      <c r="K880" s="3"/>
      <c r="L880" s="3"/>
      <c r="M880" s="3"/>
      <c r="N880" s="3"/>
      <c r="O880" s="3"/>
      <c r="P880" s="3"/>
      <c r="Q880" s="3"/>
      <c r="R880" s="3"/>
      <c r="S880" s="3"/>
      <c r="T880" s="3"/>
      <c r="U880" s="3"/>
      <c r="V880" s="3"/>
      <c r="W880" s="3"/>
      <c r="X880" s="3"/>
    </row>
    <row r="881" spans="1:24" ht="15.75" customHeight="1" x14ac:dyDescent="0.3">
      <c r="A881" s="1"/>
      <c r="B881" s="3"/>
      <c r="C881" s="3"/>
      <c r="D881" s="3"/>
      <c r="E881" s="3"/>
      <c r="F881" s="3"/>
      <c r="G881" s="3"/>
      <c r="H881" s="3"/>
      <c r="I881" s="99"/>
      <c r="J881" s="3"/>
      <c r="K881" s="3"/>
      <c r="L881" s="3"/>
      <c r="M881" s="3"/>
      <c r="N881" s="3"/>
      <c r="O881" s="3"/>
      <c r="P881" s="3"/>
      <c r="Q881" s="3"/>
      <c r="R881" s="3"/>
      <c r="S881" s="3"/>
      <c r="T881" s="3"/>
      <c r="U881" s="3"/>
      <c r="V881" s="3"/>
      <c r="W881" s="3"/>
      <c r="X881" s="3"/>
    </row>
    <row r="882" spans="1:24" ht="15.75" customHeight="1" x14ac:dyDescent="0.3">
      <c r="A882" s="1"/>
      <c r="B882" s="3"/>
      <c r="C882" s="3"/>
      <c r="D882" s="3"/>
      <c r="E882" s="3"/>
      <c r="F882" s="3"/>
      <c r="G882" s="3"/>
      <c r="H882" s="3"/>
      <c r="I882" s="99"/>
      <c r="J882" s="3"/>
      <c r="K882" s="3"/>
      <c r="L882" s="3"/>
      <c r="M882" s="3"/>
      <c r="N882" s="3"/>
      <c r="O882" s="3"/>
      <c r="P882" s="3"/>
      <c r="Q882" s="3"/>
      <c r="R882" s="3"/>
      <c r="S882" s="3"/>
      <c r="T882" s="3"/>
      <c r="U882" s="3"/>
      <c r="V882" s="3"/>
      <c r="W882" s="3"/>
      <c r="X882" s="3"/>
    </row>
    <row r="883" spans="1:24" ht="15.75" customHeight="1" x14ac:dyDescent="0.3">
      <c r="A883" s="1"/>
      <c r="B883" s="3"/>
      <c r="C883" s="3"/>
      <c r="D883" s="3"/>
      <c r="E883" s="3"/>
      <c r="F883" s="3"/>
      <c r="G883" s="3"/>
      <c r="H883" s="3"/>
      <c r="I883" s="99"/>
      <c r="J883" s="3"/>
      <c r="K883" s="3"/>
      <c r="L883" s="3"/>
      <c r="M883" s="3"/>
      <c r="N883" s="3"/>
      <c r="O883" s="3"/>
      <c r="P883" s="3"/>
      <c r="Q883" s="3"/>
      <c r="R883" s="3"/>
      <c r="S883" s="3"/>
      <c r="T883" s="3"/>
      <c r="U883" s="3"/>
      <c r="V883" s="3"/>
      <c r="W883" s="3"/>
      <c r="X883" s="3"/>
    </row>
    <row r="884" spans="1:24" ht="15.75" customHeight="1" x14ac:dyDescent="0.3">
      <c r="A884" s="1"/>
      <c r="B884" s="3"/>
      <c r="C884" s="3"/>
      <c r="D884" s="3"/>
      <c r="E884" s="3"/>
      <c r="F884" s="3"/>
      <c r="G884" s="3"/>
      <c r="H884" s="3"/>
      <c r="I884" s="99"/>
      <c r="J884" s="3"/>
      <c r="K884" s="3"/>
      <c r="L884" s="3"/>
      <c r="M884" s="3"/>
      <c r="N884" s="3"/>
      <c r="O884" s="3"/>
      <c r="P884" s="3"/>
      <c r="Q884" s="3"/>
      <c r="R884" s="3"/>
      <c r="S884" s="3"/>
      <c r="T884" s="3"/>
      <c r="U884" s="3"/>
      <c r="V884" s="3"/>
      <c r="W884" s="3"/>
      <c r="X884" s="3"/>
    </row>
    <row r="885" spans="1:24" ht="15.75" customHeight="1" x14ac:dyDescent="0.3">
      <c r="A885" s="1"/>
      <c r="B885" s="3"/>
      <c r="C885" s="3"/>
      <c r="D885" s="3"/>
      <c r="E885" s="3"/>
      <c r="F885" s="3"/>
      <c r="G885" s="3"/>
      <c r="H885" s="3"/>
      <c r="I885" s="99"/>
      <c r="J885" s="3"/>
      <c r="K885" s="3"/>
      <c r="L885" s="3"/>
      <c r="M885" s="3"/>
      <c r="N885" s="3"/>
      <c r="O885" s="3"/>
      <c r="P885" s="3"/>
      <c r="Q885" s="3"/>
      <c r="R885" s="3"/>
      <c r="S885" s="3"/>
      <c r="T885" s="3"/>
      <c r="U885" s="3"/>
      <c r="V885" s="3"/>
      <c r="W885" s="3"/>
      <c r="X885" s="3"/>
    </row>
    <row r="886" spans="1:24" ht="15.75" customHeight="1" x14ac:dyDescent="0.3">
      <c r="A886" s="1"/>
      <c r="B886" s="3"/>
      <c r="C886" s="3"/>
      <c r="D886" s="3"/>
      <c r="E886" s="3"/>
      <c r="F886" s="3"/>
      <c r="G886" s="3"/>
      <c r="H886" s="3"/>
      <c r="I886" s="99"/>
      <c r="J886" s="3"/>
      <c r="K886" s="3"/>
      <c r="L886" s="3"/>
      <c r="M886" s="3"/>
      <c r="N886" s="3"/>
      <c r="O886" s="3"/>
      <c r="P886" s="3"/>
      <c r="Q886" s="3"/>
      <c r="R886" s="3"/>
      <c r="S886" s="3"/>
      <c r="T886" s="3"/>
      <c r="U886" s="3"/>
      <c r="V886" s="3"/>
      <c r="W886" s="3"/>
      <c r="X886" s="3"/>
    </row>
    <row r="887" spans="1:24" ht="15.75" customHeight="1" x14ac:dyDescent="0.3">
      <c r="A887" s="1"/>
      <c r="B887" s="3"/>
      <c r="C887" s="3"/>
      <c r="D887" s="3"/>
      <c r="E887" s="3"/>
      <c r="F887" s="3"/>
      <c r="G887" s="3"/>
      <c r="H887" s="3"/>
      <c r="I887" s="99"/>
      <c r="J887" s="3"/>
      <c r="K887" s="3"/>
      <c r="L887" s="3"/>
      <c r="M887" s="3"/>
      <c r="N887" s="3"/>
      <c r="O887" s="3"/>
      <c r="P887" s="3"/>
      <c r="Q887" s="3"/>
      <c r="R887" s="3"/>
      <c r="S887" s="3"/>
      <c r="T887" s="3"/>
      <c r="U887" s="3"/>
      <c r="V887" s="3"/>
      <c r="W887" s="3"/>
      <c r="X887" s="3"/>
    </row>
    <row r="888" spans="1:24" ht="15.75" customHeight="1" x14ac:dyDescent="0.3">
      <c r="A888" s="1"/>
      <c r="B888" s="3"/>
      <c r="C888" s="3"/>
      <c r="D888" s="3"/>
      <c r="E888" s="3"/>
      <c r="F888" s="3"/>
      <c r="G888" s="3"/>
      <c r="H888" s="3"/>
      <c r="I888" s="99"/>
      <c r="J888" s="3"/>
      <c r="K888" s="3"/>
      <c r="L888" s="3"/>
      <c r="M888" s="3"/>
      <c r="N888" s="3"/>
      <c r="O888" s="3"/>
      <c r="P888" s="3"/>
      <c r="Q888" s="3"/>
      <c r="R888" s="3"/>
      <c r="S888" s="3"/>
      <c r="T888" s="3"/>
      <c r="U888" s="3"/>
      <c r="V888" s="3"/>
      <c r="W888" s="3"/>
      <c r="X888" s="3"/>
    </row>
    <row r="889" spans="1:24" ht="15.75" customHeight="1" x14ac:dyDescent="0.3">
      <c r="A889" s="1"/>
      <c r="B889" s="3"/>
      <c r="C889" s="3"/>
      <c r="D889" s="3"/>
      <c r="E889" s="3"/>
      <c r="F889" s="3"/>
      <c r="G889" s="3"/>
      <c r="H889" s="3"/>
      <c r="I889" s="99"/>
      <c r="J889" s="3"/>
      <c r="K889" s="3"/>
      <c r="L889" s="3"/>
      <c r="M889" s="3"/>
      <c r="N889" s="3"/>
      <c r="O889" s="3"/>
      <c r="P889" s="3"/>
      <c r="Q889" s="3"/>
      <c r="R889" s="3"/>
      <c r="S889" s="3"/>
      <c r="T889" s="3"/>
      <c r="U889" s="3"/>
      <c r="V889" s="3"/>
      <c r="W889" s="3"/>
      <c r="X889" s="3"/>
    </row>
    <row r="890" spans="1:24" ht="15.75" customHeight="1" x14ac:dyDescent="0.3">
      <c r="A890" s="1"/>
      <c r="B890" s="3"/>
      <c r="C890" s="3"/>
      <c r="D890" s="3"/>
      <c r="E890" s="3"/>
      <c r="F890" s="3"/>
      <c r="G890" s="3"/>
      <c r="H890" s="3"/>
      <c r="I890" s="99"/>
      <c r="J890" s="3"/>
      <c r="K890" s="3"/>
      <c r="L890" s="3"/>
      <c r="M890" s="3"/>
      <c r="N890" s="3"/>
      <c r="O890" s="3"/>
      <c r="P890" s="3"/>
      <c r="Q890" s="3"/>
      <c r="R890" s="3"/>
      <c r="S890" s="3"/>
      <c r="T890" s="3"/>
      <c r="U890" s="3"/>
      <c r="V890" s="3"/>
      <c r="W890" s="3"/>
      <c r="X890" s="3"/>
    </row>
    <row r="891" spans="1:24" ht="15.75" customHeight="1" x14ac:dyDescent="0.3">
      <c r="A891" s="1"/>
      <c r="B891" s="3"/>
      <c r="C891" s="3"/>
      <c r="D891" s="3"/>
      <c r="E891" s="3"/>
      <c r="F891" s="3"/>
      <c r="G891" s="3"/>
      <c r="H891" s="3"/>
      <c r="I891" s="99"/>
      <c r="J891" s="3"/>
      <c r="K891" s="3"/>
      <c r="L891" s="3"/>
      <c r="M891" s="3"/>
      <c r="N891" s="3"/>
      <c r="O891" s="3"/>
      <c r="P891" s="3"/>
      <c r="Q891" s="3"/>
      <c r="R891" s="3"/>
      <c r="S891" s="3"/>
      <c r="T891" s="3"/>
      <c r="U891" s="3"/>
      <c r="V891" s="3"/>
      <c r="W891" s="3"/>
      <c r="X891" s="3"/>
    </row>
    <row r="892" spans="1:24" ht="15.75" customHeight="1" x14ac:dyDescent="0.3">
      <c r="A892" s="1"/>
      <c r="B892" s="3"/>
      <c r="C892" s="3"/>
      <c r="D892" s="3"/>
      <c r="E892" s="3"/>
      <c r="F892" s="3"/>
      <c r="G892" s="3"/>
      <c r="H892" s="3"/>
      <c r="I892" s="99"/>
      <c r="J892" s="3"/>
      <c r="K892" s="3"/>
      <c r="L892" s="3"/>
      <c r="M892" s="3"/>
      <c r="N892" s="3"/>
      <c r="O892" s="3"/>
      <c r="P892" s="3"/>
      <c r="Q892" s="3"/>
      <c r="R892" s="3"/>
      <c r="S892" s="3"/>
      <c r="T892" s="3"/>
      <c r="U892" s="3"/>
      <c r="V892" s="3"/>
      <c r="W892" s="3"/>
      <c r="X892" s="3"/>
    </row>
    <row r="893" spans="1:24" ht="15.75" customHeight="1" x14ac:dyDescent="0.3">
      <c r="A893" s="1"/>
      <c r="B893" s="3"/>
      <c r="C893" s="3"/>
      <c r="D893" s="3"/>
      <c r="E893" s="3"/>
      <c r="F893" s="3"/>
      <c r="G893" s="3"/>
      <c r="H893" s="3"/>
      <c r="I893" s="99"/>
      <c r="J893" s="3"/>
      <c r="K893" s="3"/>
      <c r="L893" s="3"/>
      <c r="M893" s="3"/>
      <c r="N893" s="3"/>
      <c r="O893" s="3"/>
      <c r="P893" s="3"/>
      <c r="Q893" s="3"/>
      <c r="R893" s="3"/>
      <c r="S893" s="3"/>
      <c r="T893" s="3"/>
      <c r="U893" s="3"/>
      <c r="V893" s="3"/>
      <c r="W893" s="3"/>
      <c r="X893" s="3"/>
    </row>
    <row r="894" spans="1:24" ht="15.75" customHeight="1" x14ac:dyDescent="0.3">
      <c r="A894" s="1"/>
      <c r="B894" s="3"/>
      <c r="C894" s="3"/>
      <c r="D894" s="3"/>
      <c r="E894" s="3"/>
      <c r="F894" s="3"/>
      <c r="G894" s="3"/>
      <c r="H894" s="3"/>
      <c r="I894" s="99"/>
      <c r="J894" s="3"/>
      <c r="K894" s="3"/>
      <c r="L894" s="3"/>
      <c r="M894" s="3"/>
      <c r="N894" s="3"/>
      <c r="O894" s="3"/>
      <c r="P894" s="3"/>
      <c r="Q894" s="3"/>
      <c r="R894" s="3"/>
      <c r="S894" s="3"/>
      <c r="T894" s="3"/>
      <c r="U894" s="3"/>
      <c r="V894" s="3"/>
      <c r="W894" s="3"/>
      <c r="X894" s="3"/>
    </row>
    <row r="895" spans="1:24" ht="15.75" customHeight="1" x14ac:dyDescent="0.3">
      <c r="A895" s="1"/>
      <c r="B895" s="3"/>
      <c r="C895" s="3"/>
      <c r="D895" s="3"/>
      <c r="E895" s="3"/>
      <c r="F895" s="3"/>
      <c r="G895" s="3"/>
      <c r="H895" s="3"/>
      <c r="I895" s="99"/>
      <c r="J895" s="3"/>
      <c r="K895" s="3"/>
      <c r="L895" s="3"/>
      <c r="M895" s="3"/>
      <c r="N895" s="3"/>
      <c r="O895" s="3"/>
      <c r="P895" s="3"/>
      <c r="Q895" s="3"/>
      <c r="R895" s="3"/>
      <c r="S895" s="3"/>
      <c r="T895" s="3"/>
      <c r="U895" s="3"/>
      <c r="V895" s="3"/>
      <c r="W895" s="3"/>
      <c r="X895" s="3"/>
    </row>
    <row r="896" spans="1:24" ht="15.75" customHeight="1" x14ac:dyDescent="0.3">
      <c r="A896" s="1"/>
      <c r="B896" s="3"/>
      <c r="C896" s="3"/>
      <c r="D896" s="3"/>
      <c r="E896" s="3"/>
      <c r="F896" s="3"/>
      <c r="G896" s="3"/>
      <c r="H896" s="3"/>
      <c r="I896" s="99"/>
      <c r="J896" s="3"/>
      <c r="K896" s="3"/>
      <c r="L896" s="3"/>
      <c r="M896" s="3"/>
      <c r="N896" s="3"/>
      <c r="O896" s="3"/>
      <c r="P896" s="3"/>
      <c r="Q896" s="3"/>
      <c r="R896" s="3"/>
      <c r="S896" s="3"/>
      <c r="T896" s="3"/>
      <c r="U896" s="3"/>
      <c r="V896" s="3"/>
      <c r="W896" s="3"/>
      <c r="X896" s="3"/>
    </row>
    <row r="897" spans="1:24" ht="15.75" customHeight="1" x14ac:dyDescent="0.3">
      <c r="A897" s="1"/>
      <c r="B897" s="3"/>
      <c r="C897" s="3"/>
      <c r="D897" s="3"/>
      <c r="E897" s="3"/>
      <c r="F897" s="3"/>
      <c r="G897" s="3"/>
      <c r="H897" s="3"/>
      <c r="I897" s="99"/>
      <c r="J897" s="3"/>
      <c r="K897" s="3"/>
      <c r="L897" s="3"/>
      <c r="M897" s="3"/>
      <c r="N897" s="3"/>
      <c r="O897" s="3"/>
      <c r="P897" s="3"/>
      <c r="Q897" s="3"/>
      <c r="R897" s="3"/>
      <c r="S897" s="3"/>
      <c r="T897" s="3"/>
      <c r="U897" s="3"/>
      <c r="V897" s="3"/>
      <c r="W897" s="3"/>
      <c r="X897" s="3"/>
    </row>
    <row r="898" spans="1:24" ht="15.75" customHeight="1" x14ac:dyDescent="0.3">
      <c r="A898" s="1"/>
      <c r="B898" s="3"/>
      <c r="C898" s="3"/>
      <c r="D898" s="3"/>
      <c r="E898" s="3"/>
      <c r="F898" s="3"/>
      <c r="G898" s="3"/>
      <c r="H898" s="3"/>
      <c r="I898" s="99"/>
      <c r="J898" s="3"/>
      <c r="K898" s="3"/>
      <c r="L898" s="3"/>
      <c r="M898" s="3"/>
      <c r="N898" s="3"/>
      <c r="O898" s="3"/>
      <c r="P898" s="3"/>
      <c r="Q898" s="3"/>
      <c r="R898" s="3"/>
      <c r="S898" s="3"/>
      <c r="T898" s="3"/>
      <c r="U898" s="3"/>
      <c r="V898" s="3"/>
      <c r="W898" s="3"/>
      <c r="X898" s="3"/>
    </row>
    <row r="899" spans="1:24" ht="15.75" customHeight="1" x14ac:dyDescent="0.3">
      <c r="A899" s="1"/>
      <c r="B899" s="3"/>
      <c r="C899" s="3"/>
      <c r="D899" s="3"/>
      <c r="E899" s="3"/>
      <c r="F899" s="3"/>
      <c r="G899" s="3"/>
      <c r="H899" s="3"/>
      <c r="I899" s="99"/>
      <c r="J899" s="3"/>
      <c r="K899" s="3"/>
      <c r="L899" s="3"/>
      <c r="M899" s="3"/>
      <c r="N899" s="3"/>
      <c r="O899" s="3"/>
      <c r="P899" s="3"/>
      <c r="Q899" s="3"/>
      <c r="R899" s="3"/>
      <c r="S899" s="3"/>
      <c r="T899" s="3"/>
      <c r="U899" s="3"/>
      <c r="V899" s="3"/>
      <c r="W899" s="3"/>
      <c r="X899" s="3"/>
    </row>
    <row r="900" spans="1:24" ht="15.75" customHeight="1" x14ac:dyDescent="0.3">
      <c r="A900" s="1"/>
      <c r="B900" s="3"/>
      <c r="C900" s="3"/>
      <c r="D900" s="3"/>
      <c r="E900" s="3"/>
      <c r="F900" s="3"/>
      <c r="G900" s="3"/>
      <c r="H900" s="3"/>
      <c r="I900" s="99"/>
      <c r="J900" s="3"/>
      <c r="K900" s="3"/>
      <c r="L900" s="3"/>
      <c r="M900" s="3"/>
      <c r="N900" s="3"/>
      <c r="O900" s="3"/>
      <c r="P900" s="3"/>
      <c r="Q900" s="3"/>
      <c r="R900" s="3"/>
      <c r="S900" s="3"/>
      <c r="T900" s="3"/>
      <c r="U900" s="3"/>
      <c r="V900" s="3"/>
      <c r="W900" s="3"/>
      <c r="X900" s="3"/>
    </row>
    <row r="901" spans="1:24" ht="15.75" customHeight="1" x14ac:dyDescent="0.3">
      <c r="A901" s="1"/>
      <c r="B901" s="3"/>
      <c r="C901" s="3"/>
      <c r="D901" s="3"/>
      <c r="E901" s="3"/>
      <c r="F901" s="3"/>
      <c r="G901" s="3"/>
      <c r="H901" s="3"/>
      <c r="I901" s="99"/>
      <c r="J901" s="3"/>
      <c r="K901" s="3"/>
      <c r="L901" s="3"/>
      <c r="M901" s="3"/>
      <c r="N901" s="3"/>
      <c r="O901" s="3"/>
      <c r="P901" s="3"/>
      <c r="Q901" s="3"/>
      <c r="R901" s="3"/>
      <c r="S901" s="3"/>
      <c r="T901" s="3"/>
      <c r="U901" s="3"/>
      <c r="V901" s="3"/>
      <c r="W901" s="3"/>
      <c r="X901" s="3"/>
    </row>
    <row r="902" spans="1:24" ht="15.75" customHeight="1" x14ac:dyDescent="0.3">
      <c r="A902" s="1"/>
      <c r="B902" s="3"/>
      <c r="C902" s="3"/>
      <c r="D902" s="3"/>
      <c r="E902" s="3"/>
      <c r="F902" s="3"/>
      <c r="G902" s="3"/>
      <c r="H902" s="3"/>
      <c r="I902" s="99"/>
      <c r="J902" s="3"/>
      <c r="K902" s="3"/>
      <c r="L902" s="3"/>
      <c r="M902" s="3"/>
      <c r="N902" s="3"/>
      <c r="O902" s="3"/>
      <c r="P902" s="3"/>
      <c r="Q902" s="3"/>
      <c r="R902" s="3"/>
      <c r="S902" s="3"/>
      <c r="T902" s="3"/>
      <c r="U902" s="3"/>
      <c r="V902" s="3"/>
      <c r="W902" s="3"/>
      <c r="X902" s="3"/>
    </row>
    <row r="903" spans="1:24" ht="15.75" customHeight="1" x14ac:dyDescent="0.3">
      <c r="A903" s="1"/>
      <c r="B903" s="3"/>
      <c r="C903" s="3"/>
      <c r="D903" s="3"/>
      <c r="E903" s="3"/>
      <c r="F903" s="3"/>
      <c r="G903" s="3"/>
      <c r="H903" s="3"/>
      <c r="I903" s="99"/>
      <c r="J903" s="3"/>
      <c r="K903" s="3"/>
      <c r="L903" s="3"/>
      <c r="M903" s="3"/>
      <c r="N903" s="3"/>
      <c r="O903" s="3"/>
      <c r="P903" s="3"/>
      <c r="Q903" s="3"/>
      <c r="R903" s="3"/>
      <c r="S903" s="3"/>
      <c r="T903" s="3"/>
      <c r="U903" s="3"/>
      <c r="V903" s="3"/>
      <c r="W903" s="3"/>
      <c r="X903" s="3"/>
    </row>
    <row r="904" spans="1:24" ht="15.75" customHeight="1" x14ac:dyDescent="0.3">
      <c r="A904" s="1"/>
      <c r="B904" s="3"/>
      <c r="C904" s="3"/>
      <c r="D904" s="3"/>
      <c r="E904" s="3"/>
      <c r="F904" s="3"/>
      <c r="G904" s="3"/>
      <c r="H904" s="3"/>
      <c r="I904" s="99"/>
      <c r="J904" s="3"/>
      <c r="K904" s="3"/>
      <c r="L904" s="3"/>
      <c r="M904" s="3"/>
      <c r="N904" s="3"/>
      <c r="O904" s="3"/>
      <c r="P904" s="3"/>
      <c r="Q904" s="3"/>
      <c r="R904" s="3"/>
      <c r="S904" s="3"/>
      <c r="T904" s="3"/>
      <c r="U904" s="3"/>
      <c r="V904" s="3"/>
      <c r="W904" s="3"/>
      <c r="X904" s="3"/>
    </row>
    <row r="905" spans="1:24" ht="15.75" customHeight="1" x14ac:dyDescent="0.3">
      <c r="A905" s="1"/>
      <c r="B905" s="3"/>
      <c r="C905" s="3"/>
      <c r="D905" s="3"/>
      <c r="E905" s="3"/>
      <c r="F905" s="3"/>
      <c r="G905" s="3"/>
      <c r="H905" s="3"/>
      <c r="I905" s="99"/>
      <c r="J905" s="3"/>
      <c r="K905" s="3"/>
      <c r="L905" s="3"/>
      <c r="M905" s="3"/>
      <c r="N905" s="3"/>
      <c r="O905" s="3"/>
      <c r="P905" s="3"/>
      <c r="Q905" s="3"/>
      <c r="R905" s="3"/>
      <c r="S905" s="3"/>
      <c r="T905" s="3"/>
      <c r="U905" s="3"/>
      <c r="V905" s="3"/>
      <c r="W905" s="3"/>
      <c r="X905" s="3"/>
    </row>
    <row r="906" spans="1:24" ht="15.75" customHeight="1" x14ac:dyDescent="0.3">
      <c r="A906" s="1"/>
      <c r="B906" s="3"/>
      <c r="C906" s="3"/>
      <c r="D906" s="3"/>
      <c r="E906" s="3"/>
      <c r="F906" s="3"/>
      <c r="G906" s="3"/>
      <c r="H906" s="3"/>
      <c r="I906" s="99"/>
      <c r="J906" s="3"/>
      <c r="K906" s="3"/>
      <c r="L906" s="3"/>
      <c r="M906" s="3"/>
      <c r="N906" s="3"/>
      <c r="O906" s="3"/>
      <c r="P906" s="3"/>
      <c r="Q906" s="3"/>
      <c r="R906" s="3"/>
      <c r="S906" s="3"/>
      <c r="T906" s="3"/>
      <c r="U906" s="3"/>
      <c r="V906" s="3"/>
      <c r="W906" s="3"/>
      <c r="X906" s="3"/>
    </row>
    <row r="907" spans="1:24" ht="15.75" customHeight="1" x14ac:dyDescent="0.3">
      <c r="A907" s="1"/>
      <c r="B907" s="3"/>
      <c r="C907" s="3"/>
      <c r="D907" s="3"/>
      <c r="E907" s="3"/>
      <c r="F907" s="3"/>
      <c r="G907" s="3"/>
      <c r="H907" s="3"/>
      <c r="I907" s="99"/>
      <c r="J907" s="3"/>
      <c r="K907" s="3"/>
      <c r="L907" s="3"/>
      <c r="M907" s="3"/>
      <c r="N907" s="3"/>
      <c r="O907" s="3"/>
      <c r="P907" s="3"/>
      <c r="Q907" s="3"/>
      <c r="R907" s="3"/>
      <c r="S907" s="3"/>
      <c r="T907" s="3"/>
      <c r="U907" s="3"/>
      <c r="V907" s="3"/>
      <c r="W907" s="3"/>
      <c r="X907" s="3"/>
    </row>
    <row r="908" spans="1:24" ht="15.75" customHeight="1" x14ac:dyDescent="0.3">
      <c r="A908" s="1"/>
      <c r="B908" s="3"/>
      <c r="C908" s="3"/>
      <c r="D908" s="3"/>
      <c r="E908" s="3"/>
      <c r="F908" s="3"/>
      <c r="G908" s="3"/>
      <c r="H908" s="3"/>
      <c r="I908" s="99"/>
      <c r="J908" s="3"/>
      <c r="K908" s="3"/>
      <c r="L908" s="3"/>
      <c r="M908" s="3"/>
      <c r="N908" s="3"/>
      <c r="O908" s="3"/>
      <c r="P908" s="3"/>
      <c r="Q908" s="3"/>
      <c r="R908" s="3"/>
      <c r="S908" s="3"/>
      <c r="T908" s="3"/>
      <c r="U908" s="3"/>
      <c r="V908" s="3"/>
      <c r="W908" s="3"/>
      <c r="X908" s="3"/>
    </row>
    <row r="909" spans="1:24" ht="15.75" customHeight="1" x14ac:dyDescent="0.3">
      <c r="A909" s="1"/>
      <c r="B909" s="3"/>
      <c r="C909" s="3"/>
      <c r="D909" s="3"/>
      <c r="E909" s="3"/>
      <c r="F909" s="3"/>
      <c r="G909" s="3"/>
      <c r="H909" s="3"/>
      <c r="I909" s="99"/>
      <c r="J909" s="3"/>
      <c r="K909" s="3"/>
      <c r="L909" s="3"/>
      <c r="M909" s="3"/>
      <c r="N909" s="3"/>
      <c r="O909" s="3"/>
      <c r="P909" s="3"/>
      <c r="Q909" s="3"/>
      <c r="R909" s="3"/>
      <c r="S909" s="3"/>
      <c r="T909" s="3"/>
      <c r="U909" s="3"/>
      <c r="V909" s="3"/>
      <c r="W909" s="3"/>
      <c r="X909" s="3"/>
    </row>
    <row r="910" spans="1:24" ht="15.75" customHeight="1" x14ac:dyDescent="0.3">
      <c r="A910" s="1"/>
      <c r="B910" s="3"/>
      <c r="C910" s="3"/>
      <c r="D910" s="3"/>
      <c r="E910" s="3"/>
      <c r="F910" s="3"/>
      <c r="G910" s="3"/>
      <c r="H910" s="3"/>
      <c r="I910" s="99"/>
      <c r="J910" s="3"/>
      <c r="K910" s="3"/>
      <c r="L910" s="3"/>
      <c r="M910" s="3"/>
      <c r="N910" s="3"/>
      <c r="O910" s="3"/>
      <c r="P910" s="3"/>
      <c r="Q910" s="3"/>
      <c r="R910" s="3"/>
      <c r="S910" s="3"/>
      <c r="T910" s="3"/>
      <c r="U910" s="3"/>
      <c r="V910" s="3"/>
      <c r="W910" s="3"/>
      <c r="X910" s="3"/>
    </row>
    <row r="911" spans="1:24" ht="15.75" customHeight="1" x14ac:dyDescent="0.3">
      <c r="A911" s="1"/>
      <c r="B911" s="3"/>
      <c r="C911" s="3"/>
      <c r="D911" s="3"/>
      <c r="E911" s="3"/>
      <c r="F911" s="3"/>
      <c r="G911" s="3"/>
      <c r="H911" s="3"/>
      <c r="I911" s="99"/>
      <c r="J911" s="3"/>
      <c r="K911" s="3"/>
      <c r="L911" s="3"/>
      <c r="M911" s="3"/>
      <c r="N911" s="3"/>
      <c r="O911" s="3"/>
      <c r="P911" s="3"/>
      <c r="Q911" s="3"/>
      <c r="R911" s="3"/>
      <c r="S911" s="3"/>
      <c r="T911" s="3"/>
      <c r="U911" s="3"/>
      <c r="V911" s="3"/>
      <c r="W911" s="3"/>
      <c r="X911" s="3"/>
    </row>
    <row r="912" spans="1:24" ht="15.75" customHeight="1" x14ac:dyDescent="0.3">
      <c r="A912" s="1"/>
      <c r="B912" s="3"/>
      <c r="C912" s="3"/>
      <c r="D912" s="3"/>
      <c r="E912" s="3"/>
      <c r="F912" s="3"/>
      <c r="G912" s="3"/>
      <c r="H912" s="3"/>
      <c r="I912" s="99"/>
      <c r="J912" s="3"/>
      <c r="K912" s="3"/>
      <c r="L912" s="3"/>
      <c r="M912" s="3"/>
      <c r="N912" s="3"/>
      <c r="O912" s="3"/>
      <c r="P912" s="3"/>
      <c r="Q912" s="3"/>
      <c r="R912" s="3"/>
      <c r="S912" s="3"/>
      <c r="T912" s="3"/>
      <c r="U912" s="3"/>
      <c r="V912" s="3"/>
      <c r="W912" s="3"/>
      <c r="X912" s="3"/>
    </row>
    <row r="913" spans="1:24" ht="15.75" customHeight="1" x14ac:dyDescent="0.3">
      <c r="A913" s="1"/>
      <c r="B913" s="3"/>
      <c r="C913" s="3"/>
      <c r="D913" s="3"/>
      <c r="E913" s="3"/>
      <c r="F913" s="3"/>
      <c r="G913" s="3"/>
      <c r="H913" s="3"/>
      <c r="I913" s="99"/>
      <c r="J913" s="3"/>
      <c r="K913" s="3"/>
      <c r="L913" s="3"/>
      <c r="M913" s="3"/>
      <c r="N913" s="3"/>
      <c r="O913" s="3"/>
      <c r="P913" s="3"/>
      <c r="Q913" s="3"/>
      <c r="R913" s="3"/>
      <c r="S913" s="3"/>
      <c r="T913" s="3"/>
      <c r="U913" s="3"/>
      <c r="V913" s="3"/>
      <c r="W913" s="3"/>
      <c r="X913" s="3"/>
    </row>
    <row r="914" spans="1:24" ht="15.75" customHeight="1" x14ac:dyDescent="0.3">
      <c r="A914" s="1"/>
      <c r="B914" s="3"/>
      <c r="C914" s="3"/>
      <c r="D914" s="3"/>
      <c r="E914" s="3"/>
      <c r="F914" s="3"/>
      <c r="G914" s="3"/>
      <c r="H914" s="3"/>
      <c r="I914" s="99"/>
      <c r="J914" s="3"/>
      <c r="K914" s="3"/>
      <c r="L914" s="3"/>
      <c r="M914" s="3"/>
      <c r="N914" s="3"/>
      <c r="O914" s="3"/>
      <c r="P914" s="3"/>
      <c r="Q914" s="3"/>
      <c r="R914" s="3"/>
      <c r="S914" s="3"/>
      <c r="T914" s="3"/>
      <c r="U914" s="3"/>
      <c r="V914" s="3"/>
      <c r="W914" s="3"/>
      <c r="X914" s="3"/>
    </row>
    <row r="915" spans="1:24" ht="15.75" customHeight="1" x14ac:dyDescent="0.3">
      <c r="A915" s="1"/>
      <c r="B915" s="3"/>
      <c r="C915" s="3"/>
      <c r="D915" s="3"/>
      <c r="E915" s="3"/>
      <c r="F915" s="3"/>
      <c r="G915" s="3"/>
      <c r="H915" s="3"/>
      <c r="I915" s="99"/>
      <c r="J915" s="3"/>
      <c r="K915" s="3"/>
      <c r="L915" s="3"/>
      <c r="M915" s="3"/>
      <c r="N915" s="3"/>
      <c r="O915" s="3"/>
      <c r="P915" s="3"/>
      <c r="Q915" s="3"/>
      <c r="R915" s="3"/>
      <c r="S915" s="3"/>
      <c r="T915" s="3"/>
      <c r="U915" s="3"/>
      <c r="V915" s="3"/>
      <c r="W915" s="3"/>
      <c r="X915" s="3"/>
    </row>
    <row r="916" spans="1:24" ht="15.75" customHeight="1" x14ac:dyDescent="0.3">
      <c r="A916" s="1"/>
      <c r="B916" s="3"/>
      <c r="C916" s="3"/>
      <c r="D916" s="3"/>
      <c r="E916" s="3"/>
      <c r="F916" s="3"/>
      <c r="G916" s="3"/>
      <c r="H916" s="3"/>
      <c r="I916" s="99"/>
      <c r="J916" s="3"/>
      <c r="K916" s="3"/>
      <c r="L916" s="3"/>
      <c r="M916" s="3"/>
      <c r="N916" s="3"/>
      <c r="O916" s="3"/>
      <c r="P916" s="3"/>
      <c r="Q916" s="3"/>
      <c r="R916" s="3"/>
      <c r="S916" s="3"/>
      <c r="T916" s="3"/>
      <c r="U916" s="3"/>
      <c r="V916" s="3"/>
      <c r="W916" s="3"/>
      <c r="X916" s="3"/>
    </row>
    <row r="917" spans="1:24" ht="15.75" customHeight="1" x14ac:dyDescent="0.3">
      <c r="A917" s="1"/>
      <c r="B917" s="3"/>
      <c r="C917" s="3"/>
      <c r="D917" s="3"/>
      <c r="E917" s="3"/>
      <c r="F917" s="3"/>
      <c r="G917" s="3"/>
      <c r="H917" s="3"/>
      <c r="I917" s="99"/>
      <c r="J917" s="3"/>
      <c r="K917" s="3"/>
      <c r="L917" s="3"/>
      <c r="M917" s="3"/>
      <c r="N917" s="3"/>
      <c r="O917" s="3"/>
      <c r="P917" s="3"/>
      <c r="Q917" s="3"/>
      <c r="R917" s="3"/>
      <c r="S917" s="3"/>
      <c r="T917" s="3"/>
      <c r="U917" s="3"/>
      <c r="V917" s="3"/>
      <c r="W917" s="3"/>
      <c r="X917" s="3"/>
    </row>
    <row r="918" spans="1:24" ht="15.75" customHeight="1" x14ac:dyDescent="0.3">
      <c r="A918" s="1"/>
      <c r="B918" s="3"/>
      <c r="C918" s="3"/>
      <c r="D918" s="3"/>
      <c r="E918" s="3"/>
      <c r="F918" s="3"/>
      <c r="G918" s="3"/>
      <c r="H918" s="3"/>
      <c r="I918" s="99"/>
      <c r="J918" s="3"/>
      <c r="K918" s="3"/>
      <c r="L918" s="3"/>
      <c r="M918" s="3"/>
      <c r="N918" s="3"/>
      <c r="O918" s="3"/>
      <c r="P918" s="3"/>
      <c r="Q918" s="3"/>
      <c r="R918" s="3"/>
      <c r="S918" s="3"/>
      <c r="T918" s="3"/>
      <c r="U918" s="3"/>
      <c r="V918" s="3"/>
      <c r="W918" s="3"/>
      <c r="X918" s="3"/>
    </row>
    <row r="919" spans="1:24" ht="15.75" customHeight="1" x14ac:dyDescent="0.3">
      <c r="A919" s="1"/>
      <c r="B919" s="3"/>
      <c r="C919" s="3"/>
      <c r="D919" s="3"/>
      <c r="E919" s="3"/>
      <c r="F919" s="3"/>
      <c r="G919" s="3"/>
      <c r="H919" s="3"/>
      <c r="I919" s="99"/>
      <c r="J919" s="3"/>
      <c r="K919" s="3"/>
      <c r="L919" s="3"/>
      <c r="M919" s="3"/>
      <c r="N919" s="3"/>
      <c r="O919" s="3"/>
      <c r="P919" s="3"/>
      <c r="Q919" s="3"/>
      <c r="R919" s="3"/>
      <c r="S919" s="3"/>
      <c r="T919" s="3"/>
      <c r="U919" s="3"/>
      <c r="V919" s="3"/>
      <c r="W919" s="3"/>
      <c r="X919" s="3"/>
    </row>
    <row r="920" spans="1:24" ht="15.75" customHeight="1" x14ac:dyDescent="0.3">
      <c r="A920" s="1"/>
      <c r="B920" s="3"/>
      <c r="C920" s="3"/>
      <c r="D920" s="3"/>
      <c r="E920" s="3"/>
      <c r="F920" s="3"/>
      <c r="G920" s="3"/>
      <c r="H920" s="3"/>
      <c r="I920" s="99"/>
      <c r="J920" s="3"/>
      <c r="K920" s="3"/>
      <c r="L920" s="3"/>
      <c r="M920" s="3"/>
      <c r="N920" s="3"/>
      <c r="O920" s="3"/>
      <c r="P920" s="3"/>
      <c r="Q920" s="3"/>
      <c r="R920" s="3"/>
      <c r="S920" s="3"/>
      <c r="T920" s="3"/>
      <c r="U920" s="3"/>
      <c r="V920" s="3"/>
      <c r="W920" s="3"/>
      <c r="X920" s="3"/>
    </row>
    <row r="921" spans="1:24" ht="15.75" customHeight="1" x14ac:dyDescent="0.3">
      <c r="A921" s="1"/>
      <c r="B921" s="3"/>
      <c r="C921" s="3"/>
      <c r="D921" s="3"/>
      <c r="E921" s="3"/>
      <c r="F921" s="3"/>
      <c r="G921" s="3"/>
      <c r="H921" s="3"/>
      <c r="I921" s="99"/>
      <c r="J921" s="3"/>
      <c r="K921" s="3"/>
      <c r="L921" s="3"/>
      <c r="M921" s="3"/>
      <c r="N921" s="3"/>
      <c r="O921" s="3"/>
      <c r="P921" s="3"/>
      <c r="Q921" s="3"/>
      <c r="R921" s="3"/>
      <c r="S921" s="3"/>
      <c r="T921" s="3"/>
      <c r="U921" s="3"/>
      <c r="V921" s="3"/>
      <c r="W921" s="3"/>
      <c r="X921" s="3"/>
    </row>
    <row r="922" spans="1:24" ht="15.75" customHeight="1" x14ac:dyDescent="0.3">
      <c r="A922" s="1"/>
      <c r="B922" s="3"/>
      <c r="C922" s="3"/>
      <c r="D922" s="3"/>
      <c r="E922" s="3"/>
      <c r="F922" s="3"/>
      <c r="G922" s="3"/>
      <c r="H922" s="3"/>
      <c r="I922" s="99"/>
      <c r="J922" s="3"/>
      <c r="K922" s="3"/>
      <c r="L922" s="3"/>
      <c r="M922" s="3"/>
      <c r="N922" s="3"/>
      <c r="O922" s="3"/>
      <c r="P922" s="3"/>
      <c r="Q922" s="3"/>
      <c r="R922" s="3"/>
      <c r="S922" s="3"/>
      <c r="T922" s="3"/>
      <c r="U922" s="3"/>
      <c r="V922" s="3"/>
      <c r="W922" s="3"/>
      <c r="X922" s="3"/>
    </row>
    <row r="923" spans="1:24" ht="15.75" customHeight="1" x14ac:dyDescent="0.3">
      <c r="A923" s="1"/>
      <c r="B923" s="3"/>
      <c r="C923" s="3"/>
      <c r="D923" s="3"/>
      <c r="E923" s="3"/>
      <c r="F923" s="3"/>
      <c r="G923" s="3"/>
      <c r="H923" s="3"/>
      <c r="I923" s="99"/>
      <c r="J923" s="3"/>
      <c r="K923" s="3"/>
      <c r="L923" s="3"/>
      <c r="M923" s="3"/>
      <c r="N923" s="3"/>
      <c r="O923" s="3"/>
      <c r="P923" s="3"/>
      <c r="Q923" s="3"/>
      <c r="R923" s="3"/>
      <c r="S923" s="3"/>
      <c r="T923" s="3"/>
      <c r="U923" s="3"/>
      <c r="V923" s="3"/>
      <c r="W923" s="3"/>
      <c r="X923" s="3"/>
    </row>
    <row r="924" spans="1:24" ht="15.75" customHeight="1" x14ac:dyDescent="0.3">
      <c r="A924" s="1"/>
      <c r="B924" s="3"/>
      <c r="C924" s="3"/>
      <c r="D924" s="3"/>
      <c r="E924" s="3"/>
      <c r="F924" s="3"/>
      <c r="G924" s="3"/>
      <c r="H924" s="3"/>
      <c r="I924" s="99"/>
      <c r="J924" s="3"/>
      <c r="K924" s="3"/>
      <c r="L924" s="3"/>
      <c r="M924" s="3"/>
      <c r="N924" s="3"/>
      <c r="O924" s="3"/>
      <c r="P924" s="3"/>
      <c r="Q924" s="3"/>
      <c r="R924" s="3"/>
      <c r="S924" s="3"/>
      <c r="T924" s="3"/>
      <c r="U924" s="3"/>
      <c r="V924" s="3"/>
      <c r="W924" s="3"/>
      <c r="X924" s="3"/>
    </row>
    <row r="925" spans="1:24" ht="15.75" customHeight="1" x14ac:dyDescent="0.3">
      <c r="A925" s="1"/>
      <c r="B925" s="3"/>
      <c r="C925" s="3"/>
      <c r="D925" s="3"/>
      <c r="E925" s="3"/>
      <c r="F925" s="3"/>
      <c r="G925" s="3"/>
      <c r="H925" s="3"/>
      <c r="I925" s="99"/>
      <c r="J925" s="3"/>
      <c r="K925" s="3"/>
      <c r="L925" s="3"/>
      <c r="M925" s="3"/>
      <c r="N925" s="3"/>
      <c r="O925" s="3"/>
      <c r="P925" s="3"/>
      <c r="Q925" s="3"/>
      <c r="R925" s="3"/>
      <c r="S925" s="3"/>
      <c r="T925" s="3"/>
      <c r="U925" s="3"/>
      <c r="V925" s="3"/>
      <c r="W925" s="3"/>
      <c r="X925" s="3"/>
    </row>
    <row r="926" spans="1:24" ht="15.75" customHeight="1" x14ac:dyDescent="0.3">
      <c r="A926" s="1"/>
      <c r="B926" s="3"/>
      <c r="C926" s="3"/>
      <c r="D926" s="3"/>
      <c r="E926" s="3"/>
      <c r="F926" s="3"/>
      <c r="G926" s="3"/>
      <c r="H926" s="3"/>
      <c r="I926" s="99"/>
      <c r="J926" s="3"/>
      <c r="K926" s="3"/>
      <c r="L926" s="3"/>
      <c r="M926" s="3"/>
      <c r="N926" s="3"/>
      <c r="O926" s="3"/>
      <c r="P926" s="3"/>
      <c r="Q926" s="3"/>
      <c r="R926" s="3"/>
      <c r="S926" s="3"/>
      <c r="T926" s="3"/>
      <c r="U926" s="3"/>
      <c r="V926" s="3"/>
      <c r="W926" s="3"/>
      <c r="X926" s="3"/>
    </row>
    <row r="927" spans="1:24" ht="15.75" customHeight="1" x14ac:dyDescent="0.3">
      <c r="A927" s="1"/>
      <c r="B927" s="3"/>
      <c r="C927" s="3"/>
      <c r="D927" s="3"/>
      <c r="E927" s="3"/>
      <c r="F927" s="3"/>
      <c r="G927" s="3"/>
      <c r="H927" s="3"/>
      <c r="I927" s="99"/>
      <c r="J927" s="3"/>
      <c r="K927" s="3"/>
      <c r="L927" s="3"/>
      <c r="M927" s="3"/>
      <c r="N927" s="3"/>
      <c r="O927" s="3"/>
      <c r="P927" s="3"/>
      <c r="Q927" s="3"/>
      <c r="R927" s="3"/>
      <c r="S927" s="3"/>
      <c r="T927" s="3"/>
      <c r="U927" s="3"/>
      <c r="V927" s="3"/>
      <c r="W927" s="3"/>
      <c r="X927" s="3"/>
    </row>
    <row r="928" spans="1:24" ht="15.75" customHeight="1" x14ac:dyDescent="0.3">
      <c r="A928" s="1"/>
      <c r="B928" s="3"/>
      <c r="C928" s="3"/>
      <c r="D928" s="3"/>
      <c r="E928" s="3"/>
      <c r="F928" s="3"/>
      <c r="G928" s="3"/>
      <c r="H928" s="3"/>
      <c r="I928" s="99"/>
      <c r="J928" s="3"/>
      <c r="K928" s="3"/>
      <c r="L928" s="3"/>
      <c r="M928" s="3"/>
      <c r="N928" s="3"/>
      <c r="O928" s="3"/>
      <c r="P928" s="3"/>
      <c r="Q928" s="3"/>
      <c r="R928" s="3"/>
      <c r="S928" s="3"/>
      <c r="T928" s="3"/>
      <c r="U928" s="3"/>
      <c r="V928" s="3"/>
      <c r="W928" s="3"/>
      <c r="X928" s="3"/>
    </row>
    <row r="929" spans="1:24" ht="15.75" customHeight="1" x14ac:dyDescent="0.3">
      <c r="A929" s="1"/>
      <c r="B929" s="3"/>
      <c r="C929" s="3"/>
      <c r="D929" s="3"/>
      <c r="E929" s="3"/>
      <c r="F929" s="3"/>
      <c r="G929" s="3"/>
      <c r="H929" s="3"/>
      <c r="I929" s="99"/>
      <c r="J929" s="3"/>
      <c r="K929" s="3"/>
      <c r="L929" s="3"/>
      <c r="M929" s="3"/>
      <c r="N929" s="3"/>
      <c r="O929" s="3"/>
      <c r="P929" s="3"/>
      <c r="Q929" s="3"/>
      <c r="R929" s="3"/>
      <c r="S929" s="3"/>
      <c r="T929" s="3"/>
      <c r="U929" s="3"/>
      <c r="V929" s="3"/>
      <c r="W929" s="3"/>
      <c r="X929" s="3"/>
    </row>
    <row r="930" spans="1:24" ht="15.75" customHeight="1" x14ac:dyDescent="0.3">
      <c r="A930" s="1"/>
      <c r="B930" s="3"/>
      <c r="C930" s="3"/>
      <c r="D930" s="3"/>
      <c r="E930" s="3"/>
      <c r="F930" s="3"/>
      <c r="G930" s="3"/>
      <c r="H930" s="3"/>
      <c r="I930" s="99"/>
      <c r="J930" s="3"/>
      <c r="K930" s="3"/>
      <c r="L930" s="3"/>
      <c r="M930" s="3"/>
      <c r="N930" s="3"/>
      <c r="O930" s="3"/>
      <c r="P930" s="3"/>
      <c r="Q930" s="3"/>
      <c r="R930" s="3"/>
      <c r="S930" s="3"/>
      <c r="T930" s="3"/>
      <c r="U930" s="3"/>
      <c r="V930" s="3"/>
      <c r="W930" s="3"/>
      <c r="X930" s="3"/>
    </row>
    <row r="931" spans="1:24" ht="15.75" customHeight="1" x14ac:dyDescent="0.3">
      <c r="A931" s="1"/>
      <c r="B931" s="3"/>
      <c r="C931" s="3"/>
      <c r="D931" s="3"/>
      <c r="E931" s="3"/>
      <c r="F931" s="3"/>
      <c r="G931" s="3"/>
      <c r="H931" s="3"/>
      <c r="I931" s="99"/>
      <c r="J931" s="3"/>
      <c r="K931" s="3"/>
      <c r="L931" s="3"/>
      <c r="M931" s="3"/>
      <c r="N931" s="3"/>
      <c r="O931" s="3"/>
      <c r="P931" s="3"/>
      <c r="Q931" s="3"/>
      <c r="R931" s="3"/>
      <c r="S931" s="3"/>
      <c r="T931" s="3"/>
      <c r="U931" s="3"/>
      <c r="V931" s="3"/>
      <c r="W931" s="3"/>
      <c r="X931" s="3"/>
    </row>
    <row r="932" spans="1:24" ht="15.75" customHeight="1" x14ac:dyDescent="0.3">
      <c r="A932" s="1"/>
      <c r="B932" s="3"/>
      <c r="C932" s="3"/>
      <c r="D932" s="3"/>
      <c r="E932" s="3"/>
      <c r="F932" s="3"/>
      <c r="G932" s="3"/>
      <c r="H932" s="3"/>
      <c r="I932" s="99"/>
      <c r="J932" s="3"/>
      <c r="K932" s="3"/>
      <c r="L932" s="3"/>
      <c r="M932" s="3"/>
      <c r="N932" s="3"/>
      <c r="O932" s="3"/>
      <c r="P932" s="3"/>
      <c r="Q932" s="3"/>
      <c r="R932" s="3"/>
      <c r="S932" s="3"/>
      <c r="T932" s="3"/>
      <c r="U932" s="3"/>
      <c r="V932" s="3"/>
      <c r="W932" s="3"/>
      <c r="X932" s="3"/>
    </row>
    <row r="933" spans="1:24" ht="15.75" customHeight="1" x14ac:dyDescent="0.3">
      <c r="A933" s="1"/>
      <c r="B933" s="3"/>
      <c r="C933" s="3"/>
      <c r="D933" s="3"/>
      <c r="E933" s="3"/>
      <c r="F933" s="3"/>
      <c r="G933" s="3"/>
      <c r="H933" s="3"/>
      <c r="I933" s="99"/>
      <c r="J933" s="3"/>
      <c r="K933" s="3"/>
      <c r="L933" s="3"/>
      <c r="M933" s="3"/>
      <c r="N933" s="3"/>
      <c r="O933" s="3"/>
      <c r="P933" s="3"/>
      <c r="Q933" s="3"/>
      <c r="R933" s="3"/>
      <c r="S933" s="3"/>
      <c r="T933" s="3"/>
      <c r="U933" s="3"/>
      <c r="V933" s="3"/>
      <c r="W933" s="3"/>
      <c r="X933" s="3"/>
    </row>
    <row r="934" spans="1:24" ht="15.75" customHeight="1" x14ac:dyDescent="0.3">
      <c r="A934" s="1"/>
      <c r="B934" s="3"/>
      <c r="C934" s="3"/>
      <c r="D934" s="3"/>
      <c r="E934" s="3"/>
      <c r="F934" s="3"/>
      <c r="G934" s="3"/>
      <c r="H934" s="3"/>
      <c r="I934" s="99"/>
      <c r="J934" s="3"/>
      <c r="K934" s="3"/>
      <c r="L934" s="3"/>
      <c r="M934" s="3"/>
      <c r="N934" s="3"/>
      <c r="O934" s="3"/>
      <c r="P934" s="3"/>
      <c r="Q934" s="3"/>
      <c r="R934" s="3"/>
      <c r="S934" s="3"/>
      <c r="T934" s="3"/>
      <c r="U934" s="3"/>
      <c r="V934" s="3"/>
      <c r="W934" s="3"/>
      <c r="X934" s="3"/>
    </row>
    <row r="935" spans="1:24" ht="15.75" customHeight="1" x14ac:dyDescent="0.3">
      <c r="A935" s="1"/>
      <c r="B935" s="3"/>
      <c r="C935" s="3"/>
      <c r="D935" s="3"/>
      <c r="E935" s="3"/>
      <c r="F935" s="3"/>
      <c r="G935" s="3"/>
      <c r="H935" s="3"/>
      <c r="I935" s="99"/>
      <c r="J935" s="3"/>
      <c r="K935" s="3"/>
      <c r="L935" s="3"/>
      <c r="M935" s="3"/>
      <c r="N935" s="3"/>
      <c r="O935" s="3"/>
      <c r="P935" s="3"/>
      <c r="Q935" s="3"/>
      <c r="R935" s="3"/>
      <c r="S935" s="3"/>
      <c r="T935" s="3"/>
      <c r="U935" s="3"/>
      <c r="V935" s="3"/>
      <c r="W935" s="3"/>
      <c r="X935" s="3"/>
    </row>
    <row r="936" spans="1:24" ht="15.75" customHeight="1" x14ac:dyDescent="0.3">
      <c r="A936" s="1"/>
      <c r="B936" s="3"/>
      <c r="C936" s="3"/>
      <c r="D936" s="3"/>
      <c r="E936" s="3"/>
      <c r="F936" s="3"/>
      <c r="G936" s="3"/>
      <c r="H936" s="3"/>
      <c r="I936" s="99"/>
      <c r="J936" s="3"/>
      <c r="K936" s="3"/>
      <c r="L936" s="3"/>
      <c r="M936" s="3"/>
      <c r="N936" s="3"/>
      <c r="O936" s="3"/>
      <c r="P936" s="3"/>
      <c r="Q936" s="3"/>
      <c r="R936" s="3"/>
      <c r="S936" s="3"/>
      <c r="T936" s="3"/>
      <c r="U936" s="3"/>
      <c r="V936" s="3"/>
      <c r="W936" s="3"/>
      <c r="X936" s="3"/>
    </row>
    <row r="937" spans="1:24" ht="15.75" customHeight="1" x14ac:dyDescent="0.3">
      <c r="A937" s="1"/>
      <c r="B937" s="3"/>
      <c r="C937" s="3"/>
      <c r="D937" s="3"/>
      <c r="E937" s="3"/>
      <c r="F937" s="3"/>
      <c r="G937" s="3"/>
      <c r="H937" s="3"/>
      <c r="I937" s="99"/>
      <c r="J937" s="3"/>
      <c r="K937" s="3"/>
      <c r="L937" s="3"/>
      <c r="M937" s="3"/>
      <c r="N937" s="3"/>
      <c r="O937" s="3"/>
      <c r="P937" s="3"/>
      <c r="Q937" s="3"/>
      <c r="R937" s="3"/>
      <c r="S937" s="3"/>
      <c r="T937" s="3"/>
      <c r="U937" s="3"/>
      <c r="V937" s="3"/>
      <c r="W937" s="3"/>
      <c r="X937" s="3"/>
    </row>
    <row r="938" spans="1:24" ht="15.75" customHeight="1" x14ac:dyDescent="0.3">
      <c r="A938" s="1"/>
      <c r="B938" s="3"/>
      <c r="C938" s="3"/>
      <c r="D938" s="3"/>
      <c r="E938" s="3"/>
      <c r="F938" s="3"/>
      <c r="G938" s="3"/>
      <c r="H938" s="3"/>
      <c r="I938" s="99"/>
      <c r="J938" s="3"/>
      <c r="K938" s="3"/>
      <c r="L938" s="3"/>
      <c r="M938" s="3"/>
      <c r="N938" s="3"/>
      <c r="O938" s="3"/>
      <c r="P938" s="3"/>
      <c r="Q938" s="3"/>
      <c r="R938" s="3"/>
      <c r="S938" s="3"/>
      <c r="T938" s="3"/>
      <c r="U938" s="3"/>
      <c r="V938" s="3"/>
      <c r="W938" s="3"/>
      <c r="X938" s="3"/>
    </row>
    <row r="939" spans="1:24" ht="15.75" customHeight="1" x14ac:dyDescent="0.3">
      <c r="A939" s="1"/>
      <c r="B939" s="3"/>
      <c r="C939" s="3"/>
      <c r="D939" s="3"/>
      <c r="E939" s="3"/>
      <c r="F939" s="3"/>
      <c r="G939" s="3"/>
      <c r="H939" s="3"/>
      <c r="I939" s="99"/>
      <c r="J939" s="3"/>
      <c r="K939" s="3"/>
      <c r="L939" s="3"/>
      <c r="M939" s="3"/>
      <c r="N939" s="3"/>
      <c r="O939" s="3"/>
      <c r="P939" s="3"/>
      <c r="Q939" s="3"/>
      <c r="R939" s="3"/>
      <c r="S939" s="3"/>
      <c r="T939" s="3"/>
      <c r="U939" s="3"/>
      <c r="V939" s="3"/>
      <c r="W939" s="3"/>
      <c r="X939" s="3"/>
    </row>
    <row r="940" spans="1:24" ht="15.75" customHeight="1" x14ac:dyDescent="0.3">
      <c r="A940" s="1"/>
      <c r="B940" s="3"/>
      <c r="C940" s="3"/>
      <c r="D940" s="3"/>
      <c r="E940" s="3"/>
      <c r="F940" s="3"/>
      <c r="G940" s="3"/>
      <c r="H940" s="3"/>
      <c r="I940" s="99"/>
      <c r="J940" s="3"/>
      <c r="K940" s="3"/>
      <c r="L940" s="3"/>
      <c r="M940" s="3"/>
      <c r="N940" s="3"/>
      <c r="O940" s="3"/>
      <c r="P940" s="3"/>
      <c r="Q940" s="3"/>
      <c r="R940" s="3"/>
      <c r="S940" s="3"/>
      <c r="T940" s="3"/>
      <c r="U940" s="3"/>
      <c r="V940" s="3"/>
      <c r="W940" s="3"/>
      <c r="X940" s="3"/>
    </row>
    <row r="941" spans="1:24" ht="15.75" customHeight="1" x14ac:dyDescent="0.3">
      <c r="A941" s="1"/>
      <c r="B941" s="3"/>
      <c r="C941" s="3"/>
      <c r="D941" s="3"/>
      <c r="E941" s="3"/>
      <c r="F941" s="3"/>
      <c r="G941" s="3"/>
      <c r="H941" s="3"/>
      <c r="I941" s="99"/>
      <c r="J941" s="3"/>
      <c r="K941" s="3"/>
      <c r="L941" s="3"/>
      <c r="M941" s="3"/>
      <c r="N941" s="3"/>
      <c r="O941" s="3"/>
      <c r="P941" s="3"/>
      <c r="Q941" s="3"/>
      <c r="R941" s="3"/>
      <c r="S941" s="3"/>
      <c r="T941" s="3"/>
      <c r="U941" s="3"/>
      <c r="V941" s="3"/>
      <c r="W941" s="3"/>
      <c r="X941" s="3"/>
    </row>
    <row r="942" spans="1:24" ht="15.75" customHeight="1" x14ac:dyDescent="0.3">
      <c r="A942" s="1"/>
      <c r="B942" s="3"/>
      <c r="C942" s="3"/>
      <c r="D942" s="3"/>
      <c r="E942" s="3"/>
      <c r="F942" s="3"/>
      <c r="G942" s="3"/>
      <c r="H942" s="3"/>
      <c r="I942" s="99"/>
      <c r="J942" s="3"/>
      <c r="K942" s="3"/>
      <c r="L942" s="3"/>
      <c r="M942" s="3"/>
      <c r="N942" s="3"/>
      <c r="O942" s="3"/>
      <c r="P942" s="3"/>
      <c r="Q942" s="3"/>
      <c r="R942" s="3"/>
      <c r="S942" s="3"/>
      <c r="T942" s="3"/>
      <c r="U942" s="3"/>
      <c r="V942" s="3"/>
      <c r="W942" s="3"/>
      <c r="X942" s="3"/>
    </row>
    <row r="943" spans="1:24" ht="15.75" customHeight="1" x14ac:dyDescent="0.3">
      <c r="A943" s="1"/>
      <c r="B943" s="3"/>
      <c r="C943" s="3"/>
      <c r="D943" s="3"/>
      <c r="E943" s="3"/>
      <c r="F943" s="3"/>
      <c r="G943" s="3"/>
      <c r="H943" s="3"/>
      <c r="I943" s="99"/>
      <c r="J943" s="3"/>
      <c r="K943" s="3"/>
      <c r="L943" s="3"/>
      <c r="M943" s="3"/>
      <c r="N943" s="3"/>
      <c r="O943" s="3"/>
      <c r="P943" s="3"/>
      <c r="Q943" s="3"/>
      <c r="R943" s="3"/>
      <c r="S943" s="3"/>
      <c r="T943" s="3"/>
      <c r="U943" s="3"/>
      <c r="V943" s="3"/>
      <c r="W943" s="3"/>
      <c r="X943" s="3"/>
    </row>
    <row r="944" spans="1:24" ht="15.75" customHeight="1" x14ac:dyDescent="0.3">
      <c r="A944" s="1"/>
      <c r="B944" s="3"/>
      <c r="C944" s="3"/>
      <c r="D944" s="3"/>
      <c r="E944" s="3"/>
      <c r="F944" s="3"/>
      <c r="G944" s="3"/>
      <c r="H944" s="3"/>
      <c r="I944" s="99"/>
      <c r="J944" s="3"/>
      <c r="K944" s="3"/>
      <c r="L944" s="3"/>
      <c r="M944" s="3"/>
      <c r="N944" s="3"/>
      <c r="O944" s="3"/>
      <c r="P944" s="3"/>
      <c r="Q944" s="3"/>
      <c r="R944" s="3"/>
      <c r="S944" s="3"/>
      <c r="T944" s="3"/>
      <c r="U944" s="3"/>
      <c r="V944" s="3"/>
      <c r="W944" s="3"/>
      <c r="X944" s="3"/>
    </row>
    <row r="945" spans="1:24" ht="15.75" customHeight="1" x14ac:dyDescent="0.3">
      <c r="A945" s="1"/>
      <c r="B945" s="3"/>
      <c r="C945" s="3"/>
      <c r="D945" s="3"/>
      <c r="E945" s="3"/>
      <c r="F945" s="3"/>
      <c r="G945" s="3"/>
      <c r="H945" s="3"/>
      <c r="I945" s="99"/>
      <c r="J945" s="3"/>
      <c r="K945" s="3"/>
      <c r="L945" s="3"/>
      <c r="M945" s="3"/>
      <c r="N945" s="3"/>
      <c r="O945" s="3"/>
      <c r="P945" s="3"/>
      <c r="Q945" s="3"/>
      <c r="R945" s="3"/>
      <c r="S945" s="3"/>
      <c r="T945" s="3"/>
      <c r="U945" s="3"/>
      <c r="V945" s="3"/>
      <c r="W945" s="3"/>
      <c r="X945" s="3"/>
    </row>
    <row r="946" spans="1:24" ht="15.75" customHeight="1" x14ac:dyDescent="0.3">
      <c r="A946" s="1"/>
      <c r="B946" s="3"/>
      <c r="C946" s="3"/>
      <c r="D946" s="3"/>
      <c r="E946" s="3"/>
      <c r="F946" s="3"/>
      <c r="G946" s="3"/>
      <c r="H946" s="3"/>
      <c r="I946" s="99"/>
      <c r="J946" s="3"/>
      <c r="K946" s="3"/>
      <c r="L946" s="3"/>
      <c r="M946" s="3"/>
      <c r="N946" s="3"/>
      <c r="O946" s="3"/>
      <c r="P946" s="3"/>
      <c r="Q946" s="3"/>
      <c r="R946" s="3"/>
      <c r="S946" s="3"/>
      <c r="T946" s="3"/>
      <c r="U946" s="3"/>
      <c r="V946" s="3"/>
      <c r="W946" s="3"/>
      <c r="X946" s="3"/>
    </row>
    <row r="947" spans="1:24" ht="15.75" customHeight="1" x14ac:dyDescent="0.3">
      <c r="A947" s="1"/>
      <c r="B947" s="3"/>
      <c r="C947" s="3"/>
      <c r="D947" s="3"/>
      <c r="E947" s="3"/>
      <c r="F947" s="3"/>
      <c r="G947" s="3"/>
      <c r="H947" s="3"/>
      <c r="I947" s="99"/>
      <c r="J947" s="3"/>
      <c r="K947" s="3"/>
      <c r="L947" s="3"/>
      <c r="M947" s="3"/>
      <c r="N947" s="3"/>
      <c r="O947" s="3"/>
      <c r="P947" s="3"/>
      <c r="Q947" s="3"/>
      <c r="R947" s="3"/>
      <c r="S947" s="3"/>
      <c r="T947" s="3"/>
      <c r="U947" s="3"/>
      <c r="V947" s="3"/>
      <c r="W947" s="3"/>
      <c r="X947" s="3"/>
    </row>
    <row r="948" spans="1:24" ht="15.75" customHeight="1" x14ac:dyDescent="0.3">
      <c r="A948" s="1"/>
      <c r="B948" s="3"/>
      <c r="C948" s="3"/>
      <c r="D948" s="3"/>
      <c r="E948" s="3"/>
      <c r="F948" s="3"/>
      <c r="G948" s="3"/>
      <c r="H948" s="3"/>
      <c r="I948" s="99"/>
      <c r="J948" s="3"/>
      <c r="K948" s="3"/>
      <c r="L948" s="3"/>
      <c r="M948" s="3"/>
      <c r="N948" s="3"/>
      <c r="O948" s="3"/>
      <c r="P948" s="3"/>
      <c r="Q948" s="3"/>
      <c r="R948" s="3"/>
      <c r="S948" s="3"/>
      <c r="T948" s="3"/>
      <c r="U948" s="3"/>
      <c r="V948" s="3"/>
      <c r="W948" s="3"/>
      <c r="X948" s="3"/>
    </row>
    <row r="949" spans="1:24" ht="15.75" customHeight="1" x14ac:dyDescent="0.3">
      <c r="A949" s="1"/>
      <c r="B949" s="3"/>
      <c r="C949" s="3"/>
      <c r="D949" s="3"/>
      <c r="E949" s="3"/>
      <c r="F949" s="3"/>
      <c r="G949" s="3"/>
      <c r="H949" s="3"/>
      <c r="I949" s="99"/>
      <c r="J949" s="3"/>
      <c r="K949" s="3"/>
      <c r="L949" s="3"/>
      <c r="M949" s="3"/>
      <c r="N949" s="3"/>
      <c r="O949" s="3"/>
      <c r="P949" s="3"/>
      <c r="Q949" s="3"/>
      <c r="R949" s="3"/>
      <c r="S949" s="3"/>
      <c r="T949" s="3"/>
      <c r="U949" s="3"/>
      <c r="V949" s="3"/>
      <c r="W949" s="3"/>
      <c r="X949" s="3"/>
    </row>
    <row r="950" spans="1:24" ht="15.75" customHeight="1" x14ac:dyDescent="0.3">
      <c r="A950" s="1"/>
      <c r="B950" s="3"/>
      <c r="C950" s="3"/>
      <c r="D950" s="3"/>
      <c r="E950" s="3"/>
      <c r="F950" s="3"/>
      <c r="G950" s="3"/>
      <c r="H950" s="3"/>
      <c r="I950" s="99"/>
      <c r="J950" s="3"/>
      <c r="K950" s="3"/>
      <c r="L950" s="3"/>
      <c r="M950" s="3"/>
      <c r="N950" s="3"/>
      <c r="O950" s="3"/>
      <c r="P950" s="3"/>
      <c r="Q950" s="3"/>
      <c r="R950" s="3"/>
      <c r="S950" s="3"/>
      <c r="T950" s="3"/>
      <c r="U950" s="3"/>
      <c r="V950" s="3"/>
      <c r="W950" s="3"/>
      <c r="X950" s="3"/>
    </row>
    <row r="951" spans="1:24" ht="15.75" customHeight="1" x14ac:dyDescent="0.3">
      <c r="A951" s="1"/>
      <c r="B951" s="3"/>
      <c r="C951" s="3"/>
      <c r="D951" s="3"/>
      <c r="E951" s="3"/>
      <c r="F951" s="3"/>
      <c r="G951" s="3"/>
      <c r="H951" s="3"/>
      <c r="I951" s="99"/>
      <c r="J951" s="3"/>
      <c r="K951" s="3"/>
      <c r="L951" s="3"/>
      <c r="M951" s="3"/>
      <c r="N951" s="3"/>
      <c r="O951" s="3"/>
      <c r="P951" s="3"/>
      <c r="Q951" s="3"/>
      <c r="R951" s="3"/>
      <c r="S951" s="3"/>
      <c r="T951" s="3"/>
      <c r="U951" s="3"/>
      <c r="V951" s="3"/>
      <c r="W951" s="3"/>
      <c r="X951" s="3"/>
    </row>
    <row r="952" spans="1:24" ht="15.75" customHeight="1" x14ac:dyDescent="0.3">
      <c r="A952" s="1"/>
      <c r="B952" s="3"/>
      <c r="C952" s="3"/>
      <c r="D952" s="3"/>
      <c r="E952" s="3"/>
      <c r="F952" s="3"/>
      <c r="G952" s="3"/>
      <c r="H952" s="3"/>
      <c r="I952" s="99"/>
      <c r="J952" s="3"/>
      <c r="K952" s="3"/>
      <c r="L952" s="3"/>
      <c r="M952" s="3"/>
      <c r="N952" s="3"/>
      <c r="O952" s="3"/>
      <c r="P952" s="3"/>
      <c r="Q952" s="3"/>
      <c r="R952" s="3"/>
      <c r="S952" s="3"/>
      <c r="T952" s="3"/>
      <c r="U952" s="3"/>
      <c r="V952" s="3"/>
      <c r="W952" s="3"/>
      <c r="X952" s="3"/>
    </row>
    <row r="953" spans="1:24" ht="15.75" customHeight="1" x14ac:dyDescent="0.3">
      <c r="A953" s="1"/>
      <c r="B953" s="3"/>
      <c r="C953" s="3"/>
      <c r="D953" s="3"/>
      <c r="E953" s="3"/>
      <c r="F953" s="3"/>
      <c r="G953" s="3"/>
      <c r="H953" s="3"/>
      <c r="I953" s="99"/>
      <c r="J953" s="3"/>
      <c r="K953" s="3"/>
      <c r="L953" s="3"/>
      <c r="M953" s="3"/>
      <c r="N953" s="3"/>
      <c r="O953" s="3"/>
      <c r="P953" s="3"/>
      <c r="Q953" s="3"/>
      <c r="R953" s="3"/>
      <c r="S953" s="3"/>
      <c r="T953" s="3"/>
      <c r="U953" s="3"/>
      <c r="V953" s="3"/>
      <c r="W953" s="3"/>
      <c r="X953" s="3"/>
    </row>
    <row r="954" spans="1:24" ht="15.75" customHeight="1" x14ac:dyDescent="0.3">
      <c r="A954" s="1"/>
      <c r="B954" s="3"/>
      <c r="C954" s="3"/>
      <c r="D954" s="3"/>
      <c r="E954" s="3"/>
      <c r="F954" s="3"/>
      <c r="G954" s="3"/>
      <c r="H954" s="3"/>
      <c r="I954" s="99"/>
      <c r="J954" s="3"/>
      <c r="K954" s="3"/>
      <c r="L954" s="3"/>
      <c r="M954" s="3"/>
      <c r="N954" s="3"/>
      <c r="O954" s="3"/>
      <c r="P954" s="3"/>
      <c r="Q954" s="3"/>
      <c r="R954" s="3"/>
      <c r="S954" s="3"/>
      <c r="T954" s="3"/>
      <c r="U954" s="3"/>
      <c r="V954" s="3"/>
      <c r="W954" s="3"/>
      <c r="X954" s="3"/>
    </row>
    <row r="955" spans="1:24" ht="15.75" customHeight="1" x14ac:dyDescent="0.3">
      <c r="A955" s="1"/>
      <c r="B955" s="3"/>
      <c r="C955" s="3"/>
      <c r="D955" s="3"/>
      <c r="E955" s="3"/>
      <c r="F955" s="3"/>
      <c r="G955" s="3"/>
      <c r="H955" s="3"/>
      <c r="I955" s="99"/>
      <c r="J955" s="3"/>
      <c r="K955" s="3"/>
      <c r="L955" s="3"/>
      <c r="M955" s="3"/>
      <c r="N955" s="3"/>
      <c r="O955" s="3"/>
      <c r="P955" s="3"/>
      <c r="Q955" s="3"/>
      <c r="R955" s="3"/>
      <c r="S955" s="3"/>
      <c r="T955" s="3"/>
      <c r="U955" s="3"/>
      <c r="V955" s="3"/>
      <c r="W955" s="3"/>
      <c r="X955" s="3"/>
    </row>
    <row r="956" spans="1:24" ht="15.75" customHeight="1" x14ac:dyDescent="0.3">
      <c r="A956" s="1"/>
      <c r="B956" s="3"/>
      <c r="C956" s="3"/>
      <c r="D956" s="3"/>
      <c r="E956" s="3"/>
      <c r="F956" s="3"/>
      <c r="G956" s="3"/>
      <c r="H956" s="3"/>
      <c r="I956" s="99"/>
      <c r="J956" s="3"/>
      <c r="K956" s="3"/>
      <c r="L956" s="3"/>
      <c r="M956" s="3"/>
      <c r="N956" s="3"/>
      <c r="O956" s="3"/>
      <c r="P956" s="3"/>
      <c r="Q956" s="3"/>
      <c r="R956" s="3"/>
      <c r="S956" s="3"/>
      <c r="T956" s="3"/>
      <c r="U956" s="3"/>
      <c r="V956" s="3"/>
      <c r="W956" s="3"/>
      <c r="X956" s="3"/>
    </row>
    <row r="957" spans="1:24" ht="15.75" customHeight="1" x14ac:dyDescent="0.3">
      <c r="A957" s="1"/>
      <c r="B957" s="3"/>
      <c r="C957" s="3"/>
      <c r="D957" s="3"/>
      <c r="E957" s="3"/>
      <c r="F957" s="3"/>
      <c r="G957" s="3"/>
      <c r="H957" s="3"/>
      <c r="I957" s="99"/>
      <c r="J957" s="3"/>
      <c r="K957" s="3"/>
      <c r="L957" s="3"/>
      <c r="M957" s="3"/>
      <c r="N957" s="3"/>
      <c r="O957" s="3"/>
      <c r="P957" s="3"/>
      <c r="Q957" s="3"/>
      <c r="R957" s="3"/>
      <c r="S957" s="3"/>
      <c r="T957" s="3"/>
      <c r="U957" s="3"/>
      <c r="V957" s="3"/>
      <c r="W957" s="3"/>
      <c r="X957" s="3"/>
    </row>
    <row r="958" spans="1:24" ht="15.75" customHeight="1" x14ac:dyDescent="0.3">
      <c r="A958" s="1"/>
      <c r="B958" s="3"/>
      <c r="C958" s="3"/>
      <c r="D958" s="3"/>
      <c r="E958" s="3"/>
      <c r="F958" s="3"/>
      <c r="G958" s="3"/>
      <c r="H958" s="3"/>
      <c r="I958" s="99"/>
      <c r="J958" s="3"/>
      <c r="K958" s="3"/>
      <c r="L958" s="3"/>
      <c r="M958" s="3"/>
      <c r="N958" s="3"/>
      <c r="O958" s="3"/>
      <c r="P958" s="3"/>
      <c r="Q958" s="3"/>
      <c r="R958" s="3"/>
      <c r="S958" s="3"/>
      <c r="T958" s="3"/>
      <c r="U958" s="3"/>
      <c r="V958" s="3"/>
      <c r="W958" s="3"/>
      <c r="X958" s="3"/>
    </row>
    <row r="959" spans="1:24" ht="15.75" customHeight="1" x14ac:dyDescent="0.3">
      <c r="A959" s="1"/>
      <c r="B959" s="3"/>
      <c r="C959" s="3"/>
      <c r="D959" s="3"/>
      <c r="E959" s="3"/>
      <c r="F959" s="3"/>
      <c r="G959" s="3"/>
      <c r="H959" s="3"/>
      <c r="I959" s="99"/>
      <c r="J959" s="3"/>
      <c r="K959" s="3"/>
      <c r="L959" s="3"/>
      <c r="M959" s="3"/>
      <c r="N959" s="3"/>
      <c r="O959" s="3"/>
      <c r="P959" s="3"/>
      <c r="Q959" s="3"/>
      <c r="R959" s="3"/>
      <c r="S959" s="3"/>
      <c r="T959" s="3"/>
      <c r="U959" s="3"/>
      <c r="V959" s="3"/>
      <c r="W959" s="3"/>
      <c r="X959" s="3"/>
    </row>
    <row r="960" spans="1:24" ht="15.75" customHeight="1" x14ac:dyDescent="0.3">
      <c r="A960" s="1"/>
      <c r="B960" s="3"/>
      <c r="C960" s="3"/>
      <c r="D960" s="3"/>
      <c r="E960" s="3"/>
      <c r="F960" s="3"/>
      <c r="G960" s="3"/>
      <c r="H960" s="3"/>
      <c r="I960" s="99"/>
      <c r="J960" s="3"/>
      <c r="K960" s="3"/>
      <c r="L960" s="3"/>
      <c r="M960" s="3"/>
      <c r="N960" s="3"/>
      <c r="O960" s="3"/>
      <c r="P960" s="3"/>
      <c r="Q960" s="3"/>
      <c r="R960" s="3"/>
      <c r="S960" s="3"/>
      <c r="T960" s="3"/>
      <c r="U960" s="3"/>
      <c r="V960" s="3"/>
      <c r="W960" s="3"/>
      <c r="X960" s="3"/>
    </row>
    <row r="961" spans="1:24" ht="15.75" customHeight="1" x14ac:dyDescent="0.3">
      <c r="A961" s="1"/>
      <c r="B961" s="3"/>
      <c r="C961" s="3"/>
      <c r="D961" s="3"/>
      <c r="E961" s="3"/>
      <c r="F961" s="3"/>
      <c r="G961" s="3"/>
      <c r="H961" s="3"/>
      <c r="I961" s="99"/>
      <c r="J961" s="3"/>
      <c r="K961" s="3"/>
      <c r="L961" s="3"/>
      <c r="M961" s="3"/>
      <c r="N961" s="3"/>
      <c r="O961" s="3"/>
      <c r="P961" s="3"/>
      <c r="Q961" s="3"/>
      <c r="R961" s="3"/>
      <c r="S961" s="3"/>
      <c r="T961" s="3"/>
      <c r="U961" s="3"/>
      <c r="V961" s="3"/>
      <c r="W961" s="3"/>
      <c r="X961" s="3"/>
    </row>
    <row r="962" spans="1:24" ht="15.75" customHeight="1" x14ac:dyDescent="0.3">
      <c r="A962" s="1"/>
      <c r="B962" s="3"/>
      <c r="C962" s="3"/>
      <c r="D962" s="3"/>
      <c r="E962" s="3"/>
      <c r="F962" s="3"/>
      <c r="G962" s="3"/>
      <c r="H962" s="3"/>
      <c r="I962" s="99"/>
      <c r="J962" s="3"/>
      <c r="K962" s="3"/>
      <c r="L962" s="3"/>
      <c r="M962" s="3"/>
      <c r="N962" s="3"/>
      <c r="O962" s="3"/>
      <c r="P962" s="3"/>
      <c r="Q962" s="3"/>
      <c r="R962" s="3"/>
      <c r="S962" s="3"/>
      <c r="T962" s="3"/>
      <c r="U962" s="3"/>
      <c r="V962" s="3"/>
      <c r="W962" s="3"/>
      <c r="X962" s="3"/>
    </row>
    <row r="963" spans="1:24" ht="15.75" customHeight="1" x14ac:dyDescent="0.3">
      <c r="A963" s="1"/>
      <c r="B963" s="3"/>
      <c r="C963" s="3"/>
      <c r="D963" s="3"/>
      <c r="E963" s="3"/>
      <c r="F963" s="3"/>
      <c r="G963" s="3"/>
      <c r="H963" s="3"/>
      <c r="I963" s="99"/>
      <c r="J963" s="3"/>
      <c r="K963" s="3"/>
      <c r="L963" s="3"/>
      <c r="M963" s="3"/>
      <c r="N963" s="3"/>
      <c r="O963" s="3"/>
      <c r="P963" s="3"/>
      <c r="Q963" s="3"/>
      <c r="R963" s="3"/>
      <c r="S963" s="3"/>
      <c r="T963" s="3"/>
      <c r="U963" s="3"/>
      <c r="V963" s="3"/>
      <c r="W963" s="3"/>
      <c r="X963" s="3"/>
    </row>
    <row r="964" spans="1:24" ht="15.75" customHeight="1" x14ac:dyDescent="0.3">
      <c r="A964" s="1"/>
      <c r="B964" s="3"/>
      <c r="C964" s="3"/>
      <c r="D964" s="3"/>
      <c r="E964" s="3"/>
      <c r="F964" s="3"/>
      <c r="G964" s="3"/>
      <c r="H964" s="3"/>
      <c r="I964" s="99"/>
      <c r="J964" s="3"/>
      <c r="K964" s="3"/>
      <c r="L964" s="3"/>
      <c r="M964" s="3"/>
      <c r="N964" s="3"/>
      <c r="O964" s="3"/>
      <c r="P964" s="3"/>
      <c r="Q964" s="3"/>
      <c r="R964" s="3"/>
      <c r="S964" s="3"/>
      <c r="T964" s="3"/>
      <c r="U964" s="3"/>
      <c r="V964" s="3"/>
      <c r="W964" s="3"/>
      <c r="X964" s="3"/>
    </row>
    <row r="965" spans="1:24" ht="15.75" customHeight="1" x14ac:dyDescent="0.3">
      <c r="A965" s="1"/>
      <c r="B965" s="3"/>
      <c r="C965" s="3"/>
      <c r="D965" s="3"/>
      <c r="E965" s="3"/>
      <c r="F965" s="3"/>
      <c r="G965" s="3"/>
      <c r="H965" s="3"/>
      <c r="I965" s="99"/>
      <c r="J965" s="3"/>
      <c r="K965" s="3"/>
      <c r="L965" s="3"/>
      <c r="M965" s="3"/>
      <c r="N965" s="3"/>
      <c r="O965" s="3"/>
      <c r="P965" s="3"/>
      <c r="Q965" s="3"/>
      <c r="R965" s="3"/>
      <c r="S965" s="3"/>
      <c r="T965" s="3"/>
      <c r="U965" s="3"/>
      <c r="V965" s="3"/>
      <c r="W965" s="3"/>
      <c r="X965" s="3"/>
    </row>
    <row r="966" spans="1:24" ht="15.75" customHeight="1" x14ac:dyDescent="0.3">
      <c r="A966" s="1"/>
      <c r="B966" s="3"/>
      <c r="C966" s="3"/>
      <c r="D966" s="3"/>
      <c r="E966" s="3"/>
      <c r="F966" s="3"/>
      <c r="G966" s="3"/>
      <c r="H966" s="3"/>
      <c r="I966" s="99"/>
      <c r="J966" s="3"/>
      <c r="K966" s="3"/>
      <c r="L966" s="3"/>
      <c r="M966" s="3"/>
      <c r="N966" s="3"/>
      <c r="O966" s="3"/>
      <c r="P966" s="3"/>
      <c r="Q966" s="3"/>
      <c r="R966" s="3"/>
      <c r="S966" s="3"/>
      <c r="T966" s="3"/>
      <c r="U966" s="3"/>
      <c r="V966" s="3"/>
      <c r="W966" s="3"/>
      <c r="X966" s="3"/>
    </row>
    <row r="967" spans="1:24" ht="15.75" customHeight="1" x14ac:dyDescent="0.3">
      <c r="A967" s="1"/>
      <c r="B967" s="3"/>
      <c r="C967" s="3"/>
      <c r="D967" s="3"/>
      <c r="E967" s="3"/>
      <c r="F967" s="3"/>
      <c r="G967" s="3"/>
      <c r="H967" s="3"/>
      <c r="I967" s="99"/>
      <c r="J967" s="3"/>
      <c r="K967" s="3"/>
      <c r="L967" s="3"/>
      <c r="M967" s="3"/>
      <c r="N967" s="3"/>
      <c r="O967" s="3"/>
      <c r="P967" s="3"/>
      <c r="Q967" s="3"/>
      <c r="R967" s="3"/>
      <c r="S967" s="3"/>
      <c r="T967" s="3"/>
      <c r="U967" s="3"/>
      <c r="V967" s="3"/>
      <c r="W967" s="3"/>
      <c r="X967" s="3"/>
    </row>
    <row r="968" spans="1:24" ht="15.75" customHeight="1" x14ac:dyDescent="0.3">
      <c r="A968" s="1"/>
      <c r="B968" s="3"/>
      <c r="C968" s="3"/>
      <c r="D968" s="3"/>
      <c r="E968" s="3"/>
      <c r="F968" s="3"/>
      <c r="G968" s="3"/>
      <c r="H968" s="3"/>
      <c r="I968" s="99"/>
      <c r="J968" s="3"/>
      <c r="K968" s="3"/>
      <c r="L968" s="3"/>
      <c r="M968" s="3"/>
      <c r="N968" s="3"/>
      <c r="O968" s="3"/>
      <c r="P968" s="3"/>
      <c r="Q968" s="3"/>
      <c r="R968" s="3"/>
      <c r="S968" s="3"/>
      <c r="T968" s="3"/>
      <c r="U968" s="3"/>
      <c r="V968" s="3"/>
      <c r="W968" s="3"/>
      <c r="X968" s="3"/>
    </row>
    <row r="969" spans="1:24" ht="15.75" customHeight="1" x14ac:dyDescent="0.3">
      <c r="A969" s="1"/>
      <c r="B969" s="3"/>
      <c r="C969" s="3"/>
      <c r="D969" s="3"/>
      <c r="E969" s="3"/>
      <c r="F969" s="3"/>
      <c r="G969" s="3"/>
      <c r="H969" s="3"/>
      <c r="I969" s="99"/>
      <c r="J969" s="3"/>
      <c r="K969" s="3"/>
      <c r="L969" s="3"/>
      <c r="M969" s="3"/>
      <c r="N969" s="3"/>
      <c r="O969" s="3"/>
      <c r="P969" s="3"/>
      <c r="Q969" s="3"/>
      <c r="R969" s="3"/>
      <c r="S969" s="3"/>
      <c r="T969" s="3"/>
      <c r="U969" s="3"/>
      <c r="V969" s="3"/>
      <c r="W969" s="3"/>
      <c r="X969" s="3"/>
    </row>
    <row r="970" spans="1:24" ht="15.75" customHeight="1" x14ac:dyDescent="0.3">
      <c r="A970" s="1"/>
      <c r="B970" s="3"/>
      <c r="C970" s="3"/>
      <c r="D970" s="3"/>
      <c r="E970" s="3"/>
      <c r="F970" s="3"/>
      <c r="G970" s="3"/>
      <c r="H970" s="3"/>
      <c r="I970" s="99"/>
      <c r="J970" s="3"/>
      <c r="K970" s="3"/>
      <c r="L970" s="3"/>
      <c r="M970" s="3"/>
      <c r="N970" s="3"/>
      <c r="O970" s="3"/>
      <c r="P970" s="3"/>
      <c r="Q970" s="3"/>
      <c r="R970" s="3"/>
      <c r="S970" s="3"/>
      <c r="T970" s="3"/>
      <c r="U970" s="3"/>
      <c r="V970" s="3"/>
      <c r="W970" s="3"/>
      <c r="X970" s="3"/>
    </row>
    <row r="971" spans="1:24" ht="15.75" customHeight="1" x14ac:dyDescent="0.3">
      <c r="A971" s="1"/>
      <c r="B971" s="3"/>
      <c r="C971" s="3"/>
      <c r="D971" s="3"/>
      <c r="E971" s="3"/>
      <c r="F971" s="3"/>
      <c r="G971" s="3"/>
      <c r="H971" s="3"/>
      <c r="I971" s="99"/>
      <c r="J971" s="3"/>
      <c r="K971" s="3"/>
      <c r="L971" s="3"/>
      <c r="M971" s="3"/>
      <c r="N971" s="3"/>
      <c r="O971" s="3"/>
      <c r="P971" s="3"/>
      <c r="Q971" s="3"/>
      <c r="R971" s="3"/>
      <c r="S971" s="3"/>
      <c r="T971" s="3"/>
      <c r="U971" s="3"/>
      <c r="V971" s="3"/>
      <c r="W971" s="3"/>
      <c r="X971" s="3"/>
    </row>
    <row r="972" spans="1:24" ht="15.75" customHeight="1" x14ac:dyDescent="0.3">
      <c r="A972" s="1"/>
      <c r="B972" s="3"/>
      <c r="C972" s="3"/>
      <c r="D972" s="3"/>
      <c r="E972" s="3"/>
      <c r="F972" s="3"/>
      <c r="G972" s="3"/>
      <c r="H972" s="3"/>
      <c r="I972" s="99"/>
      <c r="J972" s="3"/>
      <c r="K972" s="3"/>
      <c r="L972" s="3"/>
      <c r="M972" s="3"/>
      <c r="N972" s="3"/>
      <c r="O972" s="3"/>
      <c r="P972" s="3"/>
      <c r="Q972" s="3"/>
      <c r="R972" s="3"/>
      <c r="S972" s="3"/>
      <c r="T972" s="3"/>
      <c r="U972" s="3"/>
      <c r="V972" s="3"/>
      <c r="W972" s="3"/>
      <c r="X972" s="3"/>
    </row>
    <row r="973" spans="1:24" ht="15.75" customHeight="1" x14ac:dyDescent="0.3">
      <c r="A973" s="1"/>
      <c r="B973" s="3"/>
      <c r="C973" s="3"/>
      <c r="D973" s="3"/>
      <c r="E973" s="3"/>
      <c r="F973" s="3"/>
      <c r="G973" s="3"/>
      <c r="H973" s="3"/>
      <c r="I973" s="99"/>
      <c r="J973" s="3"/>
      <c r="K973" s="3"/>
      <c r="L973" s="3"/>
      <c r="M973" s="3"/>
      <c r="N973" s="3"/>
      <c r="O973" s="3"/>
      <c r="P973" s="3"/>
      <c r="Q973" s="3"/>
      <c r="R973" s="3"/>
      <c r="S973" s="3"/>
      <c r="T973" s="3"/>
      <c r="U973" s="3"/>
      <c r="V973" s="3"/>
      <c r="W973" s="3"/>
      <c r="X973" s="3"/>
    </row>
    <row r="974" spans="1:24" ht="15.75" customHeight="1" x14ac:dyDescent="0.3">
      <c r="A974" s="1"/>
      <c r="B974" s="3"/>
      <c r="C974" s="3"/>
      <c r="D974" s="3"/>
      <c r="E974" s="3"/>
      <c r="F974" s="3"/>
      <c r="G974" s="3"/>
      <c r="H974" s="3"/>
      <c r="I974" s="99"/>
      <c r="J974" s="3"/>
      <c r="K974" s="3"/>
      <c r="L974" s="3"/>
      <c r="M974" s="3"/>
      <c r="N974" s="3"/>
      <c r="O974" s="3"/>
      <c r="P974" s="3"/>
      <c r="Q974" s="3"/>
      <c r="R974" s="3"/>
      <c r="S974" s="3"/>
      <c r="T974" s="3"/>
      <c r="U974" s="3"/>
      <c r="V974" s="3"/>
      <c r="W974" s="3"/>
      <c r="X974" s="3"/>
    </row>
    <row r="975" spans="1:24" ht="15.75" customHeight="1" x14ac:dyDescent="0.3">
      <c r="A975" s="1"/>
      <c r="B975" s="3"/>
      <c r="C975" s="3"/>
      <c r="D975" s="3"/>
      <c r="E975" s="3"/>
      <c r="F975" s="3"/>
      <c r="G975" s="3"/>
      <c r="H975" s="3"/>
      <c r="I975" s="99"/>
      <c r="J975" s="3"/>
      <c r="K975" s="3"/>
      <c r="L975" s="3"/>
      <c r="M975" s="3"/>
      <c r="N975" s="3"/>
      <c r="O975" s="3"/>
      <c r="P975" s="3"/>
      <c r="Q975" s="3"/>
      <c r="R975" s="3"/>
      <c r="S975" s="3"/>
      <c r="T975" s="3"/>
      <c r="U975" s="3"/>
      <c r="V975" s="3"/>
      <c r="W975" s="3"/>
      <c r="X975" s="3"/>
    </row>
    <row r="976" spans="1:24" ht="15.75" customHeight="1" x14ac:dyDescent="0.3">
      <c r="A976" s="1"/>
      <c r="B976" s="3"/>
      <c r="C976" s="3"/>
      <c r="D976" s="3"/>
      <c r="E976" s="3"/>
      <c r="F976" s="3"/>
      <c r="G976" s="3"/>
      <c r="H976" s="3"/>
      <c r="I976" s="99"/>
      <c r="J976" s="3"/>
      <c r="K976" s="3"/>
      <c r="L976" s="3"/>
      <c r="M976" s="3"/>
      <c r="N976" s="3"/>
      <c r="O976" s="3"/>
      <c r="P976" s="3"/>
      <c r="Q976" s="3"/>
      <c r="R976" s="3"/>
      <c r="S976" s="3"/>
      <c r="T976" s="3"/>
      <c r="U976" s="3"/>
      <c r="V976" s="3"/>
      <c r="W976" s="3"/>
      <c r="X976" s="3"/>
    </row>
    <row r="977" spans="1:24" ht="15.75" customHeight="1" x14ac:dyDescent="0.3">
      <c r="A977" s="1"/>
      <c r="B977" s="3"/>
      <c r="C977" s="3"/>
      <c r="D977" s="3"/>
      <c r="E977" s="3"/>
      <c r="F977" s="3"/>
      <c r="G977" s="3"/>
      <c r="H977" s="3"/>
      <c r="I977" s="99"/>
      <c r="J977" s="3"/>
      <c r="K977" s="3"/>
      <c r="L977" s="3"/>
      <c r="M977" s="3"/>
      <c r="N977" s="3"/>
      <c r="O977" s="3"/>
      <c r="P977" s="3"/>
      <c r="Q977" s="3"/>
      <c r="R977" s="3"/>
      <c r="S977" s="3"/>
      <c r="T977" s="3"/>
      <c r="U977" s="3"/>
      <c r="V977" s="3"/>
      <c r="W977" s="3"/>
      <c r="X977" s="3"/>
    </row>
    <row r="978" spans="1:24" ht="15.75" customHeight="1" x14ac:dyDescent="0.3">
      <c r="A978" s="1"/>
      <c r="B978" s="3"/>
      <c r="C978" s="3"/>
      <c r="D978" s="3"/>
      <c r="E978" s="3"/>
      <c r="F978" s="3"/>
      <c r="G978" s="3"/>
      <c r="H978" s="3"/>
      <c r="I978" s="99"/>
      <c r="J978" s="3"/>
      <c r="K978" s="3"/>
      <c r="L978" s="3"/>
      <c r="M978" s="3"/>
      <c r="N978" s="3"/>
      <c r="O978" s="3"/>
      <c r="P978" s="3"/>
      <c r="Q978" s="3"/>
      <c r="R978" s="3"/>
      <c r="S978" s="3"/>
      <c r="T978" s="3"/>
      <c r="U978" s="3"/>
      <c r="V978" s="3"/>
      <c r="W978" s="3"/>
      <c r="X978" s="3"/>
    </row>
    <row r="979" spans="1:24" ht="15.75" customHeight="1" x14ac:dyDescent="0.3">
      <c r="A979" s="1"/>
      <c r="B979" s="3"/>
      <c r="C979" s="3"/>
      <c r="D979" s="3"/>
      <c r="E979" s="3"/>
      <c r="F979" s="3"/>
      <c r="G979" s="3"/>
      <c r="H979" s="3"/>
      <c r="I979" s="99"/>
      <c r="J979" s="3"/>
      <c r="K979" s="3"/>
      <c r="L979" s="3"/>
      <c r="M979" s="3"/>
      <c r="N979" s="3"/>
      <c r="O979" s="3"/>
      <c r="P979" s="3"/>
      <c r="Q979" s="3"/>
      <c r="R979" s="3"/>
      <c r="S979" s="3"/>
      <c r="T979" s="3"/>
      <c r="U979" s="3"/>
      <c r="V979" s="3"/>
      <c r="W979" s="3"/>
      <c r="X979" s="3"/>
    </row>
    <row r="980" spans="1:24" ht="15.75" customHeight="1" x14ac:dyDescent="0.3">
      <c r="A980" s="1"/>
      <c r="B980" s="3"/>
      <c r="C980" s="3"/>
      <c r="D980" s="3"/>
      <c r="E980" s="3"/>
      <c r="F980" s="3"/>
      <c r="G980" s="3"/>
      <c r="H980" s="3"/>
      <c r="I980" s="99"/>
      <c r="J980" s="3"/>
      <c r="K980" s="3"/>
      <c r="L980" s="3"/>
      <c r="M980" s="3"/>
      <c r="N980" s="3"/>
      <c r="O980" s="3"/>
      <c r="P980" s="3"/>
      <c r="Q980" s="3"/>
      <c r="R980" s="3"/>
      <c r="S980" s="3"/>
      <c r="T980" s="3"/>
      <c r="U980" s="3"/>
      <c r="V980" s="3"/>
      <c r="W980" s="3"/>
      <c r="X980" s="3"/>
    </row>
    <row r="981" spans="1:24" ht="15.75" customHeight="1" x14ac:dyDescent="0.3">
      <c r="A981" s="1"/>
      <c r="B981" s="3"/>
      <c r="C981" s="3"/>
      <c r="D981" s="3"/>
      <c r="E981" s="3"/>
      <c r="F981" s="3"/>
      <c r="G981" s="3"/>
      <c r="H981" s="3"/>
      <c r="I981" s="99"/>
      <c r="J981" s="3"/>
      <c r="K981" s="3"/>
      <c r="L981" s="3"/>
      <c r="M981" s="3"/>
      <c r="N981" s="3"/>
      <c r="O981" s="3"/>
      <c r="P981" s="3"/>
      <c r="Q981" s="3"/>
      <c r="R981" s="3"/>
      <c r="S981" s="3"/>
      <c r="T981" s="3"/>
      <c r="U981" s="3"/>
      <c r="V981" s="3"/>
      <c r="W981" s="3"/>
      <c r="X981" s="3"/>
    </row>
    <row r="982" spans="1:24" ht="15.75" customHeight="1" x14ac:dyDescent="0.3">
      <c r="A982" s="1"/>
      <c r="B982" s="3"/>
      <c r="C982" s="3"/>
      <c r="D982" s="3"/>
      <c r="E982" s="3"/>
      <c r="F982" s="3"/>
      <c r="G982" s="3"/>
      <c r="H982" s="3"/>
      <c r="I982" s="99"/>
      <c r="J982" s="3"/>
      <c r="K982" s="3"/>
      <c r="L982" s="3"/>
      <c r="M982" s="3"/>
      <c r="N982" s="3"/>
      <c r="O982" s="3"/>
      <c r="P982" s="3"/>
      <c r="Q982" s="3"/>
      <c r="R982" s="3"/>
      <c r="S982" s="3"/>
      <c r="T982" s="3"/>
      <c r="U982" s="3"/>
      <c r="V982" s="3"/>
      <c r="W982" s="3"/>
      <c r="X982" s="3"/>
    </row>
    <row r="983" spans="1:24" ht="15.75" customHeight="1" x14ac:dyDescent="0.3">
      <c r="A983" s="1"/>
      <c r="B983" s="3"/>
      <c r="C983" s="3"/>
      <c r="D983" s="3"/>
      <c r="E983" s="3"/>
      <c r="F983" s="3"/>
      <c r="G983" s="3"/>
      <c r="H983" s="3"/>
      <c r="I983" s="99"/>
      <c r="J983" s="3"/>
      <c r="K983" s="3"/>
      <c r="L983" s="3"/>
      <c r="M983" s="3"/>
      <c r="N983" s="3"/>
      <c r="O983" s="3"/>
      <c r="P983" s="3"/>
      <c r="Q983" s="3"/>
      <c r="R983" s="3"/>
      <c r="S983" s="3"/>
      <c r="T983" s="3"/>
      <c r="U983" s="3"/>
      <c r="V983" s="3"/>
      <c r="W983" s="3"/>
      <c r="X983" s="3"/>
    </row>
    <row r="984" spans="1:24" ht="15.75" customHeight="1" x14ac:dyDescent="0.3">
      <c r="A984" s="1"/>
      <c r="B984" s="3"/>
      <c r="C984" s="3"/>
      <c r="D984" s="3"/>
      <c r="E984" s="3"/>
      <c r="F984" s="3"/>
      <c r="G984" s="3"/>
      <c r="H984" s="3"/>
      <c r="I984" s="99"/>
      <c r="J984" s="3"/>
      <c r="K984" s="3"/>
      <c r="L984" s="3"/>
      <c r="M984" s="3"/>
      <c r="N984" s="3"/>
      <c r="O984" s="3"/>
      <c r="P984" s="3"/>
      <c r="Q984" s="3"/>
      <c r="R984" s="3"/>
      <c r="S984" s="3"/>
      <c r="T984" s="3"/>
      <c r="U984" s="3"/>
      <c r="V984" s="3"/>
      <c r="W984" s="3"/>
      <c r="X984" s="3"/>
    </row>
    <row r="985" spans="1:24" ht="15.75" customHeight="1" x14ac:dyDescent="0.3">
      <c r="A985" s="1"/>
      <c r="B985" s="3"/>
      <c r="C985" s="3"/>
      <c r="D985" s="3"/>
      <c r="E985" s="3"/>
      <c r="F985" s="3"/>
      <c r="G985" s="3"/>
      <c r="H985" s="3"/>
      <c r="I985" s="99"/>
      <c r="J985" s="3"/>
      <c r="K985" s="3"/>
      <c r="L985" s="3"/>
      <c r="M985" s="3"/>
      <c r="N985" s="3"/>
      <c r="O985" s="3"/>
      <c r="P985" s="3"/>
      <c r="Q985" s="3"/>
      <c r="R985" s="3"/>
      <c r="S985" s="3"/>
      <c r="T985" s="3"/>
      <c r="U985" s="3"/>
      <c r="V985" s="3"/>
      <c r="W985" s="3"/>
      <c r="X985" s="3"/>
    </row>
    <row r="986" spans="1:24" ht="15.75" customHeight="1" x14ac:dyDescent="0.3">
      <c r="A986" s="1"/>
      <c r="B986" s="3"/>
      <c r="C986" s="3"/>
      <c r="D986" s="3"/>
      <c r="E986" s="3"/>
      <c r="F986" s="3"/>
      <c r="G986" s="3"/>
      <c r="H986" s="3"/>
      <c r="I986" s="99"/>
      <c r="J986" s="3"/>
      <c r="K986" s="3"/>
      <c r="L986" s="3"/>
      <c r="M986" s="3"/>
      <c r="N986" s="3"/>
      <c r="O986" s="3"/>
      <c r="P986" s="3"/>
      <c r="Q986" s="3"/>
      <c r="R986" s="3"/>
      <c r="S986" s="3"/>
      <c r="T986" s="3"/>
      <c r="U986" s="3"/>
      <c r="V986" s="3"/>
      <c r="W986" s="3"/>
      <c r="X986" s="3"/>
    </row>
    <row r="987" spans="1:24" ht="15.75" customHeight="1" x14ac:dyDescent="0.3">
      <c r="A987" s="1"/>
      <c r="B987" s="3"/>
      <c r="C987" s="3"/>
      <c r="D987" s="3"/>
      <c r="E987" s="3"/>
      <c r="F987" s="3"/>
      <c r="G987" s="3"/>
      <c r="H987" s="3"/>
      <c r="I987" s="99"/>
      <c r="J987" s="3"/>
      <c r="K987" s="3"/>
      <c r="L987" s="3"/>
      <c r="M987" s="3"/>
      <c r="N987" s="3"/>
      <c r="O987" s="3"/>
      <c r="P987" s="3"/>
      <c r="Q987" s="3"/>
      <c r="R987" s="3"/>
      <c r="S987" s="3"/>
      <c r="T987" s="3"/>
      <c r="U987" s="3"/>
      <c r="V987" s="3"/>
      <c r="W987" s="3"/>
      <c r="X987" s="3"/>
    </row>
    <row r="988" spans="1:24" ht="15.75" customHeight="1" x14ac:dyDescent="0.3">
      <c r="A988" s="1"/>
      <c r="B988" s="3"/>
      <c r="C988" s="3"/>
      <c r="D988" s="3"/>
      <c r="E988" s="3"/>
      <c r="F988" s="3"/>
      <c r="G988" s="3"/>
      <c r="H988" s="3"/>
      <c r="I988" s="99"/>
      <c r="J988" s="3"/>
      <c r="K988" s="3"/>
      <c r="L988" s="3"/>
      <c r="M988" s="3"/>
      <c r="N988" s="3"/>
      <c r="O988" s="3"/>
      <c r="P988" s="3"/>
      <c r="Q988" s="3"/>
      <c r="R988" s="3"/>
      <c r="S988" s="3"/>
      <c r="T988" s="3"/>
      <c r="U988" s="3"/>
      <c r="V988" s="3"/>
      <c r="W988" s="3"/>
      <c r="X988" s="3"/>
    </row>
    <row r="989" spans="1:24" ht="15.75" customHeight="1" x14ac:dyDescent="0.3">
      <c r="A989" s="1"/>
      <c r="B989" s="3"/>
      <c r="C989" s="3"/>
      <c r="D989" s="3"/>
      <c r="E989" s="3"/>
      <c r="F989" s="3"/>
      <c r="G989" s="3"/>
      <c r="H989" s="3"/>
      <c r="I989" s="99"/>
      <c r="J989" s="3"/>
      <c r="K989" s="3"/>
      <c r="L989" s="3"/>
      <c r="M989" s="3"/>
      <c r="N989" s="3"/>
      <c r="O989" s="3"/>
      <c r="P989" s="3"/>
      <c r="Q989" s="3"/>
      <c r="R989" s="3"/>
      <c r="S989" s="3"/>
      <c r="T989" s="3"/>
      <c r="U989" s="3"/>
      <c r="V989" s="3"/>
      <c r="W989" s="3"/>
      <c r="X989" s="3"/>
    </row>
    <row r="990" spans="1:24" ht="15.75" customHeight="1" x14ac:dyDescent="0.3">
      <c r="A990" s="1"/>
      <c r="B990" s="3"/>
      <c r="C990" s="3"/>
      <c r="D990" s="3"/>
      <c r="E990" s="3"/>
      <c r="F990" s="3"/>
      <c r="G990" s="3"/>
      <c r="H990" s="3"/>
      <c r="I990" s="99"/>
      <c r="J990" s="3"/>
      <c r="K990" s="3"/>
      <c r="L990" s="3"/>
      <c r="M990" s="3"/>
      <c r="N990" s="3"/>
      <c r="O990" s="3"/>
      <c r="P990" s="3"/>
      <c r="Q990" s="3"/>
      <c r="R990" s="3"/>
      <c r="S990" s="3"/>
      <c r="T990" s="3"/>
      <c r="U990" s="3"/>
      <c r="V990" s="3"/>
      <c r="W990" s="3"/>
      <c r="X990" s="3"/>
    </row>
    <row r="991" spans="1:24" ht="15.75" customHeight="1" x14ac:dyDescent="0.3">
      <c r="A991" s="1"/>
      <c r="B991" s="3"/>
      <c r="C991" s="3"/>
      <c r="D991" s="3"/>
      <c r="E991" s="3"/>
      <c r="F991" s="3"/>
      <c r="G991" s="3"/>
      <c r="H991" s="3"/>
      <c r="I991" s="99"/>
      <c r="J991" s="3"/>
      <c r="K991" s="3"/>
      <c r="L991" s="3"/>
      <c r="M991" s="3"/>
      <c r="N991" s="3"/>
      <c r="O991" s="3"/>
      <c r="P991" s="3"/>
      <c r="Q991" s="3"/>
      <c r="R991" s="3"/>
      <c r="S991" s="3"/>
      <c r="T991" s="3"/>
      <c r="U991" s="3"/>
      <c r="V991" s="3"/>
      <c r="W991" s="3"/>
      <c r="X991" s="3"/>
    </row>
    <row r="992" spans="1:24" ht="15.75" customHeight="1" x14ac:dyDescent="0.3">
      <c r="A992" s="1"/>
      <c r="B992" s="3"/>
      <c r="C992" s="3"/>
      <c r="D992" s="3"/>
      <c r="E992" s="3"/>
      <c r="F992" s="3"/>
      <c r="G992" s="3"/>
      <c r="H992" s="3"/>
      <c r="I992" s="99"/>
      <c r="J992" s="3"/>
      <c r="K992" s="3"/>
      <c r="L992" s="3"/>
      <c r="M992" s="3"/>
      <c r="N992" s="3"/>
      <c r="O992" s="3"/>
      <c r="P992" s="3"/>
      <c r="Q992" s="3"/>
      <c r="R992" s="3"/>
      <c r="S992" s="3"/>
      <c r="T992" s="3"/>
      <c r="U992" s="3"/>
      <c r="V992" s="3"/>
      <c r="W992" s="3"/>
      <c r="X992" s="3"/>
    </row>
    <row r="993" spans="1:24" ht="15.75" customHeight="1" x14ac:dyDescent="0.3">
      <c r="A993" s="1"/>
      <c r="B993" s="3"/>
      <c r="C993" s="3"/>
      <c r="D993" s="3"/>
      <c r="E993" s="3"/>
      <c r="F993" s="3"/>
      <c r="G993" s="3"/>
      <c r="H993" s="3"/>
      <c r="I993" s="99"/>
      <c r="J993" s="3"/>
      <c r="K993" s="3"/>
      <c r="L993" s="3"/>
      <c r="M993" s="3"/>
      <c r="N993" s="3"/>
      <c r="O993" s="3"/>
      <c r="P993" s="3"/>
      <c r="Q993" s="3"/>
      <c r="R993" s="3"/>
      <c r="S993" s="3"/>
      <c r="T993" s="3"/>
      <c r="U993" s="3"/>
      <c r="V993" s="3"/>
      <c r="W993" s="3"/>
      <c r="X993" s="3"/>
    </row>
    <row r="994" spans="1:24" ht="15.75" customHeight="1" x14ac:dyDescent="0.3">
      <c r="A994" s="1"/>
      <c r="B994" s="3"/>
      <c r="C994" s="3"/>
      <c r="D994" s="3"/>
      <c r="E994" s="3"/>
      <c r="F994" s="3"/>
      <c r="G994" s="3"/>
      <c r="H994" s="3"/>
      <c r="I994" s="99"/>
      <c r="J994" s="3"/>
      <c r="K994" s="3"/>
      <c r="L994" s="3"/>
      <c r="M994" s="3"/>
      <c r="N994" s="3"/>
      <c r="O994" s="3"/>
      <c r="P994" s="3"/>
      <c r="Q994" s="3"/>
      <c r="R994" s="3"/>
      <c r="S994" s="3"/>
      <c r="T994" s="3"/>
      <c r="U994" s="3"/>
      <c r="V994" s="3"/>
      <c r="W994" s="3"/>
      <c r="X994" s="3"/>
    </row>
    <row r="995" spans="1:24" ht="15.75" customHeight="1" x14ac:dyDescent="0.3">
      <c r="A995" s="1"/>
      <c r="B995" s="3"/>
      <c r="C995" s="3"/>
      <c r="D995" s="3"/>
      <c r="E995" s="3"/>
      <c r="F995" s="3"/>
      <c r="G995" s="3"/>
      <c r="H995" s="3"/>
      <c r="I995" s="99"/>
      <c r="J995" s="3"/>
      <c r="K995" s="3"/>
      <c r="L995" s="3"/>
      <c r="M995" s="3"/>
      <c r="N995" s="3"/>
      <c r="O995" s="3"/>
      <c r="P995" s="3"/>
      <c r="Q995" s="3"/>
      <c r="R995" s="3"/>
      <c r="S995" s="3"/>
      <c r="T995" s="3"/>
      <c r="U995" s="3"/>
      <c r="V995" s="3"/>
      <c r="W995" s="3"/>
      <c r="X995" s="3"/>
    </row>
    <row r="996" spans="1:24" ht="15.75" customHeight="1" x14ac:dyDescent="0.3">
      <c r="A996" s="1"/>
      <c r="B996" s="3"/>
      <c r="C996" s="3"/>
      <c r="D996" s="3"/>
      <c r="E996" s="3"/>
      <c r="F996" s="3"/>
      <c r="G996" s="3"/>
      <c r="H996" s="3"/>
      <c r="I996" s="99"/>
      <c r="J996" s="3"/>
      <c r="K996" s="3"/>
      <c r="L996" s="3"/>
      <c r="M996" s="3"/>
      <c r="N996" s="3"/>
      <c r="O996" s="3"/>
      <c r="P996" s="3"/>
      <c r="Q996" s="3"/>
      <c r="R996" s="3"/>
      <c r="S996" s="3"/>
      <c r="T996" s="3"/>
      <c r="U996" s="3"/>
      <c r="V996" s="3"/>
      <c r="W996" s="3"/>
      <c r="X996" s="3"/>
    </row>
    <row r="997" spans="1:24" ht="15.75" customHeight="1" x14ac:dyDescent="0.3">
      <c r="A997" s="1"/>
      <c r="B997" s="3"/>
      <c r="C997" s="3"/>
      <c r="D997" s="3"/>
      <c r="E997" s="3"/>
      <c r="F997" s="3"/>
      <c r="G997" s="3"/>
      <c r="H997" s="3"/>
      <c r="I997" s="99"/>
      <c r="J997" s="3"/>
      <c r="K997" s="3"/>
      <c r="L997" s="3"/>
      <c r="M997" s="3"/>
      <c r="N997" s="3"/>
      <c r="O997" s="3"/>
      <c r="P997" s="3"/>
      <c r="Q997" s="3"/>
      <c r="R997" s="3"/>
      <c r="S997" s="3"/>
      <c r="T997" s="3"/>
      <c r="U997" s="3"/>
      <c r="V997" s="3"/>
      <c r="W997" s="3"/>
      <c r="X997" s="3"/>
    </row>
    <row r="998" spans="1:24" ht="15.75" customHeight="1" x14ac:dyDescent="0.3">
      <c r="A998" s="1"/>
      <c r="B998" s="3"/>
      <c r="C998" s="3"/>
      <c r="D998" s="3"/>
      <c r="E998" s="3"/>
      <c r="F998" s="3"/>
      <c r="G998" s="3"/>
      <c r="H998" s="3"/>
      <c r="I998" s="99"/>
      <c r="J998" s="3"/>
      <c r="K998" s="3"/>
      <c r="L998" s="3"/>
      <c r="M998" s="3"/>
      <c r="N998" s="3"/>
      <c r="O998" s="3"/>
      <c r="P998" s="3"/>
      <c r="Q998" s="3"/>
      <c r="R998" s="3"/>
      <c r="S998" s="3"/>
      <c r="T998" s="3"/>
      <c r="U998" s="3"/>
      <c r="V998" s="3"/>
      <c r="W998" s="3"/>
      <c r="X998" s="3"/>
    </row>
    <row r="999" spans="1:24" ht="15.75" customHeight="1" x14ac:dyDescent="0.3">
      <c r="A999" s="1"/>
      <c r="B999" s="3"/>
      <c r="C999" s="3"/>
      <c r="D999" s="3"/>
      <c r="E999" s="3"/>
      <c r="F999" s="3"/>
      <c r="G999" s="3"/>
      <c r="H999" s="3"/>
      <c r="I999" s="99"/>
      <c r="J999" s="3"/>
      <c r="K999" s="3"/>
      <c r="L999" s="3"/>
      <c r="M999" s="3"/>
      <c r="N999" s="3"/>
      <c r="O999" s="3"/>
      <c r="P999" s="3"/>
      <c r="Q999" s="3"/>
      <c r="R999" s="3"/>
      <c r="S999" s="3"/>
      <c r="T999" s="3"/>
      <c r="U999" s="3"/>
      <c r="V999" s="3"/>
      <c r="W999" s="3"/>
      <c r="X999" s="3"/>
    </row>
    <row r="1000" spans="1:24" ht="15.75" customHeight="1" x14ac:dyDescent="0.3">
      <c r="A1000" s="1"/>
      <c r="B1000" s="3"/>
      <c r="C1000" s="3"/>
      <c r="D1000" s="3"/>
      <c r="E1000" s="3"/>
      <c r="F1000" s="3"/>
      <c r="G1000" s="3"/>
      <c r="H1000" s="3"/>
      <c r="I1000" s="99"/>
      <c r="J1000" s="3"/>
      <c r="K1000" s="3"/>
      <c r="L1000" s="3"/>
      <c r="M1000" s="3"/>
      <c r="N1000" s="3"/>
      <c r="O1000" s="3"/>
      <c r="P1000" s="3"/>
      <c r="Q1000" s="3"/>
      <c r="R1000" s="3"/>
      <c r="S1000" s="3"/>
      <c r="T1000" s="3"/>
      <c r="U1000" s="3"/>
      <c r="V1000" s="3"/>
      <c r="W1000" s="3"/>
      <c r="X1000" s="3"/>
    </row>
    <row r="1001" spans="1:24" ht="15.75" customHeight="1" x14ac:dyDescent="0.3">
      <c r="A1001" s="1"/>
      <c r="B1001" s="3"/>
      <c r="C1001" s="3"/>
      <c r="D1001" s="3"/>
      <c r="E1001" s="3"/>
      <c r="F1001" s="3"/>
      <c r="G1001" s="3"/>
      <c r="H1001" s="3"/>
      <c r="I1001" s="99"/>
      <c r="J1001" s="3"/>
      <c r="K1001" s="3"/>
      <c r="L1001" s="3"/>
      <c r="M1001" s="3"/>
      <c r="N1001" s="3"/>
      <c r="O1001" s="3"/>
      <c r="P1001" s="3"/>
      <c r="Q1001" s="3"/>
      <c r="R1001" s="3"/>
      <c r="S1001" s="3"/>
      <c r="T1001" s="3"/>
      <c r="U1001" s="3"/>
      <c r="V1001" s="3"/>
      <c r="W1001" s="3"/>
      <c r="X1001" s="3"/>
    </row>
    <row r="1002" spans="1:24" ht="15.75" customHeight="1" x14ac:dyDescent="0.3">
      <c r="A1002" s="1"/>
      <c r="B1002" s="3"/>
      <c r="C1002" s="3"/>
      <c r="D1002" s="3"/>
      <c r="E1002" s="3"/>
      <c r="F1002" s="3"/>
      <c r="G1002" s="3"/>
      <c r="H1002" s="3"/>
      <c r="I1002" s="99"/>
      <c r="J1002" s="3"/>
      <c r="K1002" s="3"/>
      <c r="L1002" s="3"/>
      <c r="M1002" s="3"/>
      <c r="N1002" s="3"/>
      <c r="O1002" s="3"/>
      <c r="P1002" s="3"/>
      <c r="Q1002" s="3"/>
      <c r="R1002" s="3"/>
      <c r="S1002" s="3"/>
      <c r="T1002" s="3"/>
      <c r="U1002" s="3"/>
      <c r="V1002" s="3"/>
      <c r="W1002" s="3"/>
      <c r="X1002" s="3"/>
    </row>
    <row r="1003" spans="1:24" ht="15.75" customHeight="1" x14ac:dyDescent="0.3">
      <c r="A1003" s="1"/>
      <c r="B1003" s="3"/>
      <c r="C1003" s="3"/>
      <c r="D1003" s="3"/>
      <c r="E1003" s="3"/>
      <c r="F1003" s="3"/>
      <c r="G1003" s="3"/>
      <c r="H1003" s="3"/>
      <c r="I1003" s="99"/>
      <c r="J1003" s="3"/>
      <c r="K1003" s="3"/>
      <c r="L1003" s="3"/>
      <c r="M1003" s="3"/>
      <c r="N1003" s="3"/>
      <c r="O1003" s="3"/>
      <c r="P1003" s="3"/>
      <c r="Q1003" s="3"/>
      <c r="R1003" s="3"/>
      <c r="S1003" s="3"/>
      <c r="T1003" s="3"/>
      <c r="U1003" s="3"/>
      <c r="V1003" s="3"/>
      <c r="W1003" s="3"/>
      <c r="X1003" s="3"/>
    </row>
    <row r="1004" spans="1:24" ht="15.75" customHeight="1" x14ac:dyDescent="0.3">
      <c r="A1004" s="1"/>
      <c r="B1004" s="3"/>
      <c r="C1004" s="3"/>
      <c r="D1004" s="3"/>
      <c r="E1004" s="3"/>
      <c r="F1004" s="3"/>
      <c r="G1004" s="3"/>
      <c r="H1004" s="3"/>
      <c r="I1004" s="99"/>
      <c r="J1004" s="3"/>
      <c r="K1004" s="3"/>
      <c r="L1004" s="3"/>
      <c r="M1004" s="3"/>
      <c r="N1004" s="3"/>
      <c r="O1004" s="3"/>
      <c r="P1004" s="3"/>
      <c r="Q1004" s="3"/>
      <c r="R1004" s="3"/>
      <c r="S1004" s="3"/>
      <c r="T1004" s="3"/>
      <c r="U1004" s="3"/>
      <c r="V1004" s="3"/>
      <c r="W1004" s="3"/>
      <c r="X1004" s="3"/>
    </row>
    <row r="1005" spans="1:24" ht="15.75" customHeight="1" x14ac:dyDescent="0.3">
      <c r="A1005" s="1"/>
      <c r="B1005" s="3"/>
      <c r="C1005" s="3"/>
      <c r="D1005" s="3"/>
      <c r="E1005" s="3"/>
      <c r="F1005" s="3"/>
      <c r="G1005" s="3"/>
      <c r="H1005" s="3"/>
      <c r="I1005" s="99"/>
      <c r="J1005" s="3"/>
      <c r="K1005" s="3"/>
      <c r="L1005" s="3"/>
      <c r="M1005" s="3"/>
      <c r="N1005" s="3"/>
      <c r="O1005" s="3"/>
      <c r="P1005" s="3"/>
      <c r="Q1005" s="3"/>
      <c r="R1005" s="3"/>
      <c r="S1005" s="3"/>
      <c r="T1005" s="3"/>
      <c r="U1005" s="3"/>
      <c r="V1005" s="3"/>
      <c r="W1005" s="3"/>
      <c r="X1005" s="3"/>
    </row>
    <row r="1006" spans="1:24" ht="15.75" customHeight="1" x14ac:dyDescent="0.3">
      <c r="A1006" s="1"/>
      <c r="B1006" s="3"/>
      <c r="C1006" s="3"/>
      <c r="D1006" s="3"/>
      <c r="E1006" s="3"/>
      <c r="F1006" s="3"/>
      <c r="G1006" s="3"/>
      <c r="H1006" s="3"/>
      <c r="I1006" s="99"/>
      <c r="J1006" s="3"/>
      <c r="K1006" s="3"/>
      <c r="L1006" s="3"/>
      <c r="M1006" s="3"/>
      <c r="N1006" s="3"/>
      <c r="O1006" s="3"/>
      <c r="P1006" s="3"/>
      <c r="Q1006" s="3"/>
      <c r="R1006" s="3"/>
      <c r="S1006" s="3"/>
      <c r="T1006" s="3"/>
      <c r="U1006" s="3"/>
      <c r="V1006" s="3"/>
      <c r="W1006" s="3"/>
      <c r="X1006" s="3"/>
    </row>
    <row r="1007" spans="1:24" ht="15.75" customHeight="1" x14ac:dyDescent="0.3">
      <c r="A1007" s="1"/>
      <c r="B1007" s="3"/>
      <c r="C1007" s="3"/>
      <c r="D1007" s="3"/>
      <c r="E1007" s="3"/>
      <c r="F1007" s="3"/>
      <c r="G1007" s="3"/>
      <c r="H1007" s="3"/>
      <c r="I1007" s="99"/>
      <c r="J1007" s="3"/>
      <c r="K1007" s="3"/>
      <c r="L1007" s="3"/>
      <c r="M1007" s="3"/>
      <c r="N1007" s="3"/>
      <c r="O1007" s="3"/>
      <c r="P1007" s="3"/>
      <c r="Q1007" s="3"/>
      <c r="R1007" s="3"/>
      <c r="S1007" s="3"/>
      <c r="T1007" s="3"/>
      <c r="U1007" s="3"/>
      <c r="V1007" s="3"/>
      <c r="W1007" s="3"/>
      <c r="X1007" s="3"/>
    </row>
    <row r="1008" spans="1:24" ht="15.75" customHeight="1" x14ac:dyDescent="0.3">
      <c r="A1008" s="1"/>
      <c r="B1008" s="3"/>
      <c r="C1008" s="3"/>
      <c r="D1008" s="3"/>
      <c r="E1008" s="3"/>
      <c r="F1008" s="3"/>
      <c r="G1008" s="3"/>
      <c r="H1008" s="3"/>
      <c r="I1008" s="99"/>
      <c r="J1008" s="3"/>
      <c r="K1008" s="3"/>
      <c r="L1008" s="3"/>
      <c r="M1008" s="3"/>
      <c r="N1008" s="3"/>
      <c r="O1008" s="3"/>
      <c r="P1008" s="3"/>
      <c r="Q1008" s="3"/>
      <c r="R1008" s="3"/>
      <c r="S1008" s="3"/>
      <c r="T1008" s="3"/>
      <c r="U1008" s="3"/>
      <c r="V1008" s="3"/>
      <c r="W1008" s="3"/>
      <c r="X1008" s="3"/>
    </row>
    <row r="1009" spans="1:24" ht="15.75" customHeight="1" x14ac:dyDescent="0.3">
      <c r="A1009" s="1"/>
      <c r="B1009" s="3"/>
      <c r="C1009" s="3"/>
      <c r="D1009" s="3"/>
      <c r="E1009" s="3"/>
      <c r="F1009" s="3"/>
      <c r="G1009" s="3"/>
      <c r="H1009" s="3"/>
      <c r="I1009" s="99"/>
      <c r="J1009" s="3"/>
      <c r="K1009" s="3"/>
      <c r="L1009" s="3"/>
      <c r="M1009" s="3"/>
      <c r="N1009" s="3"/>
      <c r="O1009" s="3"/>
      <c r="P1009" s="3"/>
      <c r="Q1009" s="3"/>
      <c r="R1009" s="3"/>
      <c r="S1009" s="3"/>
      <c r="T1009" s="3"/>
      <c r="U1009" s="3"/>
      <c r="V1009" s="3"/>
      <c r="W1009" s="3"/>
      <c r="X1009" s="3"/>
    </row>
    <row r="1010" spans="1:24" ht="15.75" customHeight="1" x14ac:dyDescent="0.3">
      <c r="A1010" s="1"/>
      <c r="B1010" s="3"/>
      <c r="C1010" s="3"/>
      <c r="D1010" s="3"/>
      <c r="E1010" s="3"/>
      <c r="F1010" s="3"/>
      <c r="G1010" s="3"/>
      <c r="H1010" s="3"/>
      <c r="I1010" s="99"/>
      <c r="J1010" s="3"/>
      <c r="K1010" s="3"/>
      <c r="L1010" s="3"/>
      <c r="M1010" s="3"/>
      <c r="N1010" s="3"/>
      <c r="O1010" s="3"/>
      <c r="P1010" s="3"/>
      <c r="Q1010" s="3"/>
      <c r="R1010" s="3"/>
      <c r="S1010" s="3"/>
      <c r="T1010" s="3"/>
      <c r="U1010" s="3"/>
      <c r="V1010" s="3"/>
      <c r="W1010" s="3"/>
      <c r="X1010" s="3"/>
    </row>
    <row r="1011" spans="1:24" ht="15.75" customHeight="1" x14ac:dyDescent="0.3">
      <c r="A1011" s="1"/>
      <c r="B1011" s="3"/>
      <c r="C1011" s="3"/>
      <c r="D1011" s="3"/>
      <c r="E1011" s="3"/>
      <c r="F1011" s="3"/>
      <c r="G1011" s="3"/>
      <c r="H1011" s="3"/>
      <c r="I1011" s="99"/>
      <c r="J1011" s="3"/>
      <c r="K1011" s="3"/>
      <c r="L1011" s="3"/>
      <c r="M1011" s="3"/>
      <c r="N1011" s="3"/>
      <c r="O1011" s="3"/>
      <c r="P1011" s="3"/>
      <c r="Q1011" s="3"/>
      <c r="R1011" s="3"/>
      <c r="S1011" s="3"/>
      <c r="T1011" s="3"/>
      <c r="U1011" s="3"/>
      <c r="V1011" s="3"/>
      <c r="W1011" s="3"/>
      <c r="X1011" s="3"/>
    </row>
    <row r="1012" spans="1:24" ht="15.75" customHeight="1" x14ac:dyDescent="0.3">
      <c r="A1012" s="1"/>
      <c r="B1012" s="25"/>
      <c r="C1012" s="25"/>
      <c r="D1012" s="25"/>
      <c r="E1012" s="25"/>
      <c r="F1012" s="25"/>
      <c r="G1012" s="25"/>
      <c r="H1012" s="25"/>
      <c r="I1012" s="25"/>
      <c r="J1012" s="25"/>
      <c r="K1012" s="25"/>
      <c r="L1012" s="25"/>
      <c r="M1012" s="25"/>
      <c r="N1012" s="25"/>
      <c r="O1012" s="25"/>
      <c r="P1012" s="25"/>
      <c r="Q1012" s="25"/>
      <c r="R1012" s="25"/>
      <c r="S1012" s="25"/>
      <c r="T1012" s="25"/>
      <c r="U1012" s="25"/>
      <c r="V1012" s="25"/>
      <c r="W1012" s="25"/>
      <c r="X1012" s="25"/>
    </row>
    <row r="1013" spans="1:24" ht="15.75" customHeight="1" x14ac:dyDescent="0.3">
      <c r="A1013" s="1"/>
      <c r="B1013" s="25"/>
      <c r="C1013" s="25"/>
      <c r="D1013" s="25"/>
      <c r="E1013" s="25"/>
      <c r="F1013" s="25"/>
      <c r="G1013" s="25"/>
      <c r="H1013" s="25"/>
      <c r="I1013" s="25"/>
      <c r="J1013" s="25"/>
      <c r="K1013" s="25"/>
      <c r="L1013" s="25"/>
      <c r="M1013" s="25"/>
      <c r="N1013" s="25"/>
      <c r="O1013" s="25"/>
      <c r="P1013" s="25"/>
      <c r="Q1013" s="25"/>
      <c r="R1013" s="25"/>
      <c r="S1013" s="25"/>
      <c r="T1013" s="25"/>
      <c r="U1013" s="25"/>
      <c r="V1013" s="25"/>
      <c r="W1013" s="25"/>
      <c r="X1013" s="25"/>
    </row>
    <row r="1014" spans="1:24" ht="15.75" customHeight="1" x14ac:dyDescent="0.3">
      <c r="A1014" s="1"/>
      <c r="B1014" s="25"/>
      <c r="C1014" s="25"/>
      <c r="D1014" s="25"/>
      <c r="E1014" s="25"/>
      <c r="F1014" s="25"/>
      <c r="G1014" s="25"/>
      <c r="H1014" s="25"/>
      <c r="I1014" s="25"/>
      <c r="J1014" s="25"/>
      <c r="K1014" s="25"/>
      <c r="L1014" s="25"/>
      <c r="M1014" s="25"/>
      <c r="N1014" s="25"/>
      <c r="O1014" s="25"/>
      <c r="P1014" s="25"/>
      <c r="Q1014" s="25"/>
      <c r="R1014" s="25"/>
      <c r="S1014" s="25"/>
      <c r="T1014" s="25"/>
      <c r="U1014" s="25"/>
      <c r="V1014" s="25"/>
      <c r="W1014" s="25"/>
      <c r="X1014" s="25"/>
    </row>
    <row r="1015" spans="1:24" ht="15.75" customHeight="1" x14ac:dyDescent="0.3">
      <c r="A1015" s="1"/>
      <c r="B1015" s="25"/>
      <c r="C1015" s="25"/>
      <c r="D1015" s="25"/>
      <c r="E1015" s="25"/>
      <c r="F1015" s="25"/>
      <c r="G1015" s="25"/>
      <c r="H1015" s="25"/>
      <c r="I1015" s="25"/>
      <c r="J1015" s="25"/>
      <c r="K1015" s="25"/>
      <c r="L1015" s="25"/>
      <c r="M1015" s="25"/>
      <c r="N1015" s="25"/>
      <c r="O1015" s="25"/>
      <c r="P1015" s="25"/>
      <c r="Q1015" s="25"/>
      <c r="R1015" s="25"/>
      <c r="S1015" s="25"/>
      <c r="T1015" s="25"/>
      <c r="U1015" s="25"/>
      <c r="V1015" s="25"/>
      <c r="W1015" s="25"/>
      <c r="X1015" s="25"/>
    </row>
    <row r="1016" spans="1:24" ht="15.75" customHeight="1" x14ac:dyDescent="0.3">
      <c r="A1016" s="1"/>
      <c r="B1016" s="25"/>
      <c r="C1016" s="25"/>
      <c r="D1016" s="25"/>
      <c r="E1016" s="25"/>
      <c r="F1016" s="25"/>
      <c r="G1016" s="25"/>
      <c r="H1016" s="25"/>
      <c r="I1016" s="25"/>
      <c r="J1016" s="25"/>
      <c r="K1016" s="25"/>
      <c r="L1016" s="25"/>
      <c r="M1016" s="25"/>
      <c r="N1016" s="25"/>
      <c r="O1016" s="25"/>
      <c r="P1016" s="25"/>
      <c r="Q1016" s="25"/>
      <c r="R1016" s="25"/>
      <c r="S1016" s="25"/>
      <c r="T1016" s="25"/>
      <c r="U1016" s="25"/>
      <c r="V1016" s="25"/>
      <c r="W1016" s="25"/>
      <c r="X1016" s="25"/>
    </row>
  </sheetData>
  <sheetProtection sheet="1" objects="1" scenarios="1"/>
  <protectedRanges>
    <protectedRange sqref="G3:H3 G5:H5 G7:H7 C21:G60" name="Parameters_Modif"/>
  </protectedRanges>
  <mergeCells count="48">
    <mergeCell ref="M3:N4"/>
    <mergeCell ref="C3:E7"/>
    <mergeCell ref="G3:H3"/>
    <mergeCell ref="G5:H5"/>
    <mergeCell ref="G7:H7"/>
    <mergeCell ref="E9:F9"/>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E43:F43"/>
    <mergeCell ref="E44:F44"/>
    <mergeCell ref="E45:F45"/>
    <mergeCell ref="E46:F46"/>
    <mergeCell ref="E47:F47"/>
    <mergeCell ref="E48:F48"/>
    <mergeCell ref="E56:F56"/>
    <mergeCell ref="E57:F57"/>
    <mergeCell ref="E58:F58"/>
    <mergeCell ref="E59:F59"/>
    <mergeCell ref="E60:F60"/>
    <mergeCell ref="E54:F54"/>
    <mergeCell ref="E55:F55"/>
    <mergeCell ref="E49:F49"/>
    <mergeCell ref="E50:F50"/>
    <mergeCell ref="E51:F51"/>
    <mergeCell ref="E52:F52"/>
    <mergeCell ref="E53:F53"/>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A1:Z1002"/>
  <sheetViews>
    <sheetView workbookViewId="0">
      <selection activeCell="G24" sqref="G24"/>
    </sheetView>
  </sheetViews>
  <sheetFormatPr baseColWidth="10" defaultColWidth="14.44140625" defaultRowHeight="15" customHeight="1" x14ac:dyDescent="0.3"/>
  <cols>
    <col min="1" max="1" width="2.109375" customWidth="1"/>
    <col min="2" max="2" width="13.44140625" customWidth="1"/>
    <col min="3" max="3" width="9.109375" customWidth="1"/>
    <col min="4" max="4" width="14.109375" customWidth="1"/>
    <col min="5" max="5" width="14.88671875" customWidth="1"/>
    <col min="6" max="26" width="10.6640625" customWidth="1"/>
  </cols>
  <sheetData>
    <row r="1" spans="1:26" ht="9.75" customHeight="1" x14ac:dyDescent="0.3">
      <c r="A1" s="96"/>
      <c r="B1" s="96"/>
      <c r="C1" s="96"/>
      <c r="D1" s="96"/>
      <c r="E1" s="96"/>
      <c r="F1" s="1"/>
      <c r="G1" s="1"/>
      <c r="H1" s="1"/>
      <c r="I1" s="1"/>
      <c r="J1" s="1"/>
      <c r="K1" s="1"/>
      <c r="L1" s="1"/>
      <c r="M1" s="1"/>
      <c r="N1" s="1"/>
      <c r="O1" s="1"/>
      <c r="P1" s="1"/>
      <c r="Q1" s="1"/>
      <c r="R1" s="1"/>
      <c r="S1" s="1"/>
      <c r="T1" s="1"/>
      <c r="U1" s="1"/>
      <c r="V1" s="1"/>
      <c r="W1" s="1"/>
      <c r="X1" s="1"/>
      <c r="Y1" s="1"/>
      <c r="Z1" s="1"/>
    </row>
    <row r="2" spans="1:26" ht="15" customHeight="1" thickBot="1" x14ac:dyDescent="0.35">
      <c r="A2" s="96"/>
      <c r="B2" s="163" t="s">
        <v>149</v>
      </c>
      <c r="C2" s="96"/>
      <c r="D2" s="96"/>
      <c r="E2" s="96"/>
      <c r="F2" s="1"/>
      <c r="G2" s="1"/>
      <c r="H2" s="1"/>
      <c r="I2" s="1"/>
      <c r="J2" s="1"/>
      <c r="K2" s="1"/>
      <c r="L2" s="1"/>
      <c r="M2" s="1"/>
      <c r="N2" s="1"/>
      <c r="O2" s="1"/>
      <c r="P2" s="1"/>
      <c r="Q2" s="1"/>
      <c r="R2" s="1"/>
      <c r="S2" s="1"/>
      <c r="T2" s="1"/>
      <c r="U2" s="1"/>
      <c r="V2" s="1"/>
      <c r="W2" s="1"/>
      <c r="X2" s="1"/>
      <c r="Y2" s="1"/>
      <c r="Z2" s="1"/>
    </row>
    <row r="3" spans="1:26" ht="33.75" customHeight="1" thickTop="1" thickBot="1" x14ac:dyDescent="0.35">
      <c r="A3" s="96"/>
      <c r="B3" s="164" t="s">
        <v>150</v>
      </c>
      <c r="C3" s="165" t="s">
        <v>151</v>
      </c>
      <c r="D3" s="165" t="s">
        <v>152</v>
      </c>
      <c r="E3" s="165" t="s">
        <v>153</v>
      </c>
      <c r="F3" s="1"/>
      <c r="G3" s="1"/>
      <c r="H3" s="1"/>
      <c r="I3" s="1"/>
      <c r="J3" s="1"/>
      <c r="K3" s="1"/>
      <c r="L3" s="1"/>
      <c r="M3" s="1"/>
      <c r="N3" s="1"/>
      <c r="O3" s="1"/>
      <c r="P3" s="1"/>
      <c r="Q3" s="1"/>
      <c r="R3" s="1"/>
      <c r="S3" s="1"/>
      <c r="T3" s="1"/>
      <c r="U3" s="1"/>
      <c r="V3" s="1"/>
      <c r="W3" s="1"/>
      <c r="X3" s="1"/>
      <c r="Y3" s="1"/>
      <c r="Z3" s="1"/>
    </row>
    <row r="4" spans="1:26" ht="15.6" thickTop="1" thickBot="1" x14ac:dyDescent="0.35">
      <c r="A4" s="96"/>
      <c r="B4" s="166" t="str">
        <f>'Xrate ledger'!$C4&amp;'Xrate ledger'!$D4</f>
        <v>GBP44228</v>
      </c>
      <c r="C4" s="45" t="s">
        <v>49</v>
      </c>
      <c r="D4" s="46">
        <v>44228</v>
      </c>
      <c r="E4" s="45">
        <v>0.88602999999999998</v>
      </c>
      <c r="F4" s="1"/>
      <c r="G4" s="1"/>
      <c r="H4" s="1"/>
      <c r="I4" s="1"/>
      <c r="J4" s="1"/>
      <c r="K4" s="1"/>
      <c r="L4" s="1"/>
      <c r="M4" s="1"/>
      <c r="N4" s="1"/>
      <c r="O4" s="1"/>
      <c r="P4" s="1"/>
      <c r="Q4" s="1"/>
      <c r="R4" s="1"/>
      <c r="S4" s="1"/>
      <c r="T4" s="1"/>
      <c r="U4" s="1"/>
      <c r="V4" s="1"/>
      <c r="W4" s="1"/>
      <c r="X4" s="1"/>
      <c r="Y4" s="1"/>
      <c r="Z4" s="1"/>
    </row>
    <row r="5" spans="1:26" ht="15.6" thickTop="1" thickBot="1" x14ac:dyDescent="0.35">
      <c r="A5" s="96"/>
      <c r="B5" s="167" t="str">
        <f>'Xrate ledger'!$C5&amp;'Xrate ledger'!$D5</f>
        <v>GBP44256</v>
      </c>
      <c r="C5" s="47" t="s">
        <v>49</v>
      </c>
      <c r="D5" s="48">
        <v>44256</v>
      </c>
      <c r="E5" s="47">
        <v>0.86407999999999996</v>
      </c>
      <c r="F5" s="1"/>
      <c r="G5" s="1"/>
      <c r="H5" s="1"/>
      <c r="I5" s="1"/>
      <c r="J5" s="1"/>
      <c r="K5" s="1"/>
      <c r="L5" s="1"/>
      <c r="M5" s="1"/>
      <c r="N5" s="1"/>
      <c r="O5" s="1"/>
      <c r="P5" s="1"/>
      <c r="Q5" s="1"/>
      <c r="R5" s="1"/>
      <c r="S5" s="1"/>
      <c r="T5" s="1"/>
      <c r="U5" s="1"/>
      <c r="V5" s="1"/>
      <c r="W5" s="1"/>
      <c r="X5" s="1"/>
      <c r="Y5" s="1"/>
      <c r="Z5" s="1"/>
    </row>
    <row r="6" spans="1:26" ht="15.6" thickTop="1" thickBot="1" x14ac:dyDescent="0.35">
      <c r="A6" s="96"/>
      <c r="B6" s="167" t="str">
        <f>'Xrate ledger'!$C6&amp;'Xrate ledger'!$D6</f>
        <v>GBP44287</v>
      </c>
      <c r="C6" s="47" t="s">
        <v>49</v>
      </c>
      <c r="D6" s="48">
        <v>44287</v>
      </c>
      <c r="E6" s="47">
        <v>0.85377999999999998</v>
      </c>
      <c r="F6" s="1"/>
      <c r="G6" s="1"/>
      <c r="H6" s="1"/>
      <c r="I6" s="1"/>
      <c r="J6" s="1"/>
      <c r="K6" s="1"/>
      <c r="L6" s="1"/>
      <c r="M6" s="1"/>
      <c r="N6" s="1"/>
      <c r="O6" s="1"/>
      <c r="P6" s="1"/>
      <c r="Q6" s="1"/>
      <c r="R6" s="1"/>
      <c r="S6" s="1"/>
      <c r="T6" s="1"/>
      <c r="U6" s="1"/>
      <c r="V6" s="1"/>
      <c r="W6" s="1"/>
      <c r="X6" s="1"/>
      <c r="Y6" s="1"/>
      <c r="Z6" s="1"/>
    </row>
    <row r="7" spans="1:26" ht="15.6" thickTop="1" thickBot="1" x14ac:dyDescent="0.35">
      <c r="A7" s="96"/>
      <c r="B7" s="167" t="str">
        <f>'Xrate ledger'!$C7&amp;'Xrate ledger'!$D7</f>
        <v>GBP44317</v>
      </c>
      <c r="C7" s="47" t="s">
        <v>49</v>
      </c>
      <c r="D7" s="48">
        <v>44317</v>
      </c>
      <c r="E7" s="47">
        <v>0.86909999999999998</v>
      </c>
      <c r="F7" s="1"/>
      <c r="G7" s="1"/>
      <c r="H7" s="1"/>
      <c r="I7" s="1"/>
      <c r="J7" s="1"/>
      <c r="K7" s="1"/>
      <c r="L7" s="1"/>
      <c r="M7" s="1"/>
      <c r="N7" s="1"/>
      <c r="O7" s="1"/>
      <c r="P7" s="1"/>
      <c r="Q7" s="1"/>
      <c r="R7" s="1"/>
      <c r="S7" s="1"/>
      <c r="T7" s="1"/>
      <c r="U7" s="1"/>
      <c r="V7" s="1"/>
      <c r="W7" s="1"/>
      <c r="X7" s="1"/>
      <c r="Y7" s="1"/>
      <c r="Z7" s="1"/>
    </row>
    <row r="8" spans="1:26" ht="15.6" thickTop="1" thickBot="1" x14ac:dyDescent="0.35">
      <c r="A8" s="96"/>
      <c r="B8" s="167" t="str">
        <f>'Xrate ledger'!$C8&amp;'Xrate ledger'!$D8</f>
        <v>GBP44348</v>
      </c>
      <c r="C8" s="47" t="s">
        <v>49</v>
      </c>
      <c r="D8" s="48">
        <v>44348</v>
      </c>
      <c r="E8" s="47">
        <v>0.85765000000000002</v>
      </c>
      <c r="F8" s="1"/>
      <c r="G8" s="1"/>
      <c r="H8" s="1"/>
      <c r="I8" s="1"/>
      <c r="J8" s="1"/>
      <c r="K8" s="1"/>
      <c r="L8" s="1"/>
      <c r="M8" s="1"/>
      <c r="N8" s="1"/>
      <c r="O8" s="1"/>
      <c r="P8" s="1"/>
      <c r="Q8" s="1"/>
      <c r="R8" s="1"/>
      <c r="S8" s="1"/>
      <c r="T8" s="1"/>
      <c r="U8" s="1"/>
      <c r="V8" s="1"/>
      <c r="W8" s="1"/>
      <c r="X8" s="1"/>
      <c r="Y8" s="1"/>
      <c r="Z8" s="1"/>
    </row>
    <row r="9" spans="1:26" ht="15.6" thickTop="1" thickBot="1" x14ac:dyDescent="0.35">
      <c r="A9" s="96"/>
      <c r="B9" s="167" t="str">
        <f>'Xrate ledger'!$C9&amp;'Xrate ledger'!$D9</f>
        <v>GBP44378</v>
      </c>
      <c r="C9" s="47" t="s">
        <v>49</v>
      </c>
      <c r="D9" s="48">
        <v>44378</v>
      </c>
      <c r="E9" s="47">
        <v>0.85948000000000002</v>
      </c>
      <c r="F9" s="1"/>
      <c r="G9" s="1"/>
      <c r="H9" s="1"/>
      <c r="I9" s="1"/>
      <c r="J9" s="1"/>
      <c r="K9" s="1"/>
      <c r="L9" s="1"/>
      <c r="M9" s="1"/>
      <c r="N9" s="1"/>
      <c r="O9" s="1"/>
      <c r="P9" s="1"/>
      <c r="Q9" s="1"/>
      <c r="R9" s="1"/>
      <c r="S9" s="1"/>
      <c r="T9" s="1"/>
      <c r="U9" s="1"/>
      <c r="V9" s="1"/>
      <c r="W9" s="1"/>
      <c r="X9" s="1"/>
      <c r="Y9" s="1"/>
      <c r="Z9" s="1"/>
    </row>
    <row r="10" spans="1:26" ht="15.6" thickTop="1" thickBot="1" x14ac:dyDescent="0.35">
      <c r="A10" s="96"/>
      <c r="B10" s="167" t="str">
        <f>'Xrate ledger'!$C10&amp;'Xrate ledger'!$D10</f>
        <v>GBP44409</v>
      </c>
      <c r="C10" s="47" t="s">
        <v>49</v>
      </c>
      <c r="D10" s="48">
        <v>44409</v>
      </c>
      <c r="E10" s="47">
        <v>0.8508</v>
      </c>
      <c r="F10" s="1"/>
      <c r="G10" s="1"/>
      <c r="H10" s="1"/>
      <c r="I10" s="1"/>
      <c r="J10" s="1"/>
      <c r="K10" s="1"/>
      <c r="L10" s="1"/>
      <c r="M10" s="1"/>
      <c r="N10" s="1"/>
      <c r="O10" s="1"/>
      <c r="P10" s="1"/>
      <c r="Q10" s="1"/>
      <c r="R10" s="1"/>
      <c r="S10" s="1"/>
      <c r="T10" s="1"/>
      <c r="U10" s="1"/>
      <c r="V10" s="1"/>
      <c r="W10" s="1"/>
      <c r="X10" s="1"/>
      <c r="Y10" s="1"/>
      <c r="Z10" s="1"/>
    </row>
    <row r="11" spans="1:26" ht="15.6" thickTop="1" thickBot="1" x14ac:dyDescent="0.35">
      <c r="A11" s="96"/>
      <c r="B11" s="167" t="str">
        <f>'Xrate ledger'!$C11&amp;'Xrate ledger'!$D11</f>
        <v>GBP44440</v>
      </c>
      <c r="C11" s="47" t="s">
        <v>49</v>
      </c>
      <c r="D11" s="48">
        <v>44440</v>
      </c>
      <c r="E11" s="47">
        <v>0.85748000000000002</v>
      </c>
      <c r="F11" s="1"/>
      <c r="G11" s="1"/>
      <c r="H11" s="1"/>
      <c r="I11" s="1"/>
      <c r="J11" s="1"/>
      <c r="K11" s="1"/>
      <c r="L11" s="1"/>
      <c r="M11" s="1"/>
      <c r="N11" s="1"/>
      <c r="O11" s="1"/>
      <c r="P11" s="1"/>
      <c r="Q11" s="1"/>
      <c r="R11" s="1"/>
      <c r="S11" s="1"/>
      <c r="T11" s="1"/>
      <c r="U11" s="1"/>
      <c r="V11" s="1"/>
      <c r="W11" s="1"/>
      <c r="X11" s="1"/>
      <c r="Y11" s="1"/>
      <c r="Z11" s="1"/>
    </row>
    <row r="12" spans="1:26" ht="15.6" thickTop="1" thickBot="1" x14ac:dyDescent="0.35">
      <c r="A12" s="96"/>
      <c r="B12" s="167" t="str">
        <f>'Xrate ledger'!$C12&amp;'Xrate ledger'!$D12</f>
        <v>GBP44470</v>
      </c>
      <c r="C12" s="47" t="s">
        <v>49</v>
      </c>
      <c r="D12" s="48">
        <v>44470</v>
      </c>
      <c r="E12" s="47">
        <v>0.86443000000000003</v>
      </c>
      <c r="F12" s="1"/>
      <c r="G12" s="1"/>
      <c r="H12" s="1"/>
      <c r="I12" s="1"/>
      <c r="J12" s="1"/>
      <c r="K12" s="1"/>
      <c r="L12" s="1"/>
      <c r="M12" s="1"/>
      <c r="N12" s="1"/>
      <c r="O12" s="1"/>
      <c r="P12" s="1"/>
      <c r="Q12" s="1"/>
      <c r="R12" s="1"/>
      <c r="S12" s="1"/>
      <c r="T12" s="1"/>
      <c r="U12" s="1"/>
      <c r="V12" s="1"/>
      <c r="W12" s="1"/>
      <c r="X12" s="1"/>
      <c r="Y12" s="1"/>
      <c r="Z12" s="1"/>
    </row>
    <row r="13" spans="1:26" ht="15.6" thickTop="1" thickBot="1" x14ac:dyDescent="0.35">
      <c r="A13" s="96"/>
      <c r="B13" s="167" t="str">
        <f>'Xrate ledger'!$C13&amp;'Xrate ledger'!$D13</f>
        <v>GBP44501</v>
      </c>
      <c r="C13" s="47" t="s">
        <v>49</v>
      </c>
      <c r="D13" s="48">
        <v>44501</v>
      </c>
      <c r="E13" s="47">
        <v>0.84372999999999998</v>
      </c>
      <c r="F13" s="1"/>
      <c r="G13" s="1"/>
      <c r="H13" s="1"/>
      <c r="I13" s="1"/>
      <c r="J13" s="1"/>
      <c r="K13" s="1"/>
      <c r="L13" s="1"/>
      <c r="M13" s="1"/>
      <c r="N13" s="1"/>
      <c r="O13" s="1"/>
      <c r="P13" s="1"/>
      <c r="Q13" s="1"/>
      <c r="R13" s="1"/>
      <c r="S13" s="1"/>
      <c r="T13" s="1"/>
      <c r="U13" s="1"/>
      <c r="V13" s="1"/>
      <c r="W13" s="1"/>
      <c r="X13" s="1"/>
      <c r="Y13" s="1"/>
      <c r="Z13" s="1"/>
    </row>
    <row r="14" spans="1:26" ht="15.6" thickTop="1" thickBot="1" x14ac:dyDescent="0.35">
      <c r="A14" s="96"/>
      <c r="B14" s="167" t="str">
        <f>'Xrate ledger'!$C14&amp;'Xrate ledger'!$D14</f>
        <v>GBP44531</v>
      </c>
      <c r="C14" s="47" t="s">
        <v>49</v>
      </c>
      <c r="D14" s="48">
        <v>44531</v>
      </c>
      <c r="E14" s="47">
        <v>0.84582999999999997</v>
      </c>
      <c r="F14" s="1"/>
      <c r="G14" s="1"/>
      <c r="H14" s="1"/>
      <c r="I14" s="1"/>
      <c r="J14" s="1"/>
      <c r="K14" s="1"/>
      <c r="L14" s="1"/>
      <c r="M14" s="1"/>
      <c r="N14" s="1"/>
      <c r="O14" s="1"/>
      <c r="P14" s="1"/>
      <c r="Q14" s="1"/>
      <c r="R14" s="1"/>
      <c r="S14" s="1"/>
      <c r="T14" s="1"/>
      <c r="U14" s="1"/>
      <c r="V14" s="1"/>
      <c r="W14" s="1"/>
      <c r="X14" s="1"/>
      <c r="Y14" s="1"/>
      <c r="Z14" s="1"/>
    </row>
    <row r="15" spans="1:26" ht="15.6" thickTop="1" thickBot="1" x14ac:dyDescent="0.35">
      <c r="A15" s="96"/>
      <c r="B15" s="167" t="str">
        <f>'Xrate ledger'!$C15&amp;'Xrate ledger'!$D15</f>
        <v>GBP44562</v>
      </c>
      <c r="C15" s="47" t="s">
        <v>49</v>
      </c>
      <c r="D15" s="48">
        <v>44562</v>
      </c>
      <c r="E15" s="47">
        <v>0.83930000000000005</v>
      </c>
      <c r="F15" s="1"/>
      <c r="G15" s="1"/>
      <c r="H15" s="1"/>
      <c r="I15" s="1"/>
      <c r="J15" s="1"/>
      <c r="K15" s="1"/>
      <c r="L15" s="1"/>
      <c r="M15" s="1"/>
      <c r="N15" s="1"/>
      <c r="O15" s="1"/>
      <c r="P15" s="1"/>
      <c r="Q15" s="1"/>
      <c r="R15" s="1"/>
      <c r="S15" s="1"/>
      <c r="T15" s="1"/>
      <c r="U15" s="1"/>
      <c r="V15" s="1"/>
      <c r="W15" s="1"/>
      <c r="X15" s="1"/>
      <c r="Y15" s="1"/>
      <c r="Z15" s="1"/>
    </row>
    <row r="16" spans="1:26" ht="15.6" thickTop="1" thickBot="1" x14ac:dyDescent="0.35">
      <c r="A16" s="96"/>
      <c r="B16" s="167" t="str">
        <f>'Xrate ledger'!$C16&amp;'Xrate ledger'!$D16</f>
        <v>GBP44593</v>
      </c>
      <c r="C16" s="47" t="s">
        <v>49</v>
      </c>
      <c r="D16" s="48">
        <v>44593</v>
      </c>
      <c r="E16" s="47">
        <v>0.83177999999999996</v>
      </c>
      <c r="F16" s="1"/>
      <c r="G16" s="1"/>
      <c r="H16" s="1"/>
      <c r="I16" s="1"/>
      <c r="J16" s="1"/>
      <c r="K16" s="1"/>
      <c r="L16" s="1"/>
      <c r="M16" s="1"/>
      <c r="N16" s="1"/>
      <c r="O16" s="1"/>
      <c r="P16" s="1"/>
      <c r="Q16" s="1"/>
      <c r="R16" s="1"/>
      <c r="S16" s="1"/>
      <c r="T16" s="1"/>
      <c r="U16" s="1"/>
      <c r="V16" s="1"/>
      <c r="W16" s="1"/>
      <c r="X16" s="1"/>
      <c r="Y16" s="1"/>
      <c r="Z16" s="1"/>
    </row>
    <row r="17" spans="1:26" ht="15.6" thickTop="1" thickBot="1" x14ac:dyDescent="0.35">
      <c r="A17" s="96"/>
      <c r="B17" s="167" t="str">
        <f>'Xrate ledger'!$C17&amp;'Xrate ledger'!$D17</f>
        <v>GBP44621</v>
      </c>
      <c r="C17" s="47" t="s">
        <v>49</v>
      </c>
      <c r="D17" s="48">
        <v>44621</v>
      </c>
      <c r="E17" s="47">
        <v>0.83740000000000003</v>
      </c>
      <c r="F17" s="1"/>
      <c r="G17" s="1"/>
      <c r="H17" s="1"/>
      <c r="I17" s="1"/>
      <c r="J17" s="1"/>
      <c r="K17" s="1"/>
      <c r="L17" s="1"/>
      <c r="M17" s="1"/>
      <c r="N17" s="1"/>
      <c r="O17" s="1"/>
      <c r="P17" s="1"/>
      <c r="Q17" s="1"/>
      <c r="R17" s="1"/>
      <c r="S17" s="1"/>
      <c r="T17" s="1"/>
      <c r="U17" s="1"/>
      <c r="V17" s="1"/>
      <c r="W17" s="1"/>
      <c r="X17" s="1"/>
      <c r="Y17" s="1"/>
      <c r="Z17" s="1"/>
    </row>
    <row r="18" spans="1:26" ht="15.6" thickTop="1" thickBot="1" x14ac:dyDescent="0.35">
      <c r="A18" s="96"/>
      <c r="B18" s="167" t="str">
        <f>'Xrate ledger'!$C18&amp;'Xrate ledger'!$D18</f>
        <v>GBP44652</v>
      </c>
      <c r="C18" s="47" t="s">
        <v>49</v>
      </c>
      <c r="D18" s="48">
        <v>44652</v>
      </c>
      <c r="E18" s="47">
        <v>0.84562999999999999</v>
      </c>
      <c r="F18" s="1"/>
      <c r="G18" s="1"/>
      <c r="H18" s="1"/>
      <c r="I18" s="1"/>
      <c r="J18" s="1"/>
      <c r="K18" s="1"/>
      <c r="L18" s="1"/>
      <c r="M18" s="1"/>
      <c r="N18" s="1"/>
      <c r="O18" s="1"/>
      <c r="P18" s="1"/>
      <c r="Q18" s="1"/>
      <c r="R18" s="1"/>
      <c r="S18" s="1"/>
      <c r="T18" s="1"/>
      <c r="U18" s="1"/>
      <c r="V18" s="1"/>
      <c r="W18" s="1"/>
      <c r="X18" s="1"/>
      <c r="Y18" s="1"/>
      <c r="Z18" s="1"/>
    </row>
    <row r="19" spans="1:26" ht="15.6" thickTop="1" thickBot="1" x14ac:dyDescent="0.35">
      <c r="A19" s="96"/>
      <c r="B19" s="167" t="str">
        <f>'Xrate ledger'!$C19&amp;'Xrate ledger'!$D19</f>
        <v>GBP44682</v>
      </c>
      <c r="C19" s="47" t="s">
        <v>49</v>
      </c>
      <c r="D19" s="48">
        <v>44682</v>
      </c>
      <c r="E19" s="47">
        <v>0.84350000000000003</v>
      </c>
      <c r="F19" s="1"/>
      <c r="G19" s="1"/>
      <c r="H19" s="1"/>
      <c r="I19" s="1"/>
      <c r="J19" s="1"/>
      <c r="K19" s="1"/>
      <c r="L19" s="1"/>
      <c r="M19" s="1"/>
      <c r="N19" s="1"/>
      <c r="O19" s="1"/>
      <c r="P19" s="1"/>
      <c r="Q19" s="1"/>
      <c r="R19" s="1"/>
      <c r="S19" s="1"/>
      <c r="T19" s="1"/>
      <c r="U19" s="1"/>
      <c r="V19" s="1"/>
      <c r="W19" s="1"/>
      <c r="X19" s="1"/>
      <c r="Y19" s="1"/>
      <c r="Z19" s="1"/>
    </row>
    <row r="20" spans="1:26" ht="15.6" thickTop="1" thickBot="1" x14ac:dyDescent="0.35">
      <c r="A20" s="96"/>
      <c r="B20" s="167" t="str">
        <f>'Xrate ledger'!$C20&amp;'Xrate ledger'!$D20</f>
        <v>GBP44713</v>
      </c>
      <c r="C20" s="47" t="s">
        <v>49</v>
      </c>
      <c r="D20" s="48">
        <v>44713</v>
      </c>
      <c r="E20" s="47">
        <v>0.85150000000000003</v>
      </c>
      <c r="F20" s="1"/>
      <c r="G20" s="1"/>
      <c r="H20" s="1"/>
      <c r="I20" s="1"/>
      <c r="J20" s="1"/>
      <c r="K20" s="1"/>
      <c r="L20" s="1"/>
      <c r="M20" s="1"/>
      <c r="N20" s="1"/>
      <c r="O20" s="1"/>
      <c r="P20" s="1"/>
      <c r="Q20" s="1"/>
      <c r="R20" s="1"/>
      <c r="S20" s="1"/>
      <c r="T20" s="1"/>
      <c r="U20" s="1"/>
      <c r="V20" s="1"/>
      <c r="W20" s="1"/>
      <c r="X20" s="1"/>
      <c r="Y20" s="1"/>
      <c r="Z20" s="1"/>
    </row>
    <row r="21" spans="1:26" ht="15.6" thickTop="1" thickBot="1" x14ac:dyDescent="0.35">
      <c r="A21" s="96"/>
      <c r="B21" s="167" t="str">
        <f>'Xrate ledger'!$C21&amp;'Xrate ledger'!$D21</f>
        <v>GBP44743</v>
      </c>
      <c r="C21" s="47" t="s">
        <v>49</v>
      </c>
      <c r="D21" s="48">
        <v>44743</v>
      </c>
      <c r="E21" s="47">
        <v>0.86460999999999999</v>
      </c>
      <c r="F21" s="1"/>
      <c r="G21" s="1"/>
      <c r="H21" s="1"/>
      <c r="I21" s="1"/>
      <c r="J21" s="1"/>
      <c r="K21" s="1"/>
      <c r="L21" s="1"/>
      <c r="M21" s="1"/>
      <c r="N21" s="1"/>
      <c r="O21" s="1"/>
      <c r="P21" s="1"/>
      <c r="Q21" s="1"/>
      <c r="R21" s="1"/>
      <c r="S21" s="1"/>
      <c r="T21" s="1"/>
      <c r="U21" s="1"/>
      <c r="V21" s="1"/>
      <c r="W21" s="1"/>
      <c r="X21" s="1"/>
      <c r="Y21" s="1"/>
      <c r="Z21" s="1"/>
    </row>
    <row r="22" spans="1:26" ht="15.6" thickTop="1" thickBot="1" x14ac:dyDescent="0.35">
      <c r="A22" s="96"/>
      <c r="B22" s="167" t="str">
        <f>'Xrate ledger'!$C22&amp;'Xrate ledger'!$D22</f>
        <v>GBP44774</v>
      </c>
      <c r="C22" s="47" t="s">
        <v>49</v>
      </c>
      <c r="D22" s="48">
        <v>44774</v>
      </c>
      <c r="E22" s="47">
        <v>0.83586000000000005</v>
      </c>
      <c r="F22" s="1"/>
      <c r="G22" s="1"/>
      <c r="H22" s="1"/>
      <c r="I22" s="1"/>
      <c r="J22" s="1"/>
      <c r="K22" s="1"/>
      <c r="L22" s="1"/>
      <c r="M22" s="1"/>
      <c r="N22" s="1"/>
      <c r="O22" s="1"/>
      <c r="P22" s="1"/>
      <c r="Q22" s="1"/>
      <c r="R22" s="1"/>
      <c r="S22" s="1"/>
      <c r="T22" s="1"/>
      <c r="U22" s="1"/>
      <c r="V22" s="1"/>
      <c r="W22" s="1"/>
      <c r="X22" s="1"/>
      <c r="Y22" s="1"/>
      <c r="Z22" s="1"/>
    </row>
    <row r="23" spans="1:26" ht="15.75" customHeight="1" thickTop="1" thickBot="1" x14ac:dyDescent="0.35">
      <c r="A23" s="96"/>
      <c r="B23" s="167" t="str">
        <f>'Xrate ledger'!$C23&amp;'Xrate ledger'!$D23</f>
        <v>GBP44805</v>
      </c>
      <c r="C23" s="47" t="s">
        <v>49</v>
      </c>
      <c r="D23" s="48">
        <v>44805</v>
      </c>
      <c r="E23" s="47">
        <v>0.85645000000000004</v>
      </c>
      <c r="F23" s="1"/>
      <c r="G23" s="1"/>
      <c r="H23" s="1"/>
      <c r="I23" s="1"/>
      <c r="J23" s="1"/>
      <c r="K23" s="1"/>
      <c r="L23" s="1"/>
      <c r="M23" s="1"/>
      <c r="N23" s="1"/>
      <c r="O23" s="1"/>
      <c r="P23" s="1"/>
      <c r="Q23" s="1"/>
      <c r="R23" s="1"/>
      <c r="S23" s="1"/>
      <c r="T23" s="1"/>
      <c r="U23" s="1"/>
      <c r="V23" s="1"/>
      <c r="W23" s="1"/>
      <c r="X23" s="1"/>
      <c r="Y23" s="1"/>
      <c r="Z23" s="1"/>
    </row>
    <row r="24" spans="1:26" ht="15.75" customHeight="1" thickTop="1" thickBot="1" x14ac:dyDescent="0.35">
      <c r="A24" s="96"/>
      <c r="B24" s="167" t="str">
        <f>'Xrate ledger'!$C24&amp;'Xrate ledger'!$D24</f>
        <v>GBP44835</v>
      </c>
      <c r="C24" s="47" t="s">
        <v>49</v>
      </c>
      <c r="D24" s="48">
        <v>44835</v>
      </c>
      <c r="E24" s="47">
        <v>0.89485000000000003</v>
      </c>
      <c r="F24" s="1"/>
      <c r="G24" s="1"/>
      <c r="H24" s="1"/>
      <c r="I24" s="1"/>
      <c r="J24" s="1"/>
      <c r="K24" s="1"/>
      <c r="L24" s="1"/>
      <c r="M24" s="1"/>
      <c r="N24" s="1"/>
      <c r="O24" s="1"/>
      <c r="P24" s="1"/>
      <c r="Q24" s="1"/>
      <c r="R24" s="1"/>
      <c r="S24" s="1"/>
      <c r="T24" s="1"/>
      <c r="U24" s="1"/>
      <c r="V24" s="1"/>
      <c r="W24" s="1"/>
      <c r="X24" s="1"/>
      <c r="Y24" s="1"/>
      <c r="Z24" s="1"/>
    </row>
    <row r="25" spans="1:26" ht="15.75" customHeight="1" thickTop="1" thickBot="1" x14ac:dyDescent="0.35">
      <c r="A25" s="96"/>
      <c r="B25" s="167" t="str">
        <f>'Xrate ledger'!$C25&amp;'Xrate ledger'!$D25</f>
        <v>GBP44866</v>
      </c>
      <c r="C25" s="47" t="s">
        <v>49</v>
      </c>
      <c r="D25" s="48">
        <v>44866</v>
      </c>
      <c r="E25" s="47">
        <v>0.86119999999999997</v>
      </c>
      <c r="F25" s="1"/>
      <c r="G25" s="1"/>
      <c r="H25" s="1"/>
      <c r="I25" s="1"/>
      <c r="J25" s="1"/>
      <c r="K25" s="1"/>
      <c r="L25" s="1"/>
      <c r="M25" s="1"/>
      <c r="N25" s="1"/>
      <c r="O25" s="1"/>
      <c r="P25" s="1"/>
      <c r="Q25" s="1"/>
      <c r="R25" s="1"/>
      <c r="S25" s="1"/>
      <c r="T25" s="1"/>
      <c r="U25" s="1"/>
      <c r="V25" s="1"/>
      <c r="W25" s="1"/>
      <c r="X25" s="1"/>
      <c r="Y25" s="1"/>
      <c r="Z25" s="1"/>
    </row>
    <row r="26" spans="1:26" ht="15.75" customHeight="1" thickTop="1" thickBot="1" x14ac:dyDescent="0.35">
      <c r="A26" s="96"/>
      <c r="B26" s="167" t="str">
        <f>'Xrate ledger'!$C26&amp;'Xrate ledger'!$D26</f>
        <v>GBP44896</v>
      </c>
      <c r="C26" s="47" t="s">
        <v>49</v>
      </c>
      <c r="D26" s="48">
        <v>44896</v>
      </c>
      <c r="E26" s="47">
        <v>0.86217999999999995</v>
      </c>
      <c r="F26" s="1"/>
      <c r="G26" s="1"/>
      <c r="H26" s="1"/>
      <c r="I26" s="1"/>
      <c r="J26" s="1"/>
      <c r="K26" s="1"/>
      <c r="L26" s="1"/>
      <c r="M26" s="1"/>
      <c r="N26" s="1"/>
      <c r="O26" s="1"/>
      <c r="P26" s="1"/>
      <c r="Q26" s="1"/>
      <c r="R26" s="1"/>
      <c r="S26" s="1"/>
      <c r="T26" s="1"/>
      <c r="U26" s="1"/>
      <c r="V26" s="1"/>
      <c r="W26" s="1"/>
      <c r="X26" s="1"/>
      <c r="Y26" s="1"/>
      <c r="Z26" s="1"/>
    </row>
    <row r="27" spans="1:26" ht="15.75" customHeight="1" thickTop="1" thickBot="1" x14ac:dyDescent="0.35">
      <c r="A27" s="96"/>
      <c r="B27" s="167" t="str">
        <f>'Xrate ledger'!$C27&amp;'Xrate ledger'!$D27</f>
        <v>GBP44927</v>
      </c>
      <c r="C27" s="47" t="s">
        <v>49</v>
      </c>
      <c r="D27" s="48">
        <v>44927</v>
      </c>
      <c r="E27" s="47">
        <v>0.88549</v>
      </c>
      <c r="F27" s="1"/>
      <c r="G27" s="1"/>
      <c r="H27" s="1"/>
      <c r="I27" s="1"/>
      <c r="J27" s="1"/>
      <c r="K27" s="1"/>
      <c r="L27" s="1"/>
      <c r="M27" s="1"/>
      <c r="N27" s="1"/>
      <c r="O27" s="1"/>
      <c r="P27" s="1"/>
      <c r="Q27" s="1"/>
      <c r="R27" s="1"/>
      <c r="S27" s="1"/>
      <c r="T27" s="1"/>
      <c r="U27" s="1"/>
      <c r="V27" s="1"/>
      <c r="W27" s="1"/>
      <c r="X27" s="1"/>
      <c r="Y27" s="1"/>
      <c r="Z27" s="1"/>
    </row>
    <row r="28" spans="1:26" ht="15.75" customHeight="1" thickTop="1" thickBot="1" x14ac:dyDescent="0.35">
      <c r="A28" s="96"/>
      <c r="B28" s="167" t="str">
        <f>'Xrate ledger'!$C28&amp;'Xrate ledger'!$D28</f>
        <v>GBP44958</v>
      </c>
      <c r="C28" s="47" t="s">
        <v>49</v>
      </c>
      <c r="D28" s="48">
        <v>44958</v>
      </c>
      <c r="E28" s="47">
        <v>0.87978000000000001</v>
      </c>
      <c r="F28" s="1"/>
      <c r="G28" s="1"/>
      <c r="H28" s="1"/>
      <c r="I28" s="1"/>
      <c r="J28" s="1"/>
      <c r="K28" s="1"/>
      <c r="L28" s="1"/>
      <c r="M28" s="1"/>
      <c r="N28" s="1"/>
      <c r="O28" s="1"/>
      <c r="P28" s="1"/>
      <c r="Q28" s="1"/>
      <c r="R28" s="1"/>
      <c r="S28" s="1"/>
      <c r="T28" s="1"/>
      <c r="U28" s="1"/>
      <c r="V28" s="1"/>
      <c r="W28" s="1"/>
      <c r="X28" s="1"/>
      <c r="Y28" s="1"/>
      <c r="Z28" s="1"/>
    </row>
    <row r="29" spans="1:26" ht="15.75" customHeight="1" thickTop="1" thickBot="1" x14ac:dyDescent="0.35">
      <c r="A29" s="96"/>
      <c r="B29" s="167" t="str">
        <f>'Xrate ledger'!$C29&amp;'Xrate ledger'!$D29</f>
        <v>USD44228</v>
      </c>
      <c r="C29" s="47" t="s">
        <v>43</v>
      </c>
      <c r="D29" s="48">
        <v>44228</v>
      </c>
      <c r="E29" s="47">
        <v>1.2091000000000001</v>
      </c>
      <c r="F29" s="1"/>
      <c r="G29" s="1"/>
      <c r="H29" s="1"/>
      <c r="I29" s="1"/>
      <c r="J29" s="1"/>
      <c r="K29" s="1"/>
      <c r="L29" s="1"/>
      <c r="M29" s="1"/>
      <c r="N29" s="1"/>
      <c r="O29" s="1"/>
      <c r="P29" s="1"/>
      <c r="Q29" s="1"/>
      <c r="R29" s="1"/>
      <c r="S29" s="1"/>
      <c r="T29" s="1"/>
      <c r="U29" s="1"/>
      <c r="V29" s="1"/>
      <c r="W29" s="1"/>
      <c r="X29" s="1"/>
      <c r="Y29" s="1"/>
      <c r="Z29" s="1"/>
    </row>
    <row r="30" spans="1:26" ht="15.75" customHeight="1" thickTop="1" thickBot="1" x14ac:dyDescent="0.35">
      <c r="A30" s="96"/>
      <c r="B30" s="167" t="str">
        <f>'Xrate ledger'!$C30&amp;'Xrate ledger'!$D30</f>
        <v>USD44256</v>
      </c>
      <c r="C30" s="47" t="s">
        <v>43</v>
      </c>
      <c r="D30" s="48">
        <v>44256</v>
      </c>
      <c r="E30" s="47">
        <v>1.2224999999999999</v>
      </c>
      <c r="F30" s="1"/>
      <c r="G30" s="1"/>
      <c r="H30" s="1"/>
      <c r="I30" s="1"/>
      <c r="J30" s="1"/>
      <c r="K30" s="1"/>
      <c r="L30" s="1"/>
      <c r="M30" s="1"/>
      <c r="N30" s="1"/>
      <c r="O30" s="1"/>
      <c r="P30" s="1"/>
      <c r="Q30" s="1"/>
      <c r="R30" s="1"/>
      <c r="S30" s="1"/>
      <c r="T30" s="1"/>
      <c r="U30" s="1"/>
      <c r="V30" s="1"/>
      <c r="W30" s="1"/>
      <c r="X30" s="1"/>
      <c r="Y30" s="1"/>
      <c r="Z30" s="1"/>
    </row>
    <row r="31" spans="1:26" ht="15.75" customHeight="1" thickTop="1" thickBot="1" x14ac:dyDescent="0.35">
      <c r="A31" s="96"/>
      <c r="B31" s="167" t="str">
        <f>'Xrate ledger'!$C31&amp;'Xrate ledger'!$D31</f>
        <v>USD44287</v>
      </c>
      <c r="C31" s="47" t="s">
        <v>43</v>
      </c>
      <c r="D31" s="48">
        <v>44287</v>
      </c>
      <c r="E31" s="47">
        <v>1.1740999999999999</v>
      </c>
      <c r="F31" s="1"/>
      <c r="G31" s="1"/>
      <c r="H31" s="1"/>
      <c r="I31" s="1"/>
      <c r="J31" s="1"/>
      <c r="K31" s="1"/>
      <c r="L31" s="1"/>
      <c r="M31" s="1"/>
      <c r="N31" s="1"/>
      <c r="O31" s="1"/>
      <c r="P31" s="1"/>
      <c r="Q31" s="1"/>
      <c r="R31" s="1"/>
      <c r="S31" s="1"/>
      <c r="T31" s="1"/>
      <c r="U31" s="1"/>
      <c r="V31" s="1"/>
      <c r="W31" s="1"/>
      <c r="X31" s="1"/>
      <c r="Y31" s="1"/>
      <c r="Z31" s="1"/>
    </row>
    <row r="32" spans="1:26" ht="15.75" customHeight="1" thickTop="1" thickBot="1" x14ac:dyDescent="0.35">
      <c r="A32" s="96"/>
      <c r="B32" s="167" t="str">
        <f>'Xrate ledger'!$C32&amp;'Xrate ledger'!$D32</f>
        <v>USD44317</v>
      </c>
      <c r="C32" s="47" t="s">
        <v>43</v>
      </c>
      <c r="D32" s="48">
        <v>44317</v>
      </c>
      <c r="E32" s="47">
        <v>1.2129000000000001</v>
      </c>
      <c r="F32" s="1"/>
      <c r="G32" s="1"/>
      <c r="H32" s="1"/>
      <c r="I32" s="1"/>
      <c r="J32" s="1"/>
      <c r="K32" s="1"/>
      <c r="L32" s="1"/>
      <c r="M32" s="1"/>
      <c r="N32" s="1"/>
      <c r="O32" s="1"/>
      <c r="P32" s="1"/>
      <c r="Q32" s="1"/>
      <c r="R32" s="1"/>
      <c r="S32" s="1"/>
      <c r="T32" s="1"/>
      <c r="U32" s="1"/>
      <c r="V32" s="1"/>
      <c r="W32" s="1"/>
      <c r="X32" s="1"/>
      <c r="Y32" s="1"/>
      <c r="Z32" s="1"/>
    </row>
    <row r="33" spans="1:26" ht="15.75" customHeight="1" thickTop="1" thickBot="1" x14ac:dyDescent="0.35">
      <c r="A33" s="96"/>
      <c r="B33" s="167" t="str">
        <f>'Xrate ledger'!$C33&amp;'Xrate ledger'!$D33</f>
        <v>USD44348</v>
      </c>
      <c r="C33" s="47" t="s">
        <v>43</v>
      </c>
      <c r="D33" s="48">
        <v>44348</v>
      </c>
      <c r="E33" s="47">
        <v>1.2141999999999999</v>
      </c>
      <c r="F33" s="1"/>
      <c r="G33" s="1"/>
      <c r="H33" s="1"/>
      <c r="I33" s="1"/>
      <c r="J33" s="1"/>
      <c r="K33" s="1"/>
      <c r="L33" s="1"/>
      <c r="M33" s="1"/>
      <c r="N33" s="1"/>
      <c r="O33" s="1"/>
      <c r="P33" s="1"/>
      <c r="Q33" s="1"/>
      <c r="R33" s="1"/>
      <c r="S33" s="1"/>
      <c r="T33" s="1"/>
      <c r="U33" s="1"/>
      <c r="V33" s="1"/>
      <c r="W33" s="1"/>
      <c r="X33" s="1"/>
      <c r="Y33" s="1"/>
      <c r="Z33" s="1"/>
    </row>
    <row r="34" spans="1:26" ht="15.75" customHeight="1" thickTop="1" thickBot="1" x14ac:dyDescent="0.35">
      <c r="A34" s="96"/>
      <c r="B34" s="167" t="str">
        <f>'Xrate ledger'!$C34&amp;'Xrate ledger'!$D34</f>
        <v>USD44378</v>
      </c>
      <c r="C34" s="47" t="s">
        <v>43</v>
      </c>
      <c r="D34" s="48">
        <v>44378</v>
      </c>
      <c r="E34" s="47">
        <v>1.1888000000000001</v>
      </c>
      <c r="F34" s="1"/>
      <c r="G34" s="1"/>
      <c r="H34" s="1"/>
      <c r="I34" s="1"/>
      <c r="J34" s="1"/>
      <c r="K34" s="1"/>
      <c r="L34" s="1"/>
      <c r="M34" s="1"/>
      <c r="N34" s="1"/>
      <c r="O34" s="1"/>
      <c r="P34" s="1"/>
      <c r="Q34" s="1"/>
      <c r="R34" s="1"/>
      <c r="S34" s="1"/>
      <c r="T34" s="1"/>
      <c r="U34" s="1"/>
      <c r="V34" s="1"/>
      <c r="W34" s="1"/>
      <c r="X34" s="1"/>
      <c r="Y34" s="1"/>
      <c r="Z34" s="1"/>
    </row>
    <row r="35" spans="1:26" ht="15.75" customHeight="1" thickTop="1" thickBot="1" x14ac:dyDescent="0.35">
      <c r="A35" s="96"/>
      <c r="B35" s="167" t="str">
        <f>'Xrate ledger'!$C35&amp;'Xrate ledger'!$D35</f>
        <v>USD44409</v>
      </c>
      <c r="C35" s="47" t="s">
        <v>43</v>
      </c>
      <c r="D35" s="48">
        <v>44409</v>
      </c>
      <c r="E35" s="47">
        <v>1.1873</v>
      </c>
      <c r="F35" s="1"/>
      <c r="G35" s="1"/>
      <c r="H35" s="1"/>
      <c r="I35" s="1"/>
      <c r="J35" s="1"/>
      <c r="K35" s="1"/>
      <c r="L35" s="1"/>
      <c r="M35" s="1"/>
      <c r="N35" s="1"/>
      <c r="O35" s="1"/>
      <c r="P35" s="1"/>
      <c r="Q35" s="1"/>
      <c r="R35" s="1"/>
      <c r="S35" s="1"/>
      <c r="T35" s="1"/>
      <c r="U35" s="1"/>
      <c r="V35" s="1"/>
      <c r="W35" s="1"/>
      <c r="X35" s="1"/>
      <c r="Y35" s="1"/>
      <c r="Z35" s="1"/>
    </row>
    <row r="36" spans="1:26" ht="15.75" customHeight="1" thickTop="1" thickBot="1" x14ac:dyDescent="0.35">
      <c r="A36" s="96"/>
      <c r="B36" s="167" t="str">
        <f>'Xrate ledger'!$C36&amp;'Xrate ledger'!$D36</f>
        <v>USD44440</v>
      </c>
      <c r="C36" s="47" t="s">
        <v>43</v>
      </c>
      <c r="D36" s="48">
        <v>44440</v>
      </c>
      <c r="E36" s="47">
        <v>1.1800999999999999</v>
      </c>
      <c r="F36" s="1"/>
      <c r="G36" s="1"/>
      <c r="H36" s="1"/>
      <c r="I36" s="1"/>
      <c r="J36" s="1"/>
      <c r="K36" s="1"/>
      <c r="L36" s="1"/>
      <c r="M36" s="1"/>
      <c r="N36" s="1"/>
      <c r="O36" s="1"/>
      <c r="P36" s="1"/>
      <c r="Q36" s="1"/>
      <c r="R36" s="1"/>
      <c r="S36" s="1"/>
      <c r="T36" s="1"/>
      <c r="U36" s="1"/>
      <c r="V36" s="1"/>
      <c r="W36" s="1"/>
      <c r="X36" s="1"/>
      <c r="Y36" s="1"/>
      <c r="Z36" s="1"/>
    </row>
    <row r="37" spans="1:26" ht="15.75" customHeight="1" thickTop="1" thickBot="1" x14ac:dyDescent="0.35">
      <c r="A37" s="96"/>
      <c r="B37" s="167" t="str">
        <f>'Xrate ledger'!$C37&amp;'Xrate ledger'!$D37</f>
        <v>USD44470</v>
      </c>
      <c r="C37" s="47" t="s">
        <v>43</v>
      </c>
      <c r="D37" s="48">
        <v>44470</v>
      </c>
      <c r="E37" s="47">
        <v>1.1654</v>
      </c>
      <c r="F37" s="1"/>
      <c r="G37" s="1"/>
      <c r="H37" s="1"/>
      <c r="I37" s="1"/>
      <c r="J37" s="1"/>
      <c r="K37" s="1"/>
      <c r="L37" s="1"/>
      <c r="M37" s="1"/>
      <c r="N37" s="1"/>
      <c r="O37" s="1"/>
      <c r="P37" s="1"/>
      <c r="Q37" s="1"/>
      <c r="R37" s="1"/>
      <c r="S37" s="1"/>
      <c r="T37" s="1"/>
      <c r="U37" s="1"/>
      <c r="V37" s="1"/>
      <c r="W37" s="1"/>
      <c r="X37" s="1"/>
      <c r="Y37" s="1"/>
      <c r="Z37" s="1"/>
    </row>
    <row r="38" spans="1:26" ht="15.75" customHeight="1" thickTop="1" thickBot="1" x14ac:dyDescent="0.35">
      <c r="A38" s="96"/>
      <c r="B38" s="167" t="str">
        <f>'Xrate ledger'!$C38&amp;'Xrate ledger'!$D38</f>
        <v>USD44501</v>
      </c>
      <c r="C38" s="47" t="s">
        <v>43</v>
      </c>
      <c r="D38" s="48">
        <v>44501</v>
      </c>
      <c r="E38" s="47">
        <v>1.1593</v>
      </c>
      <c r="F38" s="1"/>
      <c r="G38" s="1"/>
      <c r="H38" s="1"/>
      <c r="I38" s="1"/>
      <c r="J38" s="1"/>
      <c r="K38" s="1"/>
      <c r="L38" s="1"/>
      <c r="M38" s="1"/>
      <c r="N38" s="1"/>
      <c r="O38" s="1"/>
      <c r="P38" s="1"/>
      <c r="Q38" s="1"/>
      <c r="R38" s="1"/>
      <c r="S38" s="1"/>
      <c r="T38" s="1"/>
      <c r="U38" s="1"/>
      <c r="V38" s="1"/>
      <c r="W38" s="1"/>
      <c r="X38" s="1"/>
      <c r="Y38" s="1"/>
      <c r="Z38" s="1"/>
    </row>
    <row r="39" spans="1:26" ht="15.75" customHeight="1" thickTop="1" thickBot="1" x14ac:dyDescent="0.35">
      <c r="A39" s="96"/>
      <c r="B39" s="167" t="str">
        <f>'Xrate ledger'!$C39&amp;'Xrate ledger'!$D39</f>
        <v>USD44531</v>
      </c>
      <c r="C39" s="47" t="s">
        <v>43</v>
      </c>
      <c r="D39" s="48">
        <v>44531</v>
      </c>
      <c r="E39" s="47">
        <v>1.1275999999999999</v>
      </c>
      <c r="F39" s="1"/>
      <c r="G39" s="1"/>
      <c r="H39" s="1"/>
      <c r="I39" s="1"/>
      <c r="J39" s="1"/>
      <c r="K39" s="1"/>
      <c r="L39" s="1"/>
      <c r="M39" s="1"/>
      <c r="N39" s="1"/>
      <c r="O39" s="1"/>
      <c r="P39" s="1"/>
      <c r="Q39" s="1"/>
      <c r="R39" s="1"/>
      <c r="S39" s="1"/>
      <c r="T39" s="1"/>
      <c r="U39" s="1"/>
      <c r="V39" s="1"/>
      <c r="W39" s="1"/>
      <c r="X39" s="1"/>
      <c r="Y39" s="1"/>
      <c r="Z39" s="1"/>
    </row>
    <row r="40" spans="1:26" ht="15.75" customHeight="1" thickTop="1" thickBot="1" x14ac:dyDescent="0.35">
      <c r="A40" s="96"/>
      <c r="B40" s="167" t="str">
        <f>'Xrate ledger'!$C40&amp;'Xrate ledger'!$D40</f>
        <v>USD44562</v>
      </c>
      <c r="C40" s="47" t="s">
        <v>43</v>
      </c>
      <c r="D40" s="48">
        <v>44562</v>
      </c>
      <c r="E40" s="47">
        <v>1.1334</v>
      </c>
      <c r="F40" s="1"/>
      <c r="G40" s="1"/>
      <c r="H40" s="1"/>
      <c r="I40" s="1"/>
      <c r="J40" s="1"/>
      <c r="K40" s="1"/>
      <c r="L40" s="1"/>
      <c r="M40" s="1"/>
      <c r="N40" s="1"/>
      <c r="O40" s="1"/>
      <c r="P40" s="1"/>
      <c r="Q40" s="1"/>
      <c r="R40" s="1"/>
      <c r="S40" s="1"/>
      <c r="T40" s="1"/>
      <c r="U40" s="1"/>
      <c r="V40" s="1"/>
      <c r="W40" s="1"/>
      <c r="X40" s="1"/>
      <c r="Y40" s="1"/>
      <c r="Z40" s="1"/>
    </row>
    <row r="41" spans="1:26" ht="15.75" customHeight="1" thickTop="1" thickBot="1" x14ac:dyDescent="0.35">
      <c r="A41" s="96"/>
      <c r="B41" s="167" t="str">
        <f>'Xrate ledger'!$C41&amp;'Xrate ledger'!$D41</f>
        <v>USD44593</v>
      </c>
      <c r="C41" s="47" t="s">
        <v>43</v>
      </c>
      <c r="D41" s="48">
        <v>44593</v>
      </c>
      <c r="E41" s="47">
        <v>1.1137999999999999</v>
      </c>
      <c r="F41" s="1"/>
      <c r="G41" s="1"/>
      <c r="H41" s="1"/>
      <c r="I41" s="1"/>
      <c r="J41" s="1"/>
      <c r="K41" s="1"/>
      <c r="L41" s="1"/>
      <c r="M41" s="1"/>
      <c r="N41" s="1"/>
      <c r="O41" s="1"/>
      <c r="P41" s="1"/>
      <c r="Q41" s="1"/>
      <c r="R41" s="1"/>
      <c r="S41" s="1"/>
      <c r="T41" s="1"/>
      <c r="U41" s="1"/>
      <c r="V41" s="1"/>
      <c r="W41" s="1"/>
      <c r="X41" s="1"/>
      <c r="Y41" s="1"/>
      <c r="Z41" s="1"/>
    </row>
    <row r="42" spans="1:26" ht="15.75" customHeight="1" thickTop="1" thickBot="1" x14ac:dyDescent="0.35">
      <c r="A42" s="96"/>
      <c r="B42" s="167" t="str">
        <f>'Xrate ledger'!$C42&amp;'Xrate ledger'!$D42</f>
        <v>USD44621</v>
      </c>
      <c r="C42" s="47" t="s">
        <v>43</v>
      </c>
      <c r="D42" s="48">
        <v>44621</v>
      </c>
      <c r="E42" s="47">
        <v>1.1215999999999999</v>
      </c>
      <c r="F42" s="1"/>
      <c r="G42" s="1"/>
      <c r="H42" s="1"/>
      <c r="I42" s="1"/>
      <c r="J42" s="1"/>
      <c r="K42" s="1"/>
      <c r="L42" s="1"/>
      <c r="M42" s="1"/>
      <c r="N42" s="1"/>
      <c r="O42" s="1"/>
      <c r="P42" s="1"/>
      <c r="Q42" s="1"/>
      <c r="R42" s="1"/>
      <c r="S42" s="1"/>
      <c r="T42" s="1"/>
      <c r="U42" s="1"/>
      <c r="V42" s="1"/>
      <c r="W42" s="1"/>
      <c r="X42" s="1"/>
      <c r="Y42" s="1"/>
      <c r="Z42" s="1"/>
    </row>
    <row r="43" spans="1:26" ht="15.75" customHeight="1" thickTop="1" thickBot="1" x14ac:dyDescent="0.35">
      <c r="A43" s="96"/>
      <c r="B43" s="167" t="str">
        <f>'Xrate ledger'!$C43&amp;'Xrate ledger'!$D43</f>
        <v>USD45017</v>
      </c>
      <c r="C43" s="47" t="s">
        <v>43</v>
      </c>
      <c r="D43" s="48">
        <v>45017</v>
      </c>
      <c r="E43" s="47">
        <v>1.1126</v>
      </c>
      <c r="F43" s="1"/>
      <c r="G43" s="1"/>
      <c r="H43" s="1"/>
      <c r="I43" s="1"/>
      <c r="J43" s="1"/>
      <c r="K43" s="1"/>
      <c r="L43" s="1"/>
      <c r="M43" s="1"/>
      <c r="N43" s="1"/>
      <c r="O43" s="1"/>
      <c r="P43" s="1"/>
      <c r="Q43" s="1"/>
      <c r="R43" s="1"/>
      <c r="S43" s="1"/>
      <c r="T43" s="1"/>
      <c r="U43" s="1"/>
      <c r="V43" s="1"/>
      <c r="W43" s="1"/>
      <c r="X43" s="1"/>
      <c r="Y43" s="1"/>
      <c r="Z43" s="1"/>
    </row>
    <row r="44" spans="1:26" ht="15.75" customHeight="1" thickTop="1" thickBot="1" x14ac:dyDescent="0.35">
      <c r="A44" s="96"/>
      <c r="B44" s="167" t="str">
        <f>'Xrate ledger'!$C44&amp;'Xrate ledger'!$D44</f>
        <v>USD45047</v>
      </c>
      <c r="C44" s="47" t="s">
        <v>43</v>
      </c>
      <c r="D44" s="48">
        <v>45047</v>
      </c>
      <c r="E44" s="47">
        <v>1.0485</v>
      </c>
      <c r="F44" s="1"/>
      <c r="G44" s="1"/>
      <c r="H44" s="1"/>
      <c r="I44" s="1"/>
      <c r="J44" s="1"/>
      <c r="K44" s="1"/>
      <c r="L44" s="1"/>
      <c r="M44" s="1"/>
      <c r="N44" s="1"/>
      <c r="O44" s="1"/>
      <c r="P44" s="1"/>
      <c r="Q44" s="1"/>
      <c r="R44" s="1"/>
      <c r="S44" s="1"/>
      <c r="T44" s="1"/>
      <c r="U44" s="1"/>
      <c r="V44" s="1"/>
      <c r="W44" s="1"/>
      <c r="X44" s="1"/>
      <c r="Y44" s="1"/>
      <c r="Z44" s="1"/>
    </row>
    <row r="45" spans="1:26" ht="15.75" customHeight="1" thickTop="1" thickBot="1" x14ac:dyDescent="0.35">
      <c r="A45" s="96"/>
      <c r="B45" s="167" t="str">
        <f>'Xrate ledger'!$C45&amp;'Xrate ledger'!$D45</f>
        <v>USD45078</v>
      </c>
      <c r="C45" s="47" t="s">
        <v>43</v>
      </c>
      <c r="D45" s="48">
        <v>45078</v>
      </c>
      <c r="E45" s="47">
        <v>1.0764</v>
      </c>
      <c r="F45" s="1"/>
      <c r="G45" s="1"/>
      <c r="H45" s="1"/>
      <c r="I45" s="1"/>
      <c r="J45" s="1"/>
      <c r="K45" s="1"/>
      <c r="L45" s="1"/>
      <c r="M45" s="1"/>
      <c r="N45" s="1"/>
      <c r="O45" s="1"/>
      <c r="P45" s="1"/>
      <c r="Q45" s="1"/>
      <c r="R45" s="1"/>
      <c r="S45" s="1"/>
      <c r="T45" s="1"/>
      <c r="U45" s="1"/>
      <c r="V45" s="1"/>
      <c r="W45" s="1"/>
      <c r="X45" s="1"/>
      <c r="Y45" s="1"/>
      <c r="Z45" s="1"/>
    </row>
    <row r="46" spans="1:26" ht="15.75" customHeight="1" thickTop="1" thickBot="1" x14ac:dyDescent="0.35">
      <c r="A46" s="96"/>
      <c r="B46" s="167" t="str">
        <f>'Xrate ledger'!$C46&amp;'Xrate ledger'!$D46</f>
        <v>USD44743</v>
      </c>
      <c r="C46" s="47" t="s">
        <v>43</v>
      </c>
      <c r="D46" s="48">
        <v>44743</v>
      </c>
      <c r="E46" s="47">
        <v>1.0517000000000001</v>
      </c>
      <c r="F46" s="1"/>
      <c r="G46" s="1"/>
      <c r="H46" s="1"/>
      <c r="I46" s="1"/>
      <c r="J46" s="1"/>
      <c r="K46" s="1"/>
      <c r="L46" s="1"/>
      <c r="M46" s="1"/>
      <c r="N46" s="1"/>
      <c r="O46" s="1"/>
      <c r="P46" s="1"/>
      <c r="Q46" s="1"/>
      <c r="R46" s="1"/>
      <c r="S46" s="1"/>
      <c r="T46" s="1"/>
      <c r="U46" s="1"/>
      <c r="V46" s="1"/>
      <c r="W46" s="1"/>
      <c r="X46" s="1"/>
      <c r="Y46" s="1"/>
      <c r="Z46" s="1"/>
    </row>
    <row r="47" spans="1:26" ht="15.75" customHeight="1" thickTop="1" thickBot="1" x14ac:dyDescent="0.35">
      <c r="A47" s="96"/>
      <c r="B47" s="167" t="str">
        <f>'Xrate ledger'!$C47&amp;'Xrate ledger'!$D47</f>
        <v>USD44774</v>
      </c>
      <c r="C47" s="47" t="s">
        <v>43</v>
      </c>
      <c r="D47" s="48">
        <v>44774</v>
      </c>
      <c r="E47" s="47">
        <v>1.0122</v>
      </c>
      <c r="F47" s="1"/>
      <c r="G47" s="1"/>
      <c r="H47" s="1"/>
      <c r="I47" s="1"/>
      <c r="J47" s="1"/>
      <c r="K47" s="1"/>
      <c r="L47" s="1"/>
      <c r="M47" s="1"/>
      <c r="N47" s="1"/>
      <c r="O47" s="1"/>
      <c r="P47" s="1"/>
      <c r="Q47" s="1"/>
      <c r="R47" s="1"/>
      <c r="S47" s="1"/>
      <c r="T47" s="1"/>
      <c r="U47" s="1"/>
      <c r="V47" s="1"/>
      <c r="W47" s="1"/>
      <c r="X47" s="1"/>
      <c r="Y47" s="1"/>
      <c r="Z47" s="1"/>
    </row>
    <row r="48" spans="1:26" ht="15.75" customHeight="1" thickTop="1" thickBot="1" x14ac:dyDescent="0.35">
      <c r="A48" s="96"/>
      <c r="B48" s="167" t="str">
        <f>'Xrate ledger'!$C48&amp;'Xrate ledger'!$D48</f>
        <v>USD44805</v>
      </c>
      <c r="C48" s="47" t="s">
        <v>43</v>
      </c>
      <c r="D48" s="48">
        <v>44805</v>
      </c>
      <c r="E48" s="47">
        <v>1.0034000000000001</v>
      </c>
      <c r="F48" s="1"/>
      <c r="G48" s="1"/>
      <c r="H48" s="1"/>
      <c r="I48" s="1"/>
      <c r="J48" s="1"/>
      <c r="K48" s="1"/>
      <c r="L48" s="1"/>
      <c r="M48" s="1"/>
      <c r="N48" s="1"/>
      <c r="O48" s="1"/>
      <c r="P48" s="1"/>
      <c r="Q48" s="1"/>
      <c r="R48" s="1"/>
      <c r="S48" s="1"/>
      <c r="T48" s="1"/>
      <c r="U48" s="1"/>
      <c r="V48" s="1"/>
      <c r="W48" s="1"/>
      <c r="X48" s="1"/>
      <c r="Y48" s="1"/>
      <c r="Z48" s="1"/>
    </row>
    <row r="49" spans="1:26" ht="15.75" customHeight="1" thickTop="1" thickBot="1" x14ac:dyDescent="0.35">
      <c r="A49" s="96"/>
      <c r="B49" s="167" t="str">
        <f>'Xrate ledger'!$C49&amp;'Xrate ledger'!$D49</f>
        <v>USD44835</v>
      </c>
      <c r="C49" s="47" t="s">
        <v>43</v>
      </c>
      <c r="D49" s="48">
        <v>44835</v>
      </c>
      <c r="E49" s="47">
        <v>0.97060000000000002</v>
      </c>
      <c r="F49" s="1"/>
      <c r="G49" s="1"/>
      <c r="H49" s="1"/>
      <c r="I49" s="1"/>
      <c r="J49" s="1"/>
      <c r="K49" s="1"/>
      <c r="L49" s="1"/>
      <c r="M49" s="1"/>
      <c r="N49" s="1"/>
      <c r="O49" s="1"/>
      <c r="P49" s="1"/>
      <c r="Q49" s="1"/>
      <c r="R49" s="1"/>
      <c r="S49" s="1"/>
      <c r="T49" s="1"/>
      <c r="U49" s="1"/>
      <c r="V49" s="1"/>
      <c r="W49" s="1"/>
      <c r="X49" s="1"/>
      <c r="Y49" s="1"/>
      <c r="Z49" s="1"/>
    </row>
    <row r="50" spans="1:26" ht="15.75" customHeight="1" thickTop="1" thickBot="1" x14ac:dyDescent="0.35">
      <c r="A50" s="96"/>
      <c r="B50" s="167" t="str">
        <f>'Xrate ledger'!$C50&amp;'Xrate ledger'!$D50</f>
        <v>USD44866</v>
      </c>
      <c r="C50" s="47" t="s">
        <v>43</v>
      </c>
      <c r="D50" s="48">
        <v>44866</v>
      </c>
      <c r="E50" s="47">
        <v>0.99509999999999998</v>
      </c>
      <c r="F50" s="1"/>
      <c r="G50" s="1"/>
      <c r="H50" s="1"/>
      <c r="I50" s="1"/>
      <c r="J50" s="1"/>
      <c r="K50" s="1"/>
      <c r="L50" s="1"/>
      <c r="M50" s="1"/>
      <c r="N50" s="1"/>
      <c r="O50" s="1"/>
      <c r="P50" s="1"/>
      <c r="Q50" s="1"/>
      <c r="R50" s="1"/>
      <c r="S50" s="1"/>
      <c r="T50" s="1"/>
      <c r="U50" s="1"/>
      <c r="V50" s="1"/>
      <c r="W50" s="1"/>
      <c r="X50" s="1"/>
      <c r="Y50" s="1"/>
      <c r="Z50" s="1"/>
    </row>
    <row r="51" spans="1:26" ht="15.75" customHeight="1" thickTop="1" thickBot="1" x14ac:dyDescent="0.35">
      <c r="A51" s="96"/>
      <c r="B51" s="167" t="str">
        <f>'Xrate ledger'!$C51&amp;'Xrate ledger'!$D51</f>
        <v>USD44896</v>
      </c>
      <c r="C51" s="47" t="s">
        <v>43</v>
      </c>
      <c r="D51" s="48">
        <v>44896</v>
      </c>
      <c r="E51" s="47">
        <v>1.0366</v>
      </c>
      <c r="F51" s="1"/>
      <c r="G51" s="1"/>
      <c r="H51" s="1"/>
      <c r="I51" s="1"/>
      <c r="J51" s="1"/>
      <c r="K51" s="1"/>
      <c r="L51" s="1"/>
      <c r="M51" s="1"/>
      <c r="N51" s="1"/>
      <c r="O51" s="1"/>
      <c r="P51" s="1"/>
      <c r="Q51" s="1"/>
      <c r="R51" s="1"/>
      <c r="S51" s="1"/>
      <c r="T51" s="1"/>
      <c r="U51" s="1"/>
      <c r="V51" s="1"/>
      <c r="W51" s="1"/>
      <c r="X51" s="1"/>
      <c r="Y51" s="1"/>
      <c r="Z51" s="1"/>
    </row>
    <row r="52" spans="1:26" ht="15.75" customHeight="1" thickTop="1" thickBot="1" x14ac:dyDescent="0.35">
      <c r="A52" s="96"/>
      <c r="B52" s="167" t="str">
        <f>'Xrate ledger'!$C52&amp;'Xrate ledger'!$D52</f>
        <v>USD44927</v>
      </c>
      <c r="C52" s="47" t="s">
        <v>43</v>
      </c>
      <c r="D52" s="48">
        <v>44927</v>
      </c>
      <c r="E52" s="47">
        <v>1.0649</v>
      </c>
      <c r="F52" s="1"/>
      <c r="G52" s="1"/>
      <c r="H52" s="1"/>
      <c r="I52" s="1"/>
      <c r="J52" s="1"/>
      <c r="K52" s="1"/>
      <c r="L52" s="1"/>
      <c r="M52" s="1"/>
      <c r="N52" s="1"/>
      <c r="O52" s="1"/>
      <c r="P52" s="1"/>
      <c r="Q52" s="1"/>
      <c r="R52" s="1"/>
      <c r="S52" s="1"/>
      <c r="T52" s="1"/>
      <c r="U52" s="1"/>
      <c r="V52" s="1"/>
      <c r="W52" s="1"/>
      <c r="X52" s="1"/>
      <c r="Y52" s="1"/>
      <c r="Z52" s="1"/>
    </row>
    <row r="53" spans="1:26" ht="15.75" customHeight="1" thickTop="1" thickBot="1" x14ac:dyDescent="0.35">
      <c r="A53" s="96"/>
      <c r="B53" s="167" t="str">
        <f>'Xrate ledger'!$C53&amp;'Xrate ledger'!$D53</f>
        <v>USD44958</v>
      </c>
      <c r="C53" s="47" t="s">
        <v>43</v>
      </c>
      <c r="D53" s="48">
        <v>44958</v>
      </c>
      <c r="E53" s="47">
        <v>1.0903</v>
      </c>
      <c r="F53" s="1"/>
      <c r="G53" s="1"/>
      <c r="H53" s="1"/>
      <c r="I53" s="1"/>
      <c r="J53" s="1"/>
      <c r="K53" s="1"/>
      <c r="L53" s="1"/>
      <c r="M53" s="1"/>
      <c r="N53" s="1"/>
      <c r="O53" s="1"/>
      <c r="P53" s="1"/>
      <c r="Q53" s="1"/>
      <c r="R53" s="1"/>
      <c r="S53" s="1"/>
      <c r="T53" s="1"/>
      <c r="U53" s="1"/>
      <c r="V53" s="1"/>
      <c r="W53" s="1"/>
      <c r="X53" s="1"/>
      <c r="Y53" s="1"/>
      <c r="Z53" s="1"/>
    </row>
    <row r="54" spans="1:26" ht="15.75" customHeight="1" thickTop="1" thickBot="1" x14ac:dyDescent="0.35">
      <c r="A54" s="96"/>
      <c r="B54" s="167" t="str">
        <f>'Xrate ledger'!$C54&amp;'Xrate ledger'!$D54</f>
        <v>USD44986</v>
      </c>
      <c r="C54" s="49" t="s">
        <v>43</v>
      </c>
      <c r="D54" s="50">
        <v>44986</v>
      </c>
      <c r="E54" s="49">
        <v>1.0553999999999999</v>
      </c>
      <c r="F54" s="1"/>
      <c r="G54" s="1"/>
      <c r="H54" s="1"/>
      <c r="I54" s="1"/>
      <c r="J54" s="1"/>
      <c r="K54" s="1"/>
      <c r="L54" s="1"/>
      <c r="M54" s="1"/>
      <c r="N54" s="1"/>
      <c r="O54" s="1"/>
      <c r="P54" s="1"/>
      <c r="Q54" s="1"/>
      <c r="R54" s="1"/>
      <c r="S54" s="1"/>
      <c r="T54" s="1"/>
      <c r="U54" s="1"/>
      <c r="V54" s="1"/>
      <c r="W54" s="1"/>
      <c r="X54" s="1"/>
      <c r="Y54" s="1"/>
      <c r="Z54" s="1"/>
    </row>
    <row r="55" spans="1:26" ht="15.75" customHeight="1" thickTop="1" thickBot="1" x14ac:dyDescent="0.35">
      <c r="A55" s="96"/>
      <c r="B55" s="167" t="str">
        <f>'Xrate ledger'!$C55&amp;'Xrate ledger'!$D55</f>
        <v>GBP44986</v>
      </c>
      <c r="C55" s="49" t="s">
        <v>49</v>
      </c>
      <c r="D55" s="50">
        <v>44986</v>
      </c>
      <c r="E55" s="49">
        <v>0.88073000000000001</v>
      </c>
      <c r="F55" s="1"/>
      <c r="G55" s="1"/>
      <c r="H55" s="1"/>
      <c r="I55" s="1"/>
      <c r="J55" s="1"/>
      <c r="K55" s="1"/>
      <c r="L55" s="1"/>
      <c r="M55" s="1"/>
      <c r="N55" s="1"/>
      <c r="O55" s="1"/>
      <c r="P55" s="1"/>
      <c r="Q55" s="1"/>
      <c r="R55" s="1"/>
      <c r="S55" s="1"/>
      <c r="T55" s="1"/>
      <c r="U55" s="1"/>
      <c r="V55" s="1"/>
      <c r="W55" s="1"/>
      <c r="X55" s="1"/>
      <c r="Y55" s="1"/>
      <c r="Z55" s="1"/>
    </row>
    <row r="56" spans="1:26" ht="15.75" customHeight="1" thickTop="1" thickBot="1" x14ac:dyDescent="0.35">
      <c r="A56" s="96"/>
      <c r="B56" s="167" t="str">
        <f>'Xrate ledger'!$C56&amp;'Xrate ledger'!$D56</f>
        <v>USD45017</v>
      </c>
      <c r="C56" s="49" t="s">
        <v>43</v>
      </c>
      <c r="D56" s="50">
        <v>45017</v>
      </c>
      <c r="E56" s="49">
        <v>1.0886</v>
      </c>
      <c r="F56" s="1"/>
      <c r="G56" s="1"/>
      <c r="H56" s="1"/>
      <c r="I56" s="1"/>
      <c r="J56" s="1"/>
      <c r="K56" s="1"/>
      <c r="L56" s="1"/>
      <c r="M56" s="1"/>
      <c r="N56" s="1"/>
      <c r="O56" s="1"/>
      <c r="P56" s="1"/>
      <c r="Q56" s="1"/>
      <c r="R56" s="1"/>
      <c r="S56" s="1"/>
      <c r="T56" s="1"/>
      <c r="U56" s="1"/>
      <c r="V56" s="1"/>
      <c r="W56" s="1"/>
      <c r="X56" s="1"/>
      <c r="Y56" s="1"/>
      <c r="Z56" s="1"/>
    </row>
    <row r="57" spans="1:26" ht="15.75" customHeight="1" thickTop="1" thickBot="1" x14ac:dyDescent="0.35">
      <c r="A57" s="96"/>
      <c r="B57" s="167" t="str">
        <f>'Xrate ledger'!$C57&amp;'Xrate ledger'!$D57</f>
        <v>GBP45017</v>
      </c>
      <c r="C57" s="49" t="s">
        <v>49</v>
      </c>
      <c r="D57" s="50">
        <v>45017</v>
      </c>
      <c r="E57" s="49">
        <v>0.88163999999999998</v>
      </c>
      <c r="F57" s="1"/>
      <c r="G57" s="1"/>
      <c r="H57" s="1"/>
      <c r="I57" s="1"/>
      <c r="J57" s="1"/>
      <c r="K57" s="1"/>
      <c r="L57" s="1"/>
      <c r="M57" s="1"/>
      <c r="N57" s="1"/>
      <c r="O57" s="1"/>
      <c r="P57" s="1"/>
      <c r="Q57" s="1"/>
      <c r="R57" s="1"/>
      <c r="S57" s="1"/>
      <c r="T57" s="1"/>
      <c r="U57" s="1"/>
      <c r="V57" s="1"/>
      <c r="W57" s="1"/>
      <c r="X57" s="1"/>
      <c r="Y57" s="1"/>
      <c r="Z57" s="1"/>
    </row>
    <row r="58" spans="1:26" ht="15.75" customHeight="1" thickTop="1" thickBot="1" x14ac:dyDescent="0.35">
      <c r="A58" s="96"/>
      <c r="B58" s="167" t="str">
        <f>'Xrate ledger'!$C58&amp;'Xrate ledger'!$D58</f>
        <v>USD45047</v>
      </c>
      <c r="C58" s="49" t="s">
        <v>43</v>
      </c>
      <c r="D58" s="50">
        <v>45047</v>
      </c>
      <c r="E58" s="49">
        <v>1.1042000000000001</v>
      </c>
      <c r="F58" s="1"/>
      <c r="G58" s="1"/>
      <c r="H58" s="1"/>
      <c r="I58" s="1"/>
      <c r="J58" s="1"/>
      <c r="K58" s="1"/>
      <c r="L58" s="1"/>
      <c r="M58" s="1"/>
      <c r="N58" s="1"/>
      <c r="O58" s="1"/>
      <c r="P58" s="1"/>
      <c r="Q58" s="1"/>
      <c r="R58" s="1"/>
      <c r="S58" s="1"/>
      <c r="T58" s="1"/>
      <c r="U58" s="1"/>
      <c r="V58" s="1"/>
      <c r="W58" s="1"/>
      <c r="X58" s="1"/>
      <c r="Y58" s="1"/>
      <c r="Z58" s="1"/>
    </row>
    <row r="59" spans="1:26" ht="15.75" customHeight="1" thickTop="1" thickBot="1" x14ac:dyDescent="0.35">
      <c r="A59" s="96"/>
      <c r="B59" s="167" t="str">
        <f>'Xrate ledger'!$C59&amp;'Xrate ledger'!$D59</f>
        <v>GBP45047</v>
      </c>
      <c r="C59" s="49" t="s">
        <v>49</v>
      </c>
      <c r="D59" s="50">
        <v>45047</v>
      </c>
      <c r="E59" s="49">
        <v>0.88427999999999995</v>
      </c>
      <c r="F59" s="1"/>
      <c r="G59" s="1"/>
      <c r="H59" s="1"/>
      <c r="I59" s="1"/>
      <c r="J59" s="1"/>
      <c r="K59" s="1"/>
      <c r="L59" s="1"/>
      <c r="M59" s="1"/>
      <c r="N59" s="1"/>
      <c r="O59" s="1"/>
      <c r="P59" s="1"/>
      <c r="Q59" s="1"/>
      <c r="R59" s="1"/>
      <c r="S59" s="1"/>
      <c r="T59" s="1"/>
      <c r="U59" s="1"/>
      <c r="V59" s="1"/>
      <c r="W59" s="1"/>
      <c r="X59" s="1"/>
      <c r="Y59" s="1"/>
      <c r="Z59" s="1"/>
    </row>
    <row r="60" spans="1:26" ht="15.75" customHeight="1" thickTop="1" thickBot="1" x14ac:dyDescent="0.35">
      <c r="A60" s="96"/>
      <c r="B60" s="167" t="str">
        <f>'Xrate ledger'!$C60&amp;'Xrate ledger'!$D60</f>
        <v>USD45078</v>
      </c>
      <c r="C60" s="49" t="s">
        <v>43</v>
      </c>
      <c r="D60" s="50">
        <v>45078</v>
      </c>
      <c r="E60" s="49">
        <v>1.0744</v>
      </c>
      <c r="F60" s="1"/>
      <c r="G60" s="1"/>
      <c r="H60" s="1"/>
      <c r="I60" s="1"/>
      <c r="J60" s="1"/>
      <c r="K60" s="1"/>
      <c r="L60" s="1"/>
      <c r="M60" s="1"/>
      <c r="N60" s="1"/>
      <c r="O60" s="1"/>
      <c r="P60" s="1"/>
      <c r="Q60" s="1"/>
      <c r="R60" s="1"/>
      <c r="S60" s="1"/>
      <c r="T60" s="1"/>
      <c r="U60" s="1"/>
      <c r="V60" s="1"/>
      <c r="W60" s="1"/>
      <c r="X60" s="1"/>
      <c r="Y60" s="1"/>
      <c r="Z60" s="1"/>
    </row>
    <row r="61" spans="1:26" ht="15.75" customHeight="1" thickTop="1" thickBot="1" x14ac:dyDescent="0.35">
      <c r="A61" s="96"/>
      <c r="B61" s="167" t="str">
        <f>'Xrate ledger'!$C61&amp;'Xrate ledger'!$D61</f>
        <v>GBP45078</v>
      </c>
      <c r="C61" s="49" t="s">
        <v>49</v>
      </c>
      <c r="D61" s="50">
        <v>45078</v>
      </c>
      <c r="E61" s="49">
        <v>0.86365000000000003</v>
      </c>
      <c r="F61" s="1"/>
      <c r="G61" s="1"/>
      <c r="H61" s="1"/>
      <c r="I61" s="1"/>
      <c r="J61" s="1"/>
      <c r="K61" s="1"/>
      <c r="L61" s="1"/>
      <c r="M61" s="1"/>
      <c r="N61" s="1"/>
      <c r="O61" s="1"/>
      <c r="P61" s="1"/>
      <c r="Q61" s="1"/>
      <c r="R61" s="1"/>
      <c r="S61" s="1"/>
      <c r="T61" s="1"/>
      <c r="U61" s="1"/>
      <c r="V61" s="1"/>
      <c r="W61" s="1"/>
      <c r="X61" s="1"/>
      <c r="Y61" s="1"/>
      <c r="Z61" s="1"/>
    </row>
    <row r="62" spans="1:26" ht="15.75" customHeight="1" thickTop="1" thickBot="1" x14ac:dyDescent="0.35">
      <c r="A62" s="96"/>
      <c r="B62" s="167" t="str">
        <f>'Xrate ledger'!$C62&amp;'Xrate ledger'!$D62</f>
        <v>USD45108</v>
      </c>
      <c r="C62" s="49" t="s">
        <v>43</v>
      </c>
      <c r="D62" s="50">
        <v>45108</v>
      </c>
      <c r="E62" s="49">
        <v>1.0938000000000001</v>
      </c>
      <c r="F62" s="1"/>
      <c r="G62" s="1"/>
      <c r="H62" s="1"/>
      <c r="I62" s="1"/>
      <c r="J62" s="1"/>
      <c r="K62" s="1"/>
      <c r="L62" s="1"/>
      <c r="M62" s="1"/>
      <c r="N62" s="1"/>
      <c r="O62" s="1"/>
      <c r="P62" s="1"/>
      <c r="Q62" s="1"/>
      <c r="R62" s="1"/>
      <c r="S62" s="1"/>
      <c r="T62" s="1"/>
      <c r="U62" s="1"/>
      <c r="V62" s="1"/>
      <c r="W62" s="1"/>
      <c r="X62" s="1"/>
      <c r="Y62" s="1"/>
      <c r="Z62" s="1"/>
    </row>
    <row r="63" spans="1:26" ht="15.75" customHeight="1" thickTop="1" thickBot="1" x14ac:dyDescent="0.35">
      <c r="A63" s="96"/>
      <c r="B63" s="167" t="str">
        <f>'Xrate ledger'!$C63&amp;'Xrate ledger'!$D63</f>
        <v>GBP45108</v>
      </c>
      <c r="C63" s="49" t="s">
        <v>49</v>
      </c>
      <c r="D63" s="50">
        <v>45108</v>
      </c>
      <c r="E63" s="49">
        <v>0.86399999999999999</v>
      </c>
      <c r="F63" s="1"/>
      <c r="G63" s="1"/>
      <c r="H63" s="1"/>
      <c r="I63" s="1"/>
      <c r="J63" s="1"/>
      <c r="K63" s="1"/>
      <c r="L63" s="1"/>
      <c r="M63" s="1"/>
      <c r="N63" s="1"/>
      <c r="O63" s="1"/>
      <c r="P63" s="1"/>
      <c r="Q63" s="1"/>
      <c r="R63" s="1"/>
      <c r="S63" s="1"/>
      <c r="T63" s="1"/>
      <c r="U63" s="1"/>
      <c r="V63" s="1"/>
      <c r="W63" s="1"/>
      <c r="X63" s="1"/>
      <c r="Y63" s="1"/>
      <c r="Z63" s="1"/>
    </row>
    <row r="64" spans="1:26" ht="15.75" customHeight="1" thickTop="1" thickBot="1" x14ac:dyDescent="0.35">
      <c r="A64" s="96"/>
      <c r="B64" s="167" t="str">
        <f>'Xrate ledger'!$C64&amp;'Xrate ledger'!$D64</f>
        <v>USD</v>
      </c>
      <c r="C64" s="49" t="s">
        <v>43</v>
      </c>
      <c r="D64" s="50"/>
      <c r="E64" s="49"/>
      <c r="F64" s="1"/>
      <c r="G64" s="1"/>
      <c r="H64" s="1"/>
      <c r="I64" s="1"/>
      <c r="J64" s="1"/>
      <c r="K64" s="1"/>
      <c r="L64" s="1"/>
      <c r="M64" s="1"/>
      <c r="N64" s="1"/>
      <c r="O64" s="1"/>
      <c r="P64" s="1"/>
      <c r="Q64" s="1"/>
      <c r="R64" s="1"/>
      <c r="S64" s="1"/>
      <c r="T64" s="1"/>
      <c r="U64" s="1"/>
      <c r="V64" s="1"/>
      <c r="W64" s="1"/>
      <c r="X64" s="1"/>
      <c r="Y64" s="1"/>
      <c r="Z64" s="1"/>
    </row>
    <row r="65" spans="1:26" ht="15.75" customHeight="1" thickTop="1" thickBot="1" x14ac:dyDescent="0.35">
      <c r="A65" s="96"/>
      <c r="B65" s="167" t="str">
        <f>'Xrate ledger'!$C65&amp;'Xrate ledger'!$D65</f>
        <v/>
      </c>
      <c r="C65" s="45"/>
      <c r="D65" s="46"/>
      <c r="E65" s="45"/>
      <c r="F65" s="1"/>
      <c r="G65" s="1"/>
      <c r="H65" s="1"/>
      <c r="I65" s="1"/>
      <c r="J65" s="1"/>
      <c r="K65" s="1"/>
      <c r="L65" s="1"/>
      <c r="M65" s="1"/>
      <c r="N65" s="1"/>
      <c r="O65" s="1"/>
      <c r="P65" s="1"/>
      <c r="Q65" s="1"/>
      <c r="R65" s="1"/>
      <c r="S65" s="1"/>
      <c r="T65" s="1"/>
      <c r="U65" s="1"/>
      <c r="V65" s="1"/>
      <c r="W65" s="1"/>
      <c r="X65" s="1"/>
      <c r="Y65" s="1"/>
      <c r="Z65" s="1"/>
    </row>
    <row r="66" spans="1:26" ht="15.75" customHeight="1" thickTop="1" thickBot="1" x14ac:dyDescent="0.35">
      <c r="A66" s="96"/>
      <c r="B66" s="167" t="str">
        <f>'Xrate ledger'!$C66&amp;'Xrate ledger'!$D66</f>
        <v/>
      </c>
      <c r="C66" s="47"/>
      <c r="D66" s="48"/>
      <c r="E66" s="47"/>
      <c r="F66" s="1"/>
      <c r="G66" s="1"/>
      <c r="H66" s="1"/>
      <c r="I66" s="1"/>
      <c r="J66" s="1"/>
      <c r="K66" s="1"/>
      <c r="L66" s="1"/>
      <c r="M66" s="1"/>
      <c r="N66" s="1"/>
      <c r="O66" s="1"/>
      <c r="P66" s="1"/>
      <c r="Q66" s="1"/>
      <c r="R66" s="1"/>
      <c r="S66" s="1"/>
      <c r="T66" s="1"/>
      <c r="U66" s="1"/>
      <c r="V66" s="1"/>
      <c r="W66" s="1"/>
      <c r="X66" s="1"/>
      <c r="Y66" s="1"/>
      <c r="Z66" s="1"/>
    </row>
    <row r="67" spans="1:26" ht="15.75" customHeight="1" thickTop="1" thickBot="1" x14ac:dyDescent="0.35">
      <c r="A67" s="96"/>
      <c r="B67" s="167" t="str">
        <f>'Xrate ledger'!$C67&amp;'Xrate ledger'!$D67</f>
        <v/>
      </c>
      <c r="C67" s="47"/>
      <c r="D67" s="48"/>
      <c r="E67" s="47"/>
      <c r="F67" s="1"/>
      <c r="G67" s="1"/>
      <c r="H67" s="1"/>
      <c r="I67" s="1"/>
      <c r="J67" s="1"/>
      <c r="K67" s="1"/>
      <c r="L67" s="1"/>
      <c r="M67" s="1"/>
      <c r="N67" s="1"/>
      <c r="O67" s="1"/>
      <c r="P67" s="1"/>
      <c r="Q67" s="1"/>
      <c r="R67" s="1"/>
      <c r="S67" s="1"/>
      <c r="T67" s="1"/>
      <c r="U67" s="1"/>
      <c r="V67" s="1"/>
      <c r="W67" s="1"/>
      <c r="X67" s="1"/>
      <c r="Y67" s="1"/>
      <c r="Z67" s="1"/>
    </row>
    <row r="68" spans="1:26" ht="15.75" customHeight="1" thickTop="1" thickBot="1" x14ac:dyDescent="0.35">
      <c r="A68" s="96"/>
      <c r="B68" s="167" t="str">
        <f>'Xrate ledger'!$C68&amp;'Xrate ledger'!$D68</f>
        <v/>
      </c>
      <c r="C68" s="47"/>
      <c r="D68" s="48"/>
      <c r="E68" s="47"/>
      <c r="F68" s="1"/>
      <c r="G68" s="1"/>
      <c r="H68" s="1"/>
      <c r="I68" s="1"/>
      <c r="J68" s="1"/>
      <c r="K68" s="1"/>
      <c r="L68" s="1"/>
      <c r="M68" s="1"/>
      <c r="N68" s="1"/>
      <c r="O68" s="1"/>
      <c r="P68" s="1"/>
      <c r="Q68" s="1"/>
      <c r="R68" s="1"/>
      <c r="S68" s="1"/>
      <c r="T68" s="1"/>
      <c r="U68" s="1"/>
      <c r="V68" s="1"/>
      <c r="W68" s="1"/>
      <c r="X68" s="1"/>
      <c r="Y68" s="1"/>
      <c r="Z68" s="1"/>
    </row>
    <row r="69" spans="1:26" ht="15.75" customHeight="1" thickTop="1" thickBot="1" x14ac:dyDescent="0.35">
      <c r="A69" s="96"/>
      <c r="B69" s="167" t="str">
        <f>'Xrate ledger'!$C69&amp;'Xrate ledger'!$D69</f>
        <v/>
      </c>
      <c r="C69" s="47"/>
      <c r="D69" s="48"/>
      <c r="E69" s="47"/>
      <c r="F69" s="1"/>
      <c r="G69" s="1"/>
      <c r="H69" s="1"/>
      <c r="I69" s="1"/>
      <c r="J69" s="1"/>
      <c r="K69" s="1"/>
      <c r="L69" s="1"/>
      <c r="M69" s="1"/>
      <c r="N69" s="1"/>
      <c r="O69" s="1"/>
      <c r="P69" s="1"/>
      <c r="Q69" s="1"/>
      <c r="R69" s="1"/>
      <c r="S69" s="1"/>
      <c r="T69" s="1"/>
      <c r="U69" s="1"/>
      <c r="V69" s="1"/>
      <c r="W69" s="1"/>
      <c r="X69" s="1"/>
      <c r="Y69" s="1"/>
      <c r="Z69" s="1"/>
    </row>
    <row r="70" spans="1:26" ht="15.75" customHeight="1" thickTop="1" thickBot="1" x14ac:dyDescent="0.35">
      <c r="A70" s="96"/>
      <c r="B70" s="167" t="str">
        <f>'Xrate ledger'!$C70&amp;'Xrate ledger'!$D70</f>
        <v/>
      </c>
      <c r="C70" s="47"/>
      <c r="D70" s="48"/>
      <c r="E70" s="47"/>
      <c r="F70" s="1"/>
      <c r="G70" s="1"/>
      <c r="H70" s="1"/>
      <c r="I70" s="1"/>
      <c r="J70" s="1"/>
      <c r="K70" s="1"/>
      <c r="L70" s="1"/>
      <c r="M70" s="1"/>
      <c r="N70" s="1"/>
      <c r="O70" s="1"/>
      <c r="P70" s="1"/>
      <c r="Q70" s="1"/>
      <c r="R70" s="1"/>
      <c r="S70" s="1"/>
      <c r="T70" s="1"/>
      <c r="U70" s="1"/>
      <c r="V70" s="1"/>
      <c r="W70" s="1"/>
      <c r="X70" s="1"/>
      <c r="Y70" s="1"/>
      <c r="Z70" s="1"/>
    </row>
    <row r="71" spans="1:26" ht="15.75" customHeight="1" thickTop="1" thickBot="1" x14ac:dyDescent="0.35">
      <c r="A71" s="96"/>
      <c r="B71" s="167" t="str">
        <f>'Xrate ledger'!$C71&amp;'Xrate ledger'!$D71</f>
        <v/>
      </c>
      <c r="C71" s="47"/>
      <c r="D71" s="48"/>
      <c r="E71" s="47"/>
      <c r="F71" s="1"/>
      <c r="G71" s="1"/>
      <c r="H71" s="1"/>
      <c r="I71" s="1"/>
      <c r="J71" s="1"/>
      <c r="K71" s="1"/>
      <c r="L71" s="1"/>
      <c r="M71" s="1"/>
      <c r="N71" s="1"/>
      <c r="O71" s="1"/>
      <c r="P71" s="1"/>
      <c r="Q71" s="1"/>
      <c r="R71" s="1"/>
      <c r="S71" s="1"/>
      <c r="T71" s="1"/>
      <c r="U71" s="1"/>
      <c r="V71" s="1"/>
      <c r="W71" s="1"/>
      <c r="X71" s="1"/>
      <c r="Y71" s="1"/>
      <c r="Z71" s="1"/>
    </row>
    <row r="72" spans="1:26" ht="15.75" customHeight="1" thickTop="1" thickBot="1" x14ac:dyDescent="0.35">
      <c r="A72" s="96"/>
      <c r="B72" s="167" t="str">
        <f>'Xrate ledger'!$C72&amp;'Xrate ledger'!$D72</f>
        <v/>
      </c>
      <c r="C72" s="47"/>
      <c r="D72" s="48"/>
      <c r="E72" s="47"/>
      <c r="F72" s="1"/>
      <c r="G72" s="1"/>
      <c r="H72" s="1"/>
      <c r="I72" s="1"/>
      <c r="J72" s="1"/>
      <c r="K72" s="1"/>
      <c r="L72" s="1"/>
      <c r="M72" s="1"/>
      <c r="N72" s="1"/>
      <c r="O72" s="1"/>
      <c r="P72" s="1"/>
      <c r="Q72" s="1"/>
      <c r="R72" s="1"/>
      <c r="S72" s="1"/>
      <c r="T72" s="1"/>
      <c r="U72" s="1"/>
      <c r="V72" s="1"/>
      <c r="W72" s="1"/>
      <c r="X72" s="1"/>
      <c r="Y72" s="1"/>
      <c r="Z72" s="1"/>
    </row>
    <row r="73" spans="1:26" ht="15.75" customHeight="1" thickTop="1" thickBot="1" x14ac:dyDescent="0.35">
      <c r="A73" s="96"/>
      <c r="B73" s="167" t="str">
        <f>'Xrate ledger'!$C73&amp;'Xrate ledger'!$D73</f>
        <v/>
      </c>
      <c r="C73" s="47"/>
      <c r="D73" s="48"/>
      <c r="E73" s="47"/>
      <c r="F73" s="1"/>
      <c r="G73" s="1"/>
      <c r="H73" s="1"/>
      <c r="I73" s="1"/>
      <c r="J73" s="1"/>
      <c r="K73" s="1"/>
      <c r="L73" s="1"/>
      <c r="M73" s="1"/>
      <c r="N73" s="1"/>
      <c r="O73" s="1"/>
      <c r="P73" s="1"/>
      <c r="Q73" s="1"/>
      <c r="R73" s="1"/>
      <c r="S73" s="1"/>
      <c r="T73" s="1"/>
      <c r="U73" s="1"/>
      <c r="V73" s="1"/>
      <c r="W73" s="1"/>
      <c r="X73" s="1"/>
      <c r="Y73" s="1"/>
      <c r="Z73" s="1"/>
    </row>
    <row r="74" spans="1:26" ht="15.75" customHeight="1" thickTop="1" thickBot="1" x14ac:dyDescent="0.35">
      <c r="A74" s="96"/>
      <c r="B74" s="167" t="str">
        <f>'Xrate ledger'!$C74&amp;'Xrate ledger'!$D74</f>
        <v/>
      </c>
      <c r="C74" s="47"/>
      <c r="D74" s="48"/>
      <c r="E74" s="47"/>
      <c r="F74" s="1"/>
      <c r="G74" s="1"/>
      <c r="H74" s="1"/>
      <c r="I74" s="1"/>
      <c r="J74" s="1"/>
      <c r="K74" s="1"/>
      <c r="L74" s="1"/>
      <c r="M74" s="1"/>
      <c r="N74" s="1"/>
      <c r="O74" s="1"/>
      <c r="P74" s="1"/>
      <c r="Q74" s="1"/>
      <c r="R74" s="1"/>
      <c r="S74" s="1"/>
      <c r="T74" s="1"/>
      <c r="U74" s="1"/>
      <c r="V74" s="1"/>
      <c r="W74" s="1"/>
      <c r="X74" s="1"/>
      <c r="Y74" s="1"/>
      <c r="Z74" s="1"/>
    </row>
    <row r="75" spans="1:26" ht="15.75" customHeight="1" thickTop="1" thickBot="1" x14ac:dyDescent="0.35">
      <c r="A75" s="96"/>
      <c r="B75" s="167" t="str">
        <f>'Xrate ledger'!$C75&amp;'Xrate ledger'!$D75</f>
        <v/>
      </c>
      <c r="C75" s="47"/>
      <c r="D75" s="48"/>
      <c r="E75" s="47"/>
      <c r="F75" s="1"/>
      <c r="G75" s="1"/>
      <c r="H75" s="1"/>
      <c r="I75" s="1"/>
      <c r="J75" s="1"/>
      <c r="K75" s="1"/>
      <c r="L75" s="1"/>
      <c r="M75" s="1"/>
      <c r="N75" s="1"/>
      <c r="O75" s="1"/>
      <c r="P75" s="1"/>
      <c r="Q75" s="1"/>
      <c r="R75" s="1"/>
      <c r="S75" s="1"/>
      <c r="T75" s="1"/>
      <c r="U75" s="1"/>
      <c r="V75" s="1"/>
      <c r="W75" s="1"/>
      <c r="X75" s="1"/>
      <c r="Y75" s="1"/>
      <c r="Z75" s="1"/>
    </row>
    <row r="76" spans="1:26" ht="15.75" customHeight="1" thickTop="1" thickBot="1" x14ac:dyDescent="0.35">
      <c r="A76" s="96"/>
      <c r="B76" s="167" t="str">
        <f>'Xrate ledger'!$C76&amp;'Xrate ledger'!$D76</f>
        <v/>
      </c>
      <c r="C76" s="47"/>
      <c r="D76" s="48"/>
      <c r="E76" s="47"/>
      <c r="F76" s="1"/>
      <c r="G76" s="1"/>
      <c r="H76" s="1"/>
      <c r="I76" s="1"/>
      <c r="J76" s="1"/>
      <c r="K76" s="1"/>
      <c r="L76" s="1"/>
      <c r="M76" s="1"/>
      <c r="N76" s="1"/>
      <c r="O76" s="1"/>
      <c r="P76" s="1"/>
      <c r="Q76" s="1"/>
      <c r="R76" s="1"/>
      <c r="S76" s="1"/>
      <c r="T76" s="1"/>
      <c r="U76" s="1"/>
      <c r="V76" s="1"/>
      <c r="W76" s="1"/>
      <c r="X76" s="1"/>
      <c r="Y76" s="1"/>
      <c r="Z76" s="1"/>
    </row>
    <row r="77" spans="1:26" ht="15.75" customHeight="1" thickTop="1" thickBot="1" x14ac:dyDescent="0.35">
      <c r="A77" s="96"/>
      <c r="B77" s="167" t="str">
        <f>'Xrate ledger'!$C77&amp;'Xrate ledger'!$D77</f>
        <v/>
      </c>
      <c r="C77" s="47"/>
      <c r="D77" s="48"/>
      <c r="E77" s="47"/>
      <c r="F77" s="1"/>
      <c r="G77" s="1"/>
      <c r="H77" s="1"/>
      <c r="I77" s="1"/>
      <c r="J77" s="1"/>
      <c r="K77" s="1"/>
      <c r="L77" s="1"/>
      <c r="M77" s="1"/>
      <c r="N77" s="1"/>
      <c r="O77" s="1"/>
      <c r="P77" s="1"/>
      <c r="Q77" s="1"/>
      <c r="R77" s="1"/>
      <c r="S77" s="1"/>
      <c r="T77" s="1"/>
      <c r="U77" s="1"/>
      <c r="V77" s="1"/>
      <c r="W77" s="1"/>
      <c r="X77" s="1"/>
      <c r="Y77" s="1"/>
      <c r="Z77" s="1"/>
    </row>
    <row r="78" spans="1:26" ht="15.75" customHeight="1" thickTop="1" thickBot="1" x14ac:dyDescent="0.35">
      <c r="A78" s="96"/>
      <c r="B78" s="167" t="str">
        <f>'Xrate ledger'!$C78&amp;'Xrate ledger'!$D78</f>
        <v/>
      </c>
      <c r="C78" s="47"/>
      <c r="D78" s="48"/>
      <c r="E78" s="47"/>
      <c r="F78" s="1"/>
      <c r="G78" s="1"/>
      <c r="H78" s="1"/>
      <c r="I78" s="1"/>
      <c r="J78" s="1"/>
      <c r="K78" s="1"/>
      <c r="L78" s="1"/>
      <c r="M78" s="1"/>
      <c r="N78" s="1"/>
      <c r="O78" s="1"/>
      <c r="P78" s="1"/>
      <c r="Q78" s="1"/>
      <c r="R78" s="1"/>
      <c r="S78" s="1"/>
      <c r="T78" s="1"/>
      <c r="U78" s="1"/>
      <c r="V78" s="1"/>
      <c r="W78" s="1"/>
      <c r="X78" s="1"/>
      <c r="Y78" s="1"/>
      <c r="Z78" s="1"/>
    </row>
    <row r="79" spans="1:26" ht="15.75" customHeight="1" thickTop="1" thickBot="1" x14ac:dyDescent="0.35">
      <c r="A79" s="96"/>
      <c r="B79" s="167" t="str">
        <f>'Xrate ledger'!$C79&amp;'Xrate ledger'!$D79</f>
        <v/>
      </c>
      <c r="C79" s="47"/>
      <c r="D79" s="48"/>
      <c r="E79" s="47"/>
      <c r="F79" s="1"/>
      <c r="G79" s="1"/>
      <c r="H79" s="1"/>
      <c r="I79" s="1"/>
      <c r="J79" s="1"/>
      <c r="K79" s="1"/>
      <c r="L79" s="1"/>
      <c r="M79" s="1"/>
      <c r="N79" s="1"/>
      <c r="O79" s="1"/>
      <c r="P79" s="1"/>
      <c r="Q79" s="1"/>
      <c r="R79" s="1"/>
      <c r="S79" s="1"/>
      <c r="T79" s="1"/>
      <c r="U79" s="1"/>
      <c r="V79" s="1"/>
      <c r="W79" s="1"/>
      <c r="X79" s="1"/>
      <c r="Y79" s="1"/>
      <c r="Z79" s="1"/>
    </row>
    <row r="80" spans="1:26" ht="15.75" customHeight="1" thickTop="1" thickBot="1" x14ac:dyDescent="0.35">
      <c r="A80" s="96"/>
      <c r="B80" s="167" t="str">
        <f>'Xrate ledger'!$C80&amp;'Xrate ledger'!$D80</f>
        <v/>
      </c>
      <c r="C80" s="47"/>
      <c r="D80" s="48"/>
      <c r="E80" s="47"/>
      <c r="F80" s="1"/>
      <c r="G80" s="1"/>
      <c r="H80" s="1"/>
      <c r="I80" s="1"/>
      <c r="J80" s="1"/>
      <c r="K80" s="1"/>
      <c r="L80" s="1"/>
      <c r="M80" s="1"/>
      <c r="N80" s="1"/>
      <c r="O80" s="1"/>
      <c r="P80" s="1"/>
      <c r="Q80" s="1"/>
      <c r="R80" s="1"/>
      <c r="S80" s="1"/>
      <c r="T80" s="1"/>
      <c r="U80" s="1"/>
      <c r="V80" s="1"/>
      <c r="W80" s="1"/>
      <c r="X80" s="1"/>
      <c r="Y80" s="1"/>
      <c r="Z80" s="1"/>
    </row>
    <row r="81" spans="1:26" ht="15.75" customHeight="1" thickTop="1" thickBot="1" x14ac:dyDescent="0.35">
      <c r="A81" s="96"/>
      <c r="B81" s="167" t="str">
        <f>'Xrate ledger'!$C81&amp;'Xrate ledger'!$D81</f>
        <v/>
      </c>
      <c r="C81" s="47"/>
      <c r="D81" s="48"/>
      <c r="E81" s="47"/>
      <c r="F81" s="1"/>
      <c r="G81" s="1"/>
      <c r="H81" s="1"/>
      <c r="I81" s="1"/>
      <c r="J81" s="1"/>
      <c r="K81" s="1"/>
      <c r="L81" s="1"/>
      <c r="M81" s="1"/>
      <c r="N81" s="1"/>
      <c r="O81" s="1"/>
      <c r="P81" s="1"/>
      <c r="Q81" s="1"/>
      <c r="R81" s="1"/>
      <c r="S81" s="1"/>
      <c r="T81" s="1"/>
      <c r="U81" s="1"/>
      <c r="V81" s="1"/>
      <c r="W81" s="1"/>
      <c r="X81" s="1"/>
      <c r="Y81" s="1"/>
      <c r="Z81" s="1"/>
    </row>
    <row r="82" spans="1:26" ht="15.75" customHeight="1" thickTop="1" thickBot="1" x14ac:dyDescent="0.35">
      <c r="A82" s="96"/>
      <c r="B82" s="167" t="str">
        <f>'Xrate ledger'!$C82&amp;'Xrate ledger'!$D82</f>
        <v/>
      </c>
      <c r="C82" s="47"/>
      <c r="D82" s="48"/>
      <c r="E82" s="47"/>
      <c r="F82" s="1"/>
      <c r="G82" s="1"/>
      <c r="H82" s="1"/>
      <c r="I82" s="1"/>
      <c r="J82" s="1"/>
      <c r="K82" s="1"/>
      <c r="L82" s="1"/>
      <c r="M82" s="1"/>
      <c r="N82" s="1"/>
      <c r="O82" s="1"/>
      <c r="P82" s="1"/>
      <c r="Q82" s="1"/>
      <c r="R82" s="1"/>
      <c r="S82" s="1"/>
      <c r="T82" s="1"/>
      <c r="U82" s="1"/>
      <c r="V82" s="1"/>
      <c r="W82" s="1"/>
      <c r="X82" s="1"/>
      <c r="Y82" s="1"/>
      <c r="Z82" s="1"/>
    </row>
    <row r="83" spans="1:26" ht="15.75" customHeight="1" thickTop="1" thickBot="1" x14ac:dyDescent="0.35">
      <c r="A83" s="96"/>
      <c r="B83" s="167" t="str">
        <f>'Xrate ledger'!$C83&amp;'Xrate ledger'!$D83</f>
        <v/>
      </c>
      <c r="C83" s="47"/>
      <c r="D83" s="48"/>
      <c r="E83" s="47"/>
      <c r="F83" s="1"/>
      <c r="G83" s="1"/>
      <c r="H83" s="1"/>
      <c r="I83" s="1"/>
      <c r="J83" s="1"/>
      <c r="K83" s="1"/>
      <c r="L83" s="1"/>
      <c r="M83" s="1"/>
      <c r="N83" s="1"/>
      <c r="O83" s="1"/>
      <c r="P83" s="1"/>
      <c r="Q83" s="1"/>
      <c r="R83" s="1"/>
      <c r="S83" s="1"/>
      <c r="T83" s="1"/>
      <c r="U83" s="1"/>
      <c r="V83" s="1"/>
      <c r="W83" s="1"/>
      <c r="X83" s="1"/>
      <c r="Y83" s="1"/>
      <c r="Z83" s="1"/>
    </row>
    <row r="84" spans="1:26" ht="15.75" customHeight="1" thickTop="1" thickBot="1" x14ac:dyDescent="0.35">
      <c r="A84" s="96"/>
      <c r="B84" s="167" t="str">
        <f>'Xrate ledger'!$C84&amp;'Xrate ledger'!$D84</f>
        <v/>
      </c>
      <c r="C84" s="47"/>
      <c r="D84" s="48"/>
      <c r="E84" s="47"/>
      <c r="F84" s="1"/>
      <c r="G84" s="1"/>
      <c r="H84" s="1"/>
      <c r="I84" s="1"/>
      <c r="J84" s="1"/>
      <c r="K84" s="1"/>
      <c r="L84" s="1"/>
      <c r="M84" s="1"/>
      <c r="N84" s="1"/>
      <c r="O84" s="1"/>
      <c r="P84" s="1"/>
      <c r="Q84" s="1"/>
      <c r="R84" s="1"/>
      <c r="S84" s="1"/>
      <c r="T84" s="1"/>
      <c r="U84" s="1"/>
      <c r="V84" s="1"/>
      <c r="W84" s="1"/>
      <c r="X84" s="1"/>
      <c r="Y84" s="1"/>
      <c r="Z84" s="1"/>
    </row>
    <row r="85" spans="1:26" ht="15.75" customHeight="1" thickTop="1" thickBot="1" x14ac:dyDescent="0.35">
      <c r="A85" s="96"/>
      <c r="B85" s="167" t="str">
        <f>'Xrate ledger'!$C85&amp;'Xrate ledger'!$D85</f>
        <v/>
      </c>
      <c r="C85" s="47"/>
      <c r="D85" s="48"/>
      <c r="E85" s="47"/>
      <c r="F85" s="1"/>
      <c r="G85" s="1"/>
      <c r="H85" s="1"/>
      <c r="I85" s="1"/>
      <c r="J85" s="1"/>
      <c r="K85" s="1"/>
      <c r="L85" s="1"/>
      <c r="M85" s="1"/>
      <c r="N85" s="1"/>
      <c r="O85" s="1"/>
      <c r="P85" s="1"/>
      <c r="Q85" s="1"/>
      <c r="R85" s="1"/>
      <c r="S85" s="1"/>
      <c r="T85" s="1"/>
      <c r="U85" s="1"/>
      <c r="V85" s="1"/>
      <c r="W85" s="1"/>
      <c r="X85" s="1"/>
      <c r="Y85" s="1"/>
      <c r="Z85" s="1"/>
    </row>
    <row r="86" spans="1:26" ht="15.75" customHeight="1" thickTop="1" thickBot="1" x14ac:dyDescent="0.35">
      <c r="A86" s="96"/>
      <c r="B86" s="167" t="str">
        <f>'Xrate ledger'!$C86&amp;'Xrate ledger'!$D86</f>
        <v/>
      </c>
      <c r="C86" s="47"/>
      <c r="D86" s="48"/>
      <c r="E86" s="47"/>
      <c r="F86" s="1"/>
      <c r="G86" s="1"/>
      <c r="H86" s="1"/>
      <c r="I86" s="1"/>
      <c r="J86" s="1"/>
      <c r="K86" s="1"/>
      <c r="L86" s="1"/>
      <c r="M86" s="1"/>
      <c r="N86" s="1"/>
      <c r="O86" s="1"/>
      <c r="P86" s="1"/>
      <c r="Q86" s="1"/>
      <c r="R86" s="1"/>
      <c r="S86" s="1"/>
      <c r="T86" s="1"/>
      <c r="U86" s="1"/>
      <c r="V86" s="1"/>
      <c r="W86" s="1"/>
      <c r="X86" s="1"/>
      <c r="Y86" s="1"/>
      <c r="Z86" s="1"/>
    </row>
    <row r="87" spans="1:26" ht="15.75" customHeight="1" thickTop="1" thickBot="1" x14ac:dyDescent="0.35">
      <c r="A87" s="96"/>
      <c r="B87" s="167" t="str">
        <f>'Xrate ledger'!$C87&amp;'Xrate ledger'!$D87</f>
        <v/>
      </c>
      <c r="C87" s="47"/>
      <c r="D87" s="48"/>
      <c r="E87" s="47"/>
      <c r="F87" s="1"/>
      <c r="G87" s="1"/>
      <c r="H87" s="1"/>
      <c r="I87" s="1"/>
      <c r="J87" s="1"/>
      <c r="K87" s="1"/>
      <c r="L87" s="1"/>
      <c r="M87" s="1"/>
      <c r="N87" s="1"/>
      <c r="O87" s="1"/>
      <c r="P87" s="1"/>
      <c r="Q87" s="1"/>
      <c r="R87" s="1"/>
      <c r="S87" s="1"/>
      <c r="T87" s="1"/>
      <c r="U87" s="1"/>
      <c r="V87" s="1"/>
      <c r="W87" s="1"/>
      <c r="X87" s="1"/>
      <c r="Y87" s="1"/>
      <c r="Z87" s="1"/>
    </row>
    <row r="88" spans="1:26" ht="15.75" customHeight="1" thickTop="1" thickBot="1" x14ac:dyDescent="0.35">
      <c r="A88" s="96"/>
      <c r="B88" s="167" t="str">
        <f>'Xrate ledger'!$C88&amp;'Xrate ledger'!$D88</f>
        <v/>
      </c>
      <c r="C88" s="47"/>
      <c r="D88" s="48"/>
      <c r="E88" s="47"/>
      <c r="F88" s="1"/>
      <c r="G88" s="1"/>
      <c r="H88" s="1"/>
      <c r="I88" s="1"/>
      <c r="J88" s="1"/>
      <c r="K88" s="1"/>
      <c r="L88" s="1"/>
      <c r="M88" s="1"/>
      <c r="N88" s="1"/>
      <c r="O88" s="1"/>
      <c r="P88" s="1"/>
      <c r="Q88" s="1"/>
      <c r="R88" s="1"/>
      <c r="S88" s="1"/>
      <c r="T88" s="1"/>
      <c r="U88" s="1"/>
      <c r="V88" s="1"/>
      <c r="W88" s="1"/>
      <c r="X88" s="1"/>
      <c r="Y88" s="1"/>
      <c r="Z88" s="1"/>
    </row>
    <row r="89" spans="1:26" ht="15.75" customHeight="1" thickTop="1" thickBot="1" x14ac:dyDescent="0.35">
      <c r="A89" s="96"/>
      <c r="B89" s="167" t="str">
        <f>'Xrate ledger'!$C89&amp;'Xrate ledger'!$D89</f>
        <v/>
      </c>
      <c r="C89" s="47"/>
      <c r="D89" s="48"/>
      <c r="E89" s="47"/>
      <c r="F89" s="1"/>
      <c r="G89" s="1"/>
      <c r="H89" s="1"/>
      <c r="I89" s="1"/>
      <c r="J89" s="1"/>
      <c r="K89" s="1"/>
      <c r="L89" s="1"/>
      <c r="M89" s="1"/>
      <c r="N89" s="1"/>
      <c r="O89" s="1"/>
      <c r="P89" s="1"/>
      <c r="Q89" s="1"/>
      <c r="R89" s="1"/>
      <c r="S89" s="1"/>
      <c r="T89" s="1"/>
      <c r="U89" s="1"/>
      <c r="V89" s="1"/>
      <c r="W89" s="1"/>
      <c r="X89" s="1"/>
      <c r="Y89" s="1"/>
      <c r="Z89" s="1"/>
    </row>
    <row r="90" spans="1:26" ht="15.75" customHeight="1" thickTop="1" thickBot="1" x14ac:dyDescent="0.35">
      <c r="A90" s="96"/>
      <c r="B90" s="167" t="str">
        <f>'Xrate ledger'!$C90&amp;'Xrate ledger'!$D90</f>
        <v/>
      </c>
      <c r="C90" s="47"/>
      <c r="D90" s="48"/>
      <c r="E90" s="47"/>
      <c r="F90" s="1"/>
      <c r="G90" s="1"/>
      <c r="H90" s="1"/>
      <c r="I90" s="1"/>
      <c r="J90" s="1"/>
      <c r="K90" s="1"/>
      <c r="L90" s="1"/>
      <c r="M90" s="1"/>
      <c r="N90" s="1"/>
      <c r="O90" s="1"/>
      <c r="P90" s="1"/>
      <c r="Q90" s="1"/>
      <c r="R90" s="1"/>
      <c r="S90" s="1"/>
      <c r="T90" s="1"/>
      <c r="U90" s="1"/>
      <c r="V90" s="1"/>
      <c r="W90" s="1"/>
      <c r="X90" s="1"/>
      <c r="Y90" s="1"/>
      <c r="Z90" s="1"/>
    </row>
    <row r="91" spans="1:26" ht="15.75" customHeight="1" thickTop="1" thickBot="1" x14ac:dyDescent="0.35">
      <c r="A91" s="96"/>
      <c r="B91" s="167" t="str">
        <f>'Xrate ledger'!$C91&amp;'Xrate ledger'!$D91</f>
        <v/>
      </c>
      <c r="C91" s="47"/>
      <c r="D91" s="48"/>
      <c r="E91" s="47"/>
      <c r="F91" s="1"/>
      <c r="G91" s="1"/>
      <c r="H91" s="1"/>
      <c r="I91" s="1"/>
      <c r="J91" s="1"/>
      <c r="K91" s="1"/>
      <c r="L91" s="1"/>
      <c r="M91" s="1"/>
      <c r="N91" s="1"/>
      <c r="O91" s="1"/>
      <c r="P91" s="1"/>
      <c r="Q91" s="1"/>
      <c r="R91" s="1"/>
      <c r="S91" s="1"/>
      <c r="T91" s="1"/>
      <c r="U91" s="1"/>
      <c r="V91" s="1"/>
      <c r="W91" s="1"/>
      <c r="X91" s="1"/>
      <c r="Y91" s="1"/>
      <c r="Z91" s="1"/>
    </row>
    <row r="92" spans="1:26" ht="15.75" customHeight="1" thickTop="1" thickBot="1" x14ac:dyDescent="0.35">
      <c r="A92" s="96"/>
      <c r="B92" s="167" t="str">
        <f>'Xrate ledger'!$C92&amp;'Xrate ledger'!$D92</f>
        <v/>
      </c>
      <c r="C92" s="47"/>
      <c r="D92" s="48"/>
      <c r="E92" s="47"/>
      <c r="F92" s="1"/>
      <c r="G92" s="1"/>
      <c r="H92" s="1"/>
      <c r="I92" s="1"/>
      <c r="J92" s="1"/>
      <c r="K92" s="1"/>
      <c r="L92" s="1"/>
      <c r="M92" s="1"/>
      <c r="N92" s="1"/>
      <c r="O92" s="1"/>
      <c r="P92" s="1"/>
      <c r="Q92" s="1"/>
      <c r="R92" s="1"/>
      <c r="S92" s="1"/>
      <c r="T92" s="1"/>
      <c r="U92" s="1"/>
      <c r="V92" s="1"/>
      <c r="W92" s="1"/>
      <c r="X92" s="1"/>
      <c r="Y92" s="1"/>
      <c r="Z92" s="1"/>
    </row>
    <row r="93" spans="1:26" ht="15.75" customHeight="1" thickTop="1" thickBot="1" x14ac:dyDescent="0.35">
      <c r="A93" s="96"/>
      <c r="B93" s="167" t="str">
        <f>'Xrate ledger'!$C93&amp;'Xrate ledger'!$D93</f>
        <v/>
      </c>
      <c r="C93" s="47"/>
      <c r="D93" s="48"/>
      <c r="E93" s="47"/>
      <c r="F93" s="1"/>
      <c r="G93" s="1"/>
      <c r="H93" s="1"/>
      <c r="I93" s="1"/>
      <c r="J93" s="1"/>
      <c r="K93" s="1"/>
      <c r="L93" s="1"/>
      <c r="M93" s="1"/>
      <c r="N93" s="1"/>
      <c r="O93" s="1"/>
      <c r="P93" s="1"/>
      <c r="Q93" s="1"/>
      <c r="R93" s="1"/>
      <c r="S93" s="1"/>
      <c r="T93" s="1"/>
      <c r="U93" s="1"/>
      <c r="V93" s="1"/>
      <c r="W93" s="1"/>
      <c r="X93" s="1"/>
      <c r="Y93" s="1"/>
      <c r="Z93" s="1"/>
    </row>
    <row r="94" spans="1:26" ht="15.75" customHeight="1" thickTop="1" thickBot="1" x14ac:dyDescent="0.35">
      <c r="A94" s="96"/>
      <c r="B94" s="167" t="str">
        <f>'Xrate ledger'!$C94&amp;'Xrate ledger'!$D94</f>
        <v/>
      </c>
      <c r="C94" s="47"/>
      <c r="D94" s="48"/>
      <c r="E94" s="47"/>
      <c r="F94" s="1"/>
      <c r="G94" s="1"/>
      <c r="H94" s="1"/>
      <c r="I94" s="1"/>
      <c r="J94" s="1"/>
      <c r="K94" s="1"/>
      <c r="L94" s="1"/>
      <c r="M94" s="1"/>
      <c r="N94" s="1"/>
      <c r="O94" s="1"/>
      <c r="P94" s="1"/>
      <c r="Q94" s="1"/>
      <c r="R94" s="1"/>
      <c r="S94" s="1"/>
      <c r="T94" s="1"/>
      <c r="U94" s="1"/>
      <c r="V94" s="1"/>
      <c r="W94" s="1"/>
      <c r="X94" s="1"/>
      <c r="Y94" s="1"/>
      <c r="Z94" s="1"/>
    </row>
    <row r="95" spans="1:26" ht="15.75" customHeight="1" thickTop="1" thickBot="1" x14ac:dyDescent="0.35">
      <c r="A95" s="96"/>
      <c r="B95" s="167" t="str">
        <f>'Xrate ledger'!$C95&amp;'Xrate ledger'!$D95</f>
        <v/>
      </c>
      <c r="C95" s="47"/>
      <c r="D95" s="48"/>
      <c r="E95" s="47"/>
      <c r="F95" s="1"/>
      <c r="G95" s="1"/>
      <c r="H95" s="1"/>
      <c r="I95" s="1"/>
      <c r="J95" s="1"/>
      <c r="K95" s="1"/>
      <c r="L95" s="1"/>
      <c r="M95" s="1"/>
      <c r="N95" s="1"/>
      <c r="O95" s="1"/>
      <c r="P95" s="1"/>
      <c r="Q95" s="1"/>
      <c r="R95" s="1"/>
      <c r="S95" s="1"/>
      <c r="T95" s="1"/>
      <c r="U95" s="1"/>
      <c r="V95" s="1"/>
      <c r="W95" s="1"/>
      <c r="X95" s="1"/>
      <c r="Y95" s="1"/>
      <c r="Z95" s="1"/>
    </row>
    <row r="96" spans="1:26" ht="15.75" customHeight="1" thickTop="1" thickBot="1" x14ac:dyDescent="0.35">
      <c r="A96" s="96"/>
      <c r="B96" s="167" t="str">
        <f>'Xrate ledger'!$C96&amp;'Xrate ledger'!$D96</f>
        <v/>
      </c>
      <c r="C96" s="47"/>
      <c r="D96" s="48"/>
      <c r="E96" s="47"/>
      <c r="F96" s="1"/>
      <c r="G96" s="1"/>
      <c r="H96" s="1"/>
      <c r="I96" s="1"/>
      <c r="J96" s="1"/>
      <c r="K96" s="1"/>
      <c r="L96" s="1"/>
      <c r="M96" s="1"/>
      <c r="N96" s="1"/>
      <c r="O96" s="1"/>
      <c r="P96" s="1"/>
      <c r="Q96" s="1"/>
      <c r="R96" s="1"/>
      <c r="S96" s="1"/>
      <c r="T96" s="1"/>
      <c r="U96" s="1"/>
      <c r="V96" s="1"/>
      <c r="W96" s="1"/>
      <c r="X96" s="1"/>
      <c r="Y96" s="1"/>
      <c r="Z96" s="1"/>
    </row>
    <row r="97" spans="1:26" ht="15.75" customHeight="1" thickTop="1" thickBot="1" x14ac:dyDescent="0.35">
      <c r="A97" s="96"/>
      <c r="B97" s="167" t="str">
        <f>'Xrate ledger'!$C97&amp;'Xrate ledger'!$D97</f>
        <v/>
      </c>
      <c r="C97" s="47"/>
      <c r="D97" s="48"/>
      <c r="E97" s="47"/>
      <c r="F97" s="1"/>
      <c r="G97" s="1"/>
      <c r="H97" s="1"/>
      <c r="I97" s="1"/>
      <c r="J97" s="1"/>
      <c r="K97" s="1"/>
      <c r="L97" s="1"/>
      <c r="M97" s="1"/>
      <c r="N97" s="1"/>
      <c r="O97" s="1"/>
      <c r="P97" s="1"/>
      <c r="Q97" s="1"/>
      <c r="R97" s="1"/>
      <c r="S97" s="1"/>
      <c r="T97" s="1"/>
      <c r="U97" s="1"/>
      <c r="V97" s="1"/>
      <c r="W97" s="1"/>
      <c r="X97" s="1"/>
      <c r="Y97" s="1"/>
      <c r="Z97" s="1"/>
    </row>
    <row r="98" spans="1:26" ht="15.75" customHeight="1" thickTop="1" thickBot="1" x14ac:dyDescent="0.35">
      <c r="A98" s="96"/>
      <c r="B98" s="167" t="str">
        <f>'Xrate ledger'!$C98&amp;'Xrate ledger'!$D98</f>
        <v/>
      </c>
      <c r="C98" s="47"/>
      <c r="D98" s="48"/>
      <c r="E98" s="47"/>
      <c r="F98" s="1"/>
      <c r="G98" s="1"/>
      <c r="H98" s="1"/>
      <c r="I98" s="1"/>
      <c r="J98" s="1"/>
      <c r="K98" s="1"/>
      <c r="L98" s="1"/>
      <c r="M98" s="1"/>
      <c r="N98" s="1"/>
      <c r="O98" s="1"/>
      <c r="P98" s="1"/>
      <c r="Q98" s="1"/>
      <c r="R98" s="1"/>
      <c r="S98" s="1"/>
      <c r="T98" s="1"/>
      <c r="U98" s="1"/>
      <c r="V98" s="1"/>
      <c r="W98" s="1"/>
      <c r="X98" s="1"/>
      <c r="Y98" s="1"/>
      <c r="Z98" s="1"/>
    </row>
    <row r="99" spans="1:26" ht="15.75" customHeight="1" thickTop="1" thickBot="1" x14ac:dyDescent="0.35">
      <c r="A99" s="96"/>
      <c r="B99" s="167" t="str">
        <f>'Xrate ledger'!$C99&amp;'Xrate ledger'!$D99</f>
        <v/>
      </c>
      <c r="C99" s="47"/>
      <c r="D99" s="48"/>
      <c r="E99" s="47"/>
      <c r="F99" s="1"/>
      <c r="G99" s="1"/>
      <c r="H99" s="1"/>
      <c r="I99" s="1"/>
      <c r="J99" s="1"/>
      <c r="K99" s="1"/>
      <c r="L99" s="1"/>
      <c r="M99" s="1"/>
      <c r="N99" s="1"/>
      <c r="O99" s="1"/>
      <c r="P99" s="1"/>
      <c r="Q99" s="1"/>
      <c r="R99" s="1"/>
      <c r="S99" s="1"/>
      <c r="T99" s="1"/>
      <c r="U99" s="1"/>
      <c r="V99" s="1"/>
      <c r="W99" s="1"/>
      <c r="X99" s="1"/>
      <c r="Y99" s="1"/>
      <c r="Z99" s="1"/>
    </row>
    <row r="100" spans="1:26" ht="15.75" customHeight="1" thickTop="1" thickBot="1" x14ac:dyDescent="0.35">
      <c r="A100" s="96"/>
      <c r="B100" s="167" t="str">
        <f>'Xrate ledger'!$C100&amp;'Xrate ledger'!$D100</f>
        <v/>
      </c>
      <c r="C100" s="47"/>
      <c r="D100" s="48"/>
      <c r="E100" s="47"/>
      <c r="F100" s="1"/>
      <c r="G100" s="1"/>
      <c r="H100" s="1"/>
      <c r="I100" s="1"/>
      <c r="J100" s="1"/>
      <c r="K100" s="1"/>
      <c r="L100" s="1"/>
      <c r="M100" s="1"/>
      <c r="N100" s="1"/>
      <c r="O100" s="1"/>
      <c r="P100" s="1"/>
      <c r="Q100" s="1"/>
      <c r="R100" s="1"/>
      <c r="S100" s="1"/>
      <c r="T100" s="1"/>
      <c r="U100" s="1"/>
      <c r="V100" s="1"/>
      <c r="W100" s="1"/>
      <c r="X100" s="1"/>
      <c r="Y100" s="1"/>
      <c r="Z100" s="1"/>
    </row>
    <row r="101" spans="1:26" ht="15.75" customHeight="1" thickTop="1" thickBot="1" x14ac:dyDescent="0.35">
      <c r="A101" s="96"/>
      <c r="B101" s="167" t="str">
        <f>'Xrate ledger'!$C101&amp;'Xrate ledger'!$D101</f>
        <v/>
      </c>
      <c r="C101" s="47"/>
      <c r="D101" s="48"/>
      <c r="E101" s="47"/>
      <c r="F101" s="1"/>
      <c r="G101" s="1"/>
      <c r="H101" s="1"/>
      <c r="I101" s="1"/>
      <c r="J101" s="1"/>
      <c r="K101" s="1"/>
      <c r="L101" s="1"/>
      <c r="M101" s="1"/>
      <c r="N101" s="1"/>
      <c r="O101" s="1"/>
      <c r="P101" s="1"/>
      <c r="Q101" s="1"/>
      <c r="R101" s="1"/>
      <c r="S101" s="1"/>
      <c r="T101" s="1"/>
      <c r="U101" s="1"/>
      <c r="V101" s="1"/>
      <c r="W101" s="1"/>
      <c r="X101" s="1"/>
      <c r="Y101" s="1"/>
      <c r="Z101" s="1"/>
    </row>
    <row r="102" spans="1:26" ht="15.75" customHeight="1" thickTop="1" thickBot="1" x14ac:dyDescent="0.35">
      <c r="A102" s="96"/>
      <c r="B102" s="167" t="str">
        <f>'Xrate ledger'!$C102&amp;'Xrate ledger'!$D102</f>
        <v/>
      </c>
      <c r="C102" s="47"/>
      <c r="D102" s="48"/>
      <c r="E102" s="47"/>
      <c r="F102" s="1"/>
      <c r="G102" s="1"/>
      <c r="H102" s="1"/>
      <c r="I102" s="1"/>
      <c r="J102" s="1"/>
      <c r="K102" s="1"/>
      <c r="L102" s="1"/>
      <c r="M102" s="1"/>
      <c r="N102" s="1"/>
      <c r="O102" s="1"/>
      <c r="P102" s="1"/>
      <c r="Q102" s="1"/>
      <c r="R102" s="1"/>
      <c r="S102" s="1"/>
      <c r="T102" s="1"/>
      <c r="U102" s="1"/>
      <c r="V102" s="1"/>
      <c r="W102" s="1"/>
      <c r="X102" s="1"/>
      <c r="Y102" s="1"/>
      <c r="Z102" s="1"/>
    </row>
    <row r="103" spans="1:26" ht="15.75" customHeight="1" thickTop="1" thickBot="1" x14ac:dyDescent="0.35">
      <c r="A103" s="96"/>
      <c r="B103" s="167" t="str">
        <f>'Xrate ledger'!$C103&amp;'Xrate ledger'!$D103</f>
        <v/>
      </c>
      <c r="C103" s="47"/>
      <c r="D103" s="48"/>
      <c r="E103" s="47"/>
      <c r="F103" s="1"/>
      <c r="G103" s="1"/>
      <c r="H103" s="1"/>
      <c r="I103" s="1"/>
      <c r="J103" s="1"/>
      <c r="K103" s="1"/>
      <c r="L103" s="1"/>
      <c r="M103" s="1"/>
      <c r="N103" s="1"/>
      <c r="O103" s="1"/>
      <c r="P103" s="1"/>
      <c r="Q103" s="1"/>
      <c r="R103" s="1"/>
      <c r="S103" s="1"/>
      <c r="T103" s="1"/>
      <c r="U103" s="1"/>
      <c r="V103" s="1"/>
      <c r="W103" s="1"/>
      <c r="X103" s="1"/>
      <c r="Y103" s="1"/>
      <c r="Z103" s="1"/>
    </row>
    <row r="104" spans="1:26" ht="15.75" customHeight="1" thickTop="1" thickBot="1" x14ac:dyDescent="0.35">
      <c r="A104" s="96"/>
      <c r="B104" s="167" t="str">
        <f>'Xrate ledger'!$C104&amp;'Xrate ledger'!$D104</f>
        <v/>
      </c>
      <c r="C104" s="47"/>
      <c r="D104" s="48"/>
      <c r="E104" s="47"/>
      <c r="F104" s="1"/>
      <c r="G104" s="1"/>
      <c r="H104" s="1"/>
      <c r="I104" s="1"/>
      <c r="J104" s="1"/>
      <c r="K104" s="1"/>
      <c r="L104" s="1"/>
      <c r="M104" s="1"/>
      <c r="N104" s="1"/>
      <c r="O104" s="1"/>
      <c r="P104" s="1"/>
      <c r="Q104" s="1"/>
      <c r="R104" s="1"/>
      <c r="S104" s="1"/>
      <c r="T104" s="1"/>
      <c r="U104" s="1"/>
      <c r="V104" s="1"/>
      <c r="W104" s="1"/>
      <c r="X104" s="1"/>
      <c r="Y104" s="1"/>
      <c r="Z104" s="1"/>
    </row>
    <row r="105" spans="1:26" ht="15.75" customHeight="1" thickTop="1" thickBot="1" x14ac:dyDescent="0.35">
      <c r="A105" s="96"/>
      <c r="B105" s="167" t="str">
        <f>'Xrate ledger'!$C105&amp;'Xrate ledger'!$D105</f>
        <v/>
      </c>
      <c r="C105" s="47"/>
      <c r="D105" s="48"/>
      <c r="E105" s="47"/>
      <c r="F105" s="1"/>
      <c r="G105" s="1"/>
      <c r="H105" s="1"/>
      <c r="I105" s="1"/>
      <c r="J105" s="1"/>
      <c r="K105" s="1"/>
      <c r="L105" s="1"/>
      <c r="M105" s="1"/>
      <c r="N105" s="1"/>
      <c r="O105" s="1"/>
      <c r="P105" s="1"/>
      <c r="Q105" s="1"/>
      <c r="R105" s="1"/>
      <c r="S105" s="1"/>
      <c r="T105" s="1"/>
      <c r="U105" s="1"/>
      <c r="V105" s="1"/>
      <c r="W105" s="1"/>
      <c r="X105" s="1"/>
      <c r="Y105" s="1"/>
      <c r="Z105" s="1"/>
    </row>
    <row r="106" spans="1:26" ht="15.75" customHeight="1" thickTop="1" thickBot="1" x14ac:dyDescent="0.35">
      <c r="A106" s="96"/>
      <c r="B106" s="167" t="str">
        <f>'Xrate ledger'!$C106&amp;'Xrate ledger'!$D106</f>
        <v/>
      </c>
      <c r="C106" s="47"/>
      <c r="D106" s="48"/>
      <c r="E106" s="47"/>
      <c r="F106" s="1"/>
      <c r="G106" s="1"/>
      <c r="H106" s="1"/>
      <c r="I106" s="1"/>
      <c r="J106" s="1"/>
      <c r="K106" s="1"/>
      <c r="L106" s="1"/>
      <c r="M106" s="1"/>
      <c r="N106" s="1"/>
      <c r="O106" s="1"/>
      <c r="P106" s="1"/>
      <c r="Q106" s="1"/>
      <c r="R106" s="1"/>
      <c r="S106" s="1"/>
      <c r="T106" s="1"/>
      <c r="U106" s="1"/>
      <c r="V106" s="1"/>
      <c r="W106" s="1"/>
      <c r="X106" s="1"/>
      <c r="Y106" s="1"/>
      <c r="Z106" s="1"/>
    </row>
    <row r="107" spans="1:26" ht="15.75" customHeight="1" thickTop="1" thickBot="1" x14ac:dyDescent="0.35">
      <c r="A107" s="96"/>
      <c r="B107" s="167" t="str">
        <f>'Xrate ledger'!$C107&amp;'Xrate ledger'!$D107</f>
        <v/>
      </c>
      <c r="C107" s="47"/>
      <c r="D107" s="48"/>
      <c r="E107" s="47"/>
      <c r="F107" s="1"/>
      <c r="G107" s="1"/>
      <c r="H107" s="1"/>
      <c r="I107" s="1"/>
      <c r="J107" s="1"/>
      <c r="K107" s="1"/>
      <c r="L107" s="1"/>
      <c r="M107" s="1"/>
      <c r="N107" s="1"/>
      <c r="O107" s="1"/>
      <c r="P107" s="1"/>
      <c r="Q107" s="1"/>
      <c r="R107" s="1"/>
      <c r="S107" s="1"/>
      <c r="T107" s="1"/>
      <c r="U107" s="1"/>
      <c r="V107" s="1"/>
      <c r="W107" s="1"/>
      <c r="X107" s="1"/>
      <c r="Y107" s="1"/>
      <c r="Z107" s="1"/>
    </row>
    <row r="108" spans="1:26" ht="15.75" customHeight="1" thickTop="1" thickBot="1" x14ac:dyDescent="0.35">
      <c r="A108" s="96"/>
      <c r="B108" s="167" t="str">
        <f>'Xrate ledger'!$C108&amp;'Xrate ledger'!$D108</f>
        <v/>
      </c>
      <c r="C108" s="47"/>
      <c r="D108" s="48"/>
      <c r="E108" s="47"/>
      <c r="F108" s="1"/>
      <c r="G108" s="1"/>
      <c r="H108" s="1"/>
      <c r="I108" s="1"/>
      <c r="J108" s="1"/>
      <c r="K108" s="1"/>
      <c r="L108" s="1"/>
      <c r="M108" s="1"/>
      <c r="N108" s="1"/>
      <c r="O108" s="1"/>
      <c r="P108" s="1"/>
      <c r="Q108" s="1"/>
      <c r="R108" s="1"/>
      <c r="S108" s="1"/>
      <c r="T108" s="1"/>
      <c r="U108" s="1"/>
      <c r="V108" s="1"/>
      <c r="W108" s="1"/>
      <c r="X108" s="1"/>
      <c r="Y108" s="1"/>
      <c r="Z108" s="1"/>
    </row>
    <row r="109" spans="1:26" ht="15.75" customHeight="1" thickTop="1" thickBot="1" x14ac:dyDescent="0.35">
      <c r="A109" s="96"/>
      <c r="B109" s="167" t="str">
        <f>'Xrate ledger'!$C109&amp;'Xrate ledger'!$D109</f>
        <v/>
      </c>
      <c r="C109" s="47"/>
      <c r="D109" s="48"/>
      <c r="E109" s="47"/>
      <c r="F109" s="1"/>
      <c r="G109" s="1"/>
      <c r="H109" s="1"/>
      <c r="I109" s="1"/>
      <c r="J109" s="1"/>
      <c r="K109" s="1"/>
      <c r="L109" s="1"/>
      <c r="M109" s="1"/>
      <c r="N109" s="1"/>
      <c r="O109" s="1"/>
      <c r="P109" s="1"/>
      <c r="Q109" s="1"/>
      <c r="R109" s="1"/>
      <c r="S109" s="1"/>
      <c r="T109" s="1"/>
      <c r="U109" s="1"/>
      <c r="V109" s="1"/>
      <c r="W109" s="1"/>
      <c r="X109" s="1"/>
      <c r="Y109" s="1"/>
      <c r="Z109" s="1"/>
    </row>
    <row r="110" spans="1:26" ht="15.75" customHeight="1" thickTop="1" thickBot="1" x14ac:dyDescent="0.35">
      <c r="A110" s="96"/>
      <c r="B110" s="167" t="str">
        <f>'Xrate ledger'!$C110&amp;'Xrate ledger'!$D110</f>
        <v/>
      </c>
      <c r="C110" s="47"/>
      <c r="D110" s="48"/>
      <c r="E110" s="47"/>
      <c r="F110" s="1"/>
      <c r="G110" s="1"/>
      <c r="H110" s="1"/>
      <c r="I110" s="1"/>
      <c r="J110" s="1"/>
      <c r="K110" s="1"/>
      <c r="L110" s="1"/>
      <c r="M110" s="1"/>
      <c r="N110" s="1"/>
      <c r="O110" s="1"/>
      <c r="P110" s="1"/>
      <c r="Q110" s="1"/>
      <c r="R110" s="1"/>
      <c r="S110" s="1"/>
      <c r="T110" s="1"/>
      <c r="U110" s="1"/>
      <c r="V110" s="1"/>
      <c r="W110" s="1"/>
      <c r="X110" s="1"/>
      <c r="Y110" s="1"/>
      <c r="Z110" s="1"/>
    </row>
    <row r="111" spans="1:26" ht="15.75" customHeight="1" thickTop="1" thickBot="1" x14ac:dyDescent="0.35">
      <c r="A111" s="96"/>
      <c r="B111" s="167" t="str">
        <f>'Xrate ledger'!$C111&amp;'Xrate ledger'!$D111</f>
        <v/>
      </c>
      <c r="C111" s="47"/>
      <c r="D111" s="48"/>
      <c r="E111" s="47"/>
      <c r="F111" s="1"/>
      <c r="G111" s="1"/>
      <c r="H111" s="1"/>
      <c r="I111" s="1"/>
      <c r="J111" s="1"/>
      <c r="K111" s="1"/>
      <c r="L111" s="1"/>
      <c r="M111" s="1"/>
      <c r="N111" s="1"/>
      <c r="O111" s="1"/>
      <c r="P111" s="1"/>
      <c r="Q111" s="1"/>
      <c r="R111" s="1"/>
      <c r="S111" s="1"/>
      <c r="T111" s="1"/>
      <c r="U111" s="1"/>
      <c r="V111" s="1"/>
      <c r="W111" s="1"/>
      <c r="X111" s="1"/>
      <c r="Y111" s="1"/>
      <c r="Z111" s="1"/>
    </row>
    <row r="112" spans="1:26" ht="15.75" customHeight="1" thickTop="1" thickBot="1" x14ac:dyDescent="0.35">
      <c r="A112" s="96"/>
      <c r="B112" s="167" t="str">
        <f>'Xrate ledger'!$C112&amp;'Xrate ledger'!$D112</f>
        <v/>
      </c>
      <c r="C112" s="47"/>
      <c r="D112" s="48"/>
      <c r="E112" s="47"/>
      <c r="F112" s="1"/>
      <c r="G112" s="1"/>
      <c r="H112" s="1"/>
      <c r="I112" s="1"/>
      <c r="J112" s="1"/>
      <c r="K112" s="1"/>
      <c r="L112" s="1"/>
      <c r="M112" s="1"/>
      <c r="N112" s="1"/>
      <c r="O112" s="1"/>
      <c r="P112" s="1"/>
      <c r="Q112" s="1"/>
      <c r="R112" s="1"/>
      <c r="S112" s="1"/>
      <c r="T112" s="1"/>
      <c r="U112" s="1"/>
      <c r="V112" s="1"/>
      <c r="W112" s="1"/>
      <c r="X112" s="1"/>
      <c r="Y112" s="1"/>
      <c r="Z112" s="1"/>
    </row>
    <row r="113" spans="1:26" ht="15.75" customHeight="1" thickTop="1" thickBot="1" x14ac:dyDescent="0.35">
      <c r="A113" s="96"/>
      <c r="B113" s="167" t="str">
        <f>'Xrate ledger'!$C113&amp;'Xrate ledger'!$D113</f>
        <v/>
      </c>
      <c r="C113" s="47"/>
      <c r="D113" s="48"/>
      <c r="E113" s="47"/>
      <c r="F113" s="1"/>
      <c r="G113" s="1"/>
      <c r="H113" s="1"/>
      <c r="I113" s="1"/>
      <c r="J113" s="1"/>
      <c r="K113" s="1"/>
      <c r="L113" s="1"/>
      <c r="M113" s="1"/>
      <c r="N113" s="1"/>
      <c r="O113" s="1"/>
      <c r="P113" s="1"/>
      <c r="Q113" s="1"/>
      <c r="R113" s="1"/>
      <c r="S113" s="1"/>
      <c r="T113" s="1"/>
      <c r="U113" s="1"/>
      <c r="V113" s="1"/>
      <c r="W113" s="1"/>
      <c r="X113" s="1"/>
      <c r="Y113" s="1"/>
      <c r="Z113" s="1"/>
    </row>
    <row r="114" spans="1:26" ht="15.75" customHeight="1" thickTop="1" thickBot="1" x14ac:dyDescent="0.35">
      <c r="A114" s="96"/>
      <c r="B114" s="167" t="str">
        <f>'Xrate ledger'!$C114&amp;'Xrate ledger'!$D114</f>
        <v/>
      </c>
      <c r="C114" s="47"/>
      <c r="D114" s="48"/>
      <c r="E114" s="47"/>
      <c r="F114" s="1"/>
      <c r="G114" s="1"/>
      <c r="H114" s="1"/>
      <c r="I114" s="1"/>
      <c r="J114" s="1"/>
      <c r="K114" s="1"/>
      <c r="L114" s="1"/>
      <c r="M114" s="1"/>
      <c r="N114" s="1"/>
      <c r="O114" s="1"/>
      <c r="P114" s="1"/>
      <c r="Q114" s="1"/>
      <c r="R114" s="1"/>
      <c r="S114" s="1"/>
      <c r="T114" s="1"/>
      <c r="U114" s="1"/>
      <c r="V114" s="1"/>
      <c r="W114" s="1"/>
      <c r="X114" s="1"/>
      <c r="Y114" s="1"/>
      <c r="Z114" s="1"/>
    </row>
    <row r="115" spans="1:26" ht="15.75" customHeight="1" thickTop="1" thickBot="1" x14ac:dyDescent="0.35">
      <c r="A115" s="96"/>
      <c r="B115" s="167" t="str">
        <f>'Xrate ledger'!$C115&amp;'Xrate ledger'!$D115</f>
        <v/>
      </c>
      <c r="C115" s="47"/>
      <c r="D115" s="48"/>
      <c r="E115" s="47"/>
      <c r="F115" s="1"/>
      <c r="G115" s="1"/>
      <c r="H115" s="1"/>
      <c r="I115" s="1"/>
      <c r="J115" s="1"/>
      <c r="K115" s="1"/>
      <c r="L115" s="1"/>
      <c r="M115" s="1"/>
      <c r="N115" s="1"/>
      <c r="O115" s="1"/>
      <c r="P115" s="1"/>
      <c r="Q115" s="1"/>
      <c r="R115" s="1"/>
      <c r="S115" s="1"/>
      <c r="T115" s="1"/>
      <c r="U115" s="1"/>
      <c r="V115" s="1"/>
      <c r="W115" s="1"/>
      <c r="X115" s="1"/>
      <c r="Y115" s="1"/>
      <c r="Z115" s="1"/>
    </row>
    <row r="116" spans="1:26" ht="15.75" customHeight="1" thickTop="1" thickBot="1" x14ac:dyDescent="0.35">
      <c r="A116" s="96"/>
      <c r="B116" s="167" t="str">
        <f>'Xrate ledger'!$C116&amp;'Xrate ledger'!$D116</f>
        <v/>
      </c>
      <c r="C116" s="47"/>
      <c r="D116" s="48"/>
      <c r="E116" s="47"/>
      <c r="F116" s="1"/>
      <c r="G116" s="1"/>
      <c r="H116" s="1"/>
      <c r="I116" s="1"/>
      <c r="J116" s="1"/>
      <c r="K116" s="1"/>
      <c r="L116" s="1"/>
      <c r="M116" s="1"/>
      <c r="N116" s="1"/>
      <c r="O116" s="1"/>
      <c r="P116" s="1"/>
      <c r="Q116" s="1"/>
      <c r="R116" s="1"/>
      <c r="S116" s="1"/>
      <c r="T116" s="1"/>
      <c r="U116" s="1"/>
      <c r="V116" s="1"/>
      <c r="W116" s="1"/>
      <c r="X116" s="1"/>
      <c r="Y116" s="1"/>
      <c r="Z116" s="1"/>
    </row>
    <row r="117" spans="1:26" ht="15.75" customHeight="1" thickTop="1" thickBot="1" x14ac:dyDescent="0.35">
      <c r="A117" s="96"/>
      <c r="B117" s="167" t="str">
        <f>'Xrate ledger'!$C117&amp;'Xrate ledger'!$D117</f>
        <v/>
      </c>
      <c r="C117" s="47"/>
      <c r="D117" s="48"/>
      <c r="E117" s="47"/>
      <c r="F117" s="1"/>
      <c r="G117" s="1"/>
      <c r="H117" s="1"/>
      <c r="I117" s="1"/>
      <c r="J117" s="1"/>
      <c r="K117" s="1"/>
      <c r="L117" s="1"/>
      <c r="M117" s="1"/>
      <c r="N117" s="1"/>
      <c r="O117" s="1"/>
      <c r="P117" s="1"/>
      <c r="Q117" s="1"/>
      <c r="R117" s="1"/>
      <c r="S117" s="1"/>
      <c r="T117" s="1"/>
      <c r="U117" s="1"/>
      <c r="V117" s="1"/>
      <c r="W117" s="1"/>
      <c r="X117" s="1"/>
      <c r="Y117" s="1"/>
      <c r="Z117" s="1"/>
    </row>
    <row r="118" spans="1:26" ht="15.75" customHeight="1" thickTop="1" thickBot="1" x14ac:dyDescent="0.35">
      <c r="A118" s="96"/>
      <c r="B118" s="167" t="str">
        <f>'Xrate ledger'!$C118&amp;'Xrate ledger'!$D118</f>
        <v/>
      </c>
      <c r="C118" s="47"/>
      <c r="D118" s="48"/>
      <c r="E118" s="47"/>
      <c r="F118" s="1"/>
      <c r="G118" s="1"/>
      <c r="H118" s="1"/>
      <c r="I118" s="1"/>
      <c r="J118" s="1"/>
      <c r="K118" s="1"/>
      <c r="L118" s="1"/>
      <c r="M118" s="1"/>
      <c r="N118" s="1"/>
      <c r="O118" s="1"/>
      <c r="P118" s="1"/>
      <c r="Q118" s="1"/>
      <c r="R118" s="1"/>
      <c r="S118" s="1"/>
      <c r="T118" s="1"/>
      <c r="U118" s="1"/>
      <c r="V118" s="1"/>
      <c r="W118" s="1"/>
      <c r="X118" s="1"/>
      <c r="Y118" s="1"/>
      <c r="Z118" s="1"/>
    </row>
    <row r="119" spans="1:26" ht="15.75" customHeight="1" thickTop="1" thickBot="1" x14ac:dyDescent="0.35">
      <c r="A119" s="96"/>
      <c r="B119" s="167" t="str">
        <f>'Xrate ledger'!$C119&amp;'Xrate ledger'!$D119</f>
        <v/>
      </c>
      <c r="C119" s="47"/>
      <c r="D119" s="48"/>
      <c r="E119" s="47"/>
      <c r="F119" s="1"/>
      <c r="G119" s="1"/>
      <c r="H119" s="1"/>
      <c r="I119" s="1"/>
      <c r="J119" s="1"/>
      <c r="K119" s="1"/>
      <c r="L119" s="1"/>
      <c r="M119" s="1"/>
      <c r="N119" s="1"/>
      <c r="O119" s="1"/>
      <c r="P119" s="1"/>
      <c r="Q119" s="1"/>
      <c r="R119" s="1"/>
      <c r="S119" s="1"/>
      <c r="T119" s="1"/>
      <c r="U119" s="1"/>
      <c r="V119" s="1"/>
      <c r="W119" s="1"/>
      <c r="X119" s="1"/>
      <c r="Y119" s="1"/>
      <c r="Z119" s="1"/>
    </row>
    <row r="120" spans="1:26" ht="15.75" customHeight="1" thickTop="1" thickBot="1" x14ac:dyDescent="0.35">
      <c r="A120" s="96"/>
      <c r="B120" s="167" t="str">
        <f>'Xrate ledger'!$C120&amp;'Xrate ledger'!$D120</f>
        <v/>
      </c>
      <c r="C120" s="47"/>
      <c r="D120" s="48"/>
      <c r="E120" s="47"/>
      <c r="F120" s="1"/>
      <c r="G120" s="1"/>
      <c r="H120" s="1"/>
      <c r="I120" s="1"/>
      <c r="J120" s="1"/>
      <c r="K120" s="1"/>
      <c r="L120" s="1"/>
      <c r="M120" s="1"/>
      <c r="N120" s="1"/>
      <c r="O120" s="1"/>
      <c r="P120" s="1"/>
      <c r="Q120" s="1"/>
      <c r="R120" s="1"/>
      <c r="S120" s="1"/>
      <c r="T120" s="1"/>
      <c r="U120" s="1"/>
      <c r="V120" s="1"/>
      <c r="W120" s="1"/>
      <c r="X120" s="1"/>
      <c r="Y120" s="1"/>
      <c r="Z120" s="1"/>
    </row>
    <row r="121" spans="1:26" ht="15.75" customHeight="1" thickTop="1" thickBot="1" x14ac:dyDescent="0.35">
      <c r="A121" s="96"/>
      <c r="B121" s="167" t="str">
        <f>'Xrate ledger'!$C121&amp;'Xrate ledger'!$D121</f>
        <v/>
      </c>
      <c r="C121" s="47"/>
      <c r="D121" s="48"/>
      <c r="E121" s="47"/>
      <c r="F121" s="1"/>
      <c r="G121" s="1"/>
      <c r="H121" s="1"/>
      <c r="I121" s="1"/>
      <c r="J121" s="1"/>
      <c r="K121" s="1"/>
      <c r="L121" s="1"/>
      <c r="M121" s="1"/>
      <c r="N121" s="1"/>
      <c r="O121" s="1"/>
      <c r="P121" s="1"/>
      <c r="Q121" s="1"/>
      <c r="R121" s="1"/>
      <c r="S121" s="1"/>
      <c r="T121" s="1"/>
      <c r="U121" s="1"/>
      <c r="V121" s="1"/>
      <c r="W121" s="1"/>
      <c r="X121" s="1"/>
      <c r="Y121" s="1"/>
      <c r="Z121" s="1"/>
    </row>
    <row r="122" spans="1:26" ht="15.75" customHeight="1" thickTop="1" thickBot="1" x14ac:dyDescent="0.35">
      <c r="A122" s="96"/>
      <c r="B122" s="167" t="str">
        <f>'Xrate ledger'!$C122&amp;'Xrate ledger'!$D122</f>
        <v/>
      </c>
      <c r="C122" s="47"/>
      <c r="D122" s="48"/>
      <c r="E122" s="47"/>
      <c r="F122" s="1"/>
      <c r="G122" s="1"/>
      <c r="H122" s="1"/>
      <c r="I122" s="1"/>
      <c r="J122" s="1"/>
      <c r="K122" s="1"/>
      <c r="L122" s="1"/>
      <c r="M122" s="1"/>
      <c r="N122" s="1"/>
      <c r="O122" s="1"/>
      <c r="P122" s="1"/>
      <c r="Q122" s="1"/>
      <c r="R122" s="1"/>
      <c r="S122" s="1"/>
      <c r="T122" s="1"/>
      <c r="U122" s="1"/>
      <c r="V122" s="1"/>
      <c r="W122" s="1"/>
      <c r="X122" s="1"/>
      <c r="Y122" s="1"/>
      <c r="Z122" s="1"/>
    </row>
    <row r="123" spans="1:26" ht="15.75" customHeight="1" thickTop="1" thickBot="1" x14ac:dyDescent="0.35">
      <c r="A123" s="96"/>
      <c r="B123" s="167" t="str">
        <f>'Xrate ledger'!$C123&amp;'Xrate ledger'!$D123</f>
        <v/>
      </c>
      <c r="C123" s="47"/>
      <c r="D123" s="48"/>
      <c r="E123" s="47"/>
      <c r="F123" s="1"/>
      <c r="G123" s="1"/>
      <c r="H123" s="1"/>
      <c r="I123" s="1"/>
      <c r="J123" s="1"/>
      <c r="K123" s="1"/>
      <c r="L123" s="1"/>
      <c r="M123" s="1"/>
      <c r="N123" s="1"/>
      <c r="O123" s="1"/>
      <c r="P123" s="1"/>
      <c r="Q123" s="1"/>
      <c r="R123" s="1"/>
      <c r="S123" s="1"/>
      <c r="T123" s="1"/>
      <c r="U123" s="1"/>
      <c r="V123" s="1"/>
      <c r="W123" s="1"/>
      <c r="X123" s="1"/>
      <c r="Y123" s="1"/>
      <c r="Z123" s="1"/>
    </row>
    <row r="124" spans="1:26" ht="15.75" customHeight="1" thickTop="1" thickBot="1" x14ac:dyDescent="0.35">
      <c r="A124" s="96"/>
      <c r="B124" s="167" t="str">
        <f>'Xrate ledger'!$C124&amp;'Xrate ledger'!$D124</f>
        <v/>
      </c>
      <c r="C124" s="47"/>
      <c r="D124" s="48"/>
      <c r="E124" s="47"/>
      <c r="F124" s="1"/>
      <c r="G124" s="1"/>
      <c r="H124" s="1"/>
      <c r="I124" s="1"/>
      <c r="J124" s="1"/>
      <c r="K124" s="1"/>
      <c r="L124" s="1"/>
      <c r="M124" s="1"/>
      <c r="N124" s="1"/>
      <c r="O124" s="1"/>
      <c r="P124" s="1"/>
      <c r="Q124" s="1"/>
      <c r="R124" s="1"/>
      <c r="S124" s="1"/>
      <c r="T124" s="1"/>
      <c r="U124" s="1"/>
      <c r="V124" s="1"/>
      <c r="W124" s="1"/>
      <c r="X124" s="1"/>
      <c r="Y124" s="1"/>
      <c r="Z124" s="1"/>
    </row>
    <row r="125" spans="1:26" ht="15.75" customHeight="1" thickTop="1" thickBot="1" x14ac:dyDescent="0.35">
      <c r="A125" s="96"/>
      <c r="B125" s="167" t="str">
        <f>'Xrate ledger'!$C125&amp;'Xrate ledger'!$D125</f>
        <v/>
      </c>
      <c r="C125" s="47"/>
      <c r="D125" s="48"/>
      <c r="E125" s="47"/>
      <c r="F125" s="1"/>
      <c r="G125" s="1"/>
      <c r="H125" s="1"/>
      <c r="I125" s="1"/>
      <c r="J125" s="1"/>
      <c r="K125" s="1"/>
      <c r="L125" s="1"/>
      <c r="M125" s="1"/>
      <c r="N125" s="1"/>
      <c r="O125" s="1"/>
      <c r="P125" s="1"/>
      <c r="Q125" s="1"/>
      <c r="R125" s="1"/>
      <c r="S125" s="1"/>
      <c r="T125" s="1"/>
      <c r="U125" s="1"/>
      <c r="V125" s="1"/>
      <c r="W125" s="1"/>
      <c r="X125" s="1"/>
      <c r="Y125" s="1"/>
      <c r="Z125" s="1"/>
    </row>
    <row r="126" spans="1:26" ht="15.75" customHeight="1" thickTop="1" thickBot="1" x14ac:dyDescent="0.35">
      <c r="A126" s="96"/>
      <c r="B126" s="167" t="str">
        <f>'Xrate ledger'!$C126&amp;'Xrate ledger'!$D126</f>
        <v/>
      </c>
      <c r="C126" s="47"/>
      <c r="D126" s="48"/>
      <c r="E126" s="47"/>
      <c r="F126" s="1"/>
      <c r="G126" s="1"/>
      <c r="H126" s="1"/>
      <c r="I126" s="1"/>
      <c r="J126" s="1"/>
      <c r="K126" s="1"/>
      <c r="L126" s="1"/>
      <c r="M126" s="1"/>
      <c r="N126" s="1"/>
      <c r="O126" s="1"/>
      <c r="P126" s="1"/>
      <c r="Q126" s="1"/>
      <c r="R126" s="1"/>
      <c r="S126" s="1"/>
      <c r="T126" s="1"/>
      <c r="U126" s="1"/>
      <c r="V126" s="1"/>
      <c r="W126" s="1"/>
      <c r="X126" s="1"/>
      <c r="Y126" s="1"/>
      <c r="Z126" s="1"/>
    </row>
    <row r="127" spans="1:26" ht="15.75" customHeight="1" thickTop="1" thickBot="1" x14ac:dyDescent="0.35">
      <c r="A127" s="96"/>
      <c r="B127" s="167" t="str">
        <f>'Xrate ledger'!$C127&amp;'Xrate ledger'!$D127</f>
        <v/>
      </c>
      <c r="C127" s="47"/>
      <c r="D127" s="48"/>
      <c r="E127" s="47"/>
      <c r="F127" s="1"/>
      <c r="G127" s="1"/>
      <c r="H127" s="1"/>
      <c r="I127" s="1"/>
      <c r="J127" s="1"/>
      <c r="K127" s="1"/>
      <c r="L127" s="1"/>
      <c r="M127" s="1"/>
      <c r="N127" s="1"/>
      <c r="O127" s="1"/>
      <c r="P127" s="1"/>
      <c r="Q127" s="1"/>
      <c r="R127" s="1"/>
      <c r="S127" s="1"/>
      <c r="T127" s="1"/>
      <c r="U127" s="1"/>
      <c r="V127" s="1"/>
      <c r="W127" s="1"/>
      <c r="X127" s="1"/>
      <c r="Y127" s="1"/>
      <c r="Z127" s="1"/>
    </row>
    <row r="128" spans="1:26" ht="15.75" customHeight="1" thickTop="1" thickBot="1" x14ac:dyDescent="0.35">
      <c r="A128" s="96"/>
      <c r="B128" s="167" t="str">
        <f>'Xrate ledger'!$C128&amp;'Xrate ledger'!$D128</f>
        <v/>
      </c>
      <c r="C128" s="47"/>
      <c r="D128" s="48"/>
      <c r="E128" s="47"/>
      <c r="F128" s="1"/>
      <c r="G128" s="1"/>
      <c r="H128" s="1"/>
      <c r="I128" s="1"/>
      <c r="J128" s="1"/>
      <c r="K128" s="1"/>
      <c r="L128" s="1"/>
      <c r="M128" s="1"/>
      <c r="N128" s="1"/>
      <c r="O128" s="1"/>
      <c r="P128" s="1"/>
      <c r="Q128" s="1"/>
      <c r="R128" s="1"/>
      <c r="S128" s="1"/>
      <c r="T128" s="1"/>
      <c r="U128" s="1"/>
      <c r="V128" s="1"/>
      <c r="W128" s="1"/>
      <c r="X128" s="1"/>
      <c r="Y128" s="1"/>
      <c r="Z128" s="1"/>
    </row>
    <row r="129" spans="1:26" ht="15.75" customHeight="1" thickTop="1" thickBot="1" x14ac:dyDescent="0.35">
      <c r="A129" s="96"/>
      <c r="B129" s="167" t="str">
        <f>'Xrate ledger'!$C129&amp;'Xrate ledger'!$D129</f>
        <v/>
      </c>
      <c r="C129" s="47"/>
      <c r="D129" s="48"/>
      <c r="E129" s="47"/>
      <c r="F129" s="1"/>
      <c r="G129" s="1"/>
      <c r="H129" s="1"/>
      <c r="I129" s="1"/>
      <c r="J129" s="1"/>
      <c r="K129" s="1"/>
      <c r="L129" s="1"/>
      <c r="M129" s="1"/>
      <c r="N129" s="1"/>
      <c r="O129" s="1"/>
      <c r="P129" s="1"/>
      <c r="Q129" s="1"/>
      <c r="R129" s="1"/>
      <c r="S129" s="1"/>
      <c r="T129" s="1"/>
      <c r="U129" s="1"/>
      <c r="V129" s="1"/>
      <c r="W129" s="1"/>
      <c r="X129" s="1"/>
      <c r="Y129" s="1"/>
      <c r="Z129" s="1"/>
    </row>
    <row r="130" spans="1:26" ht="15.75" customHeight="1" thickTop="1" thickBot="1" x14ac:dyDescent="0.35">
      <c r="A130" s="96"/>
      <c r="B130" s="167" t="str">
        <f>'Xrate ledger'!$C130&amp;'Xrate ledger'!$D130</f>
        <v/>
      </c>
      <c r="C130" s="47"/>
      <c r="D130" s="48"/>
      <c r="E130" s="47"/>
      <c r="F130" s="1"/>
      <c r="G130" s="1"/>
      <c r="H130" s="1"/>
      <c r="I130" s="1"/>
      <c r="J130" s="1"/>
      <c r="K130" s="1"/>
      <c r="L130" s="1"/>
      <c r="M130" s="1"/>
      <c r="N130" s="1"/>
      <c r="O130" s="1"/>
      <c r="P130" s="1"/>
      <c r="Q130" s="1"/>
      <c r="R130" s="1"/>
      <c r="S130" s="1"/>
      <c r="T130" s="1"/>
      <c r="U130" s="1"/>
      <c r="V130" s="1"/>
      <c r="W130" s="1"/>
      <c r="X130" s="1"/>
      <c r="Y130" s="1"/>
      <c r="Z130" s="1"/>
    </row>
    <row r="131" spans="1:26" ht="15.75" customHeight="1" thickTop="1" thickBot="1" x14ac:dyDescent="0.35">
      <c r="A131" s="96"/>
      <c r="B131" s="167" t="str">
        <f>'Xrate ledger'!$C131&amp;'Xrate ledger'!$D131</f>
        <v/>
      </c>
      <c r="C131" s="47"/>
      <c r="D131" s="48"/>
      <c r="E131" s="47"/>
      <c r="F131" s="1"/>
      <c r="G131" s="1"/>
      <c r="H131" s="1"/>
      <c r="I131" s="1"/>
      <c r="J131" s="1"/>
      <c r="K131" s="1"/>
      <c r="L131" s="1"/>
      <c r="M131" s="1"/>
      <c r="N131" s="1"/>
      <c r="O131" s="1"/>
      <c r="P131" s="1"/>
      <c r="Q131" s="1"/>
      <c r="R131" s="1"/>
      <c r="S131" s="1"/>
      <c r="T131" s="1"/>
      <c r="U131" s="1"/>
      <c r="V131" s="1"/>
      <c r="W131" s="1"/>
      <c r="X131" s="1"/>
      <c r="Y131" s="1"/>
      <c r="Z131" s="1"/>
    </row>
    <row r="132" spans="1:26" ht="15.75" customHeight="1" thickTop="1" thickBot="1" x14ac:dyDescent="0.35">
      <c r="A132" s="96"/>
      <c r="B132" s="167" t="str">
        <f>'Xrate ledger'!$C132&amp;'Xrate ledger'!$D132</f>
        <v/>
      </c>
      <c r="C132" s="47"/>
      <c r="D132" s="48"/>
      <c r="E132" s="47"/>
      <c r="F132" s="1"/>
      <c r="G132" s="1"/>
      <c r="H132" s="1"/>
      <c r="I132" s="1"/>
      <c r="J132" s="1"/>
      <c r="K132" s="1"/>
      <c r="L132" s="1"/>
      <c r="M132" s="1"/>
      <c r="N132" s="1"/>
      <c r="O132" s="1"/>
      <c r="P132" s="1"/>
      <c r="Q132" s="1"/>
      <c r="R132" s="1"/>
      <c r="S132" s="1"/>
      <c r="T132" s="1"/>
      <c r="U132" s="1"/>
      <c r="V132" s="1"/>
      <c r="W132" s="1"/>
      <c r="X132" s="1"/>
      <c r="Y132" s="1"/>
      <c r="Z132" s="1"/>
    </row>
    <row r="133" spans="1:26" ht="15.75" customHeight="1" thickTop="1" thickBot="1" x14ac:dyDescent="0.35">
      <c r="A133" s="96"/>
      <c r="B133" s="167" t="str">
        <f>'Xrate ledger'!$C133&amp;'Xrate ledger'!$D133</f>
        <v/>
      </c>
      <c r="C133" s="47"/>
      <c r="D133" s="48"/>
      <c r="E133" s="47"/>
      <c r="F133" s="1"/>
      <c r="G133" s="1"/>
      <c r="H133" s="1"/>
      <c r="I133" s="1"/>
      <c r="J133" s="1"/>
      <c r="K133" s="1"/>
      <c r="L133" s="1"/>
      <c r="M133" s="1"/>
      <c r="N133" s="1"/>
      <c r="O133" s="1"/>
      <c r="P133" s="1"/>
      <c r="Q133" s="1"/>
      <c r="R133" s="1"/>
      <c r="S133" s="1"/>
      <c r="T133" s="1"/>
      <c r="U133" s="1"/>
      <c r="V133" s="1"/>
      <c r="W133" s="1"/>
      <c r="X133" s="1"/>
      <c r="Y133" s="1"/>
      <c r="Z133" s="1"/>
    </row>
    <row r="134" spans="1:26" ht="15.75" customHeight="1" thickTop="1" thickBot="1" x14ac:dyDescent="0.35">
      <c r="A134" s="96"/>
      <c r="B134" s="167" t="str">
        <f>'Xrate ledger'!$C134&amp;'Xrate ledger'!$D134</f>
        <v/>
      </c>
      <c r="C134" s="47"/>
      <c r="D134" s="48"/>
      <c r="E134" s="47"/>
      <c r="F134" s="1"/>
      <c r="G134" s="1"/>
      <c r="H134" s="1"/>
      <c r="I134" s="1"/>
      <c r="J134" s="1"/>
      <c r="K134" s="1"/>
      <c r="L134" s="1"/>
      <c r="M134" s="1"/>
      <c r="N134" s="1"/>
      <c r="O134" s="1"/>
      <c r="P134" s="1"/>
      <c r="Q134" s="1"/>
      <c r="R134" s="1"/>
      <c r="S134" s="1"/>
      <c r="T134" s="1"/>
      <c r="U134" s="1"/>
      <c r="V134" s="1"/>
      <c r="W134" s="1"/>
      <c r="X134" s="1"/>
      <c r="Y134" s="1"/>
      <c r="Z134" s="1"/>
    </row>
    <row r="135" spans="1:26" ht="15.75" customHeight="1" thickTop="1" thickBot="1" x14ac:dyDescent="0.35">
      <c r="A135" s="96"/>
      <c r="B135" s="167" t="str">
        <f>'Xrate ledger'!$C135&amp;'Xrate ledger'!$D135</f>
        <v/>
      </c>
      <c r="C135" s="47"/>
      <c r="D135" s="48"/>
      <c r="E135" s="47"/>
      <c r="F135" s="1"/>
      <c r="G135" s="1"/>
      <c r="H135" s="1"/>
      <c r="I135" s="1"/>
      <c r="J135" s="1"/>
      <c r="K135" s="1"/>
      <c r="L135" s="1"/>
      <c r="M135" s="1"/>
      <c r="N135" s="1"/>
      <c r="O135" s="1"/>
      <c r="P135" s="1"/>
      <c r="Q135" s="1"/>
      <c r="R135" s="1"/>
      <c r="S135" s="1"/>
      <c r="T135" s="1"/>
      <c r="U135" s="1"/>
      <c r="V135" s="1"/>
      <c r="W135" s="1"/>
      <c r="X135" s="1"/>
      <c r="Y135" s="1"/>
      <c r="Z135" s="1"/>
    </row>
    <row r="136" spans="1:26" ht="15.75" customHeight="1" thickTop="1" thickBot="1" x14ac:dyDescent="0.35">
      <c r="A136" s="96"/>
      <c r="B136" s="167" t="str">
        <f>'Xrate ledger'!$C136&amp;'Xrate ledger'!$D136</f>
        <v/>
      </c>
      <c r="C136" s="47"/>
      <c r="D136" s="48"/>
      <c r="E136" s="47"/>
      <c r="F136" s="1"/>
      <c r="G136" s="1"/>
      <c r="H136" s="1"/>
      <c r="I136" s="1"/>
      <c r="J136" s="1"/>
      <c r="K136" s="1"/>
      <c r="L136" s="1"/>
      <c r="M136" s="1"/>
      <c r="N136" s="1"/>
      <c r="O136" s="1"/>
      <c r="P136" s="1"/>
      <c r="Q136" s="1"/>
      <c r="R136" s="1"/>
      <c r="S136" s="1"/>
      <c r="T136" s="1"/>
      <c r="U136" s="1"/>
      <c r="V136" s="1"/>
      <c r="W136" s="1"/>
      <c r="X136" s="1"/>
      <c r="Y136" s="1"/>
      <c r="Z136" s="1"/>
    </row>
    <row r="137" spans="1:26" ht="15.75" customHeight="1" thickTop="1" thickBot="1" x14ac:dyDescent="0.35">
      <c r="A137" s="96"/>
      <c r="B137" s="167" t="str">
        <f>'Xrate ledger'!$C137&amp;'Xrate ledger'!$D137</f>
        <v/>
      </c>
      <c r="C137" s="47"/>
      <c r="D137" s="48"/>
      <c r="E137" s="47"/>
      <c r="F137" s="1"/>
      <c r="G137" s="1"/>
      <c r="H137" s="1"/>
      <c r="I137" s="1"/>
      <c r="J137" s="1"/>
      <c r="K137" s="1"/>
      <c r="L137" s="1"/>
      <c r="M137" s="1"/>
      <c r="N137" s="1"/>
      <c r="O137" s="1"/>
      <c r="P137" s="1"/>
      <c r="Q137" s="1"/>
      <c r="R137" s="1"/>
      <c r="S137" s="1"/>
      <c r="T137" s="1"/>
      <c r="U137" s="1"/>
      <c r="V137" s="1"/>
      <c r="W137" s="1"/>
      <c r="X137" s="1"/>
      <c r="Y137" s="1"/>
      <c r="Z137" s="1"/>
    </row>
    <row r="138" spans="1:26" ht="15.75" customHeight="1" thickTop="1" thickBot="1" x14ac:dyDescent="0.35">
      <c r="A138" s="96"/>
      <c r="B138" s="167" t="str">
        <f>'Xrate ledger'!$C138&amp;'Xrate ledger'!$D138</f>
        <v/>
      </c>
      <c r="C138" s="47"/>
      <c r="D138" s="48"/>
      <c r="E138" s="47"/>
      <c r="F138" s="1"/>
      <c r="G138" s="1"/>
      <c r="H138" s="1"/>
      <c r="I138" s="1"/>
      <c r="J138" s="1"/>
      <c r="K138" s="1"/>
      <c r="L138" s="1"/>
      <c r="M138" s="1"/>
      <c r="N138" s="1"/>
      <c r="O138" s="1"/>
      <c r="P138" s="1"/>
      <c r="Q138" s="1"/>
      <c r="R138" s="1"/>
      <c r="S138" s="1"/>
      <c r="T138" s="1"/>
      <c r="U138" s="1"/>
      <c r="V138" s="1"/>
      <c r="W138" s="1"/>
      <c r="X138" s="1"/>
      <c r="Y138" s="1"/>
      <c r="Z138" s="1"/>
    </row>
    <row r="139" spans="1:26" ht="15.75" customHeight="1" thickTop="1" thickBot="1" x14ac:dyDescent="0.35">
      <c r="A139" s="96"/>
      <c r="B139" s="167" t="str">
        <f>'Xrate ledger'!$C139&amp;'Xrate ledger'!$D139</f>
        <v/>
      </c>
      <c r="C139" s="47"/>
      <c r="D139" s="48"/>
      <c r="E139" s="47"/>
      <c r="F139" s="1"/>
      <c r="G139" s="1"/>
      <c r="H139" s="1"/>
      <c r="I139" s="1"/>
      <c r="J139" s="1"/>
      <c r="K139" s="1"/>
      <c r="L139" s="1"/>
      <c r="M139" s="1"/>
      <c r="N139" s="1"/>
      <c r="O139" s="1"/>
      <c r="P139" s="1"/>
      <c r="Q139" s="1"/>
      <c r="R139" s="1"/>
      <c r="S139" s="1"/>
      <c r="T139" s="1"/>
      <c r="U139" s="1"/>
      <c r="V139" s="1"/>
      <c r="W139" s="1"/>
      <c r="X139" s="1"/>
      <c r="Y139" s="1"/>
      <c r="Z139" s="1"/>
    </row>
    <row r="140" spans="1:26" ht="15.75" customHeight="1" thickTop="1" thickBot="1" x14ac:dyDescent="0.35">
      <c r="A140" s="96"/>
      <c r="B140" s="167" t="str">
        <f>'Xrate ledger'!$C140&amp;'Xrate ledger'!$D140</f>
        <v/>
      </c>
      <c r="C140" s="47"/>
      <c r="D140" s="48"/>
      <c r="E140" s="47"/>
      <c r="F140" s="1"/>
      <c r="G140" s="1"/>
      <c r="H140" s="1"/>
      <c r="I140" s="1"/>
      <c r="J140" s="1"/>
      <c r="K140" s="1"/>
      <c r="L140" s="1"/>
      <c r="M140" s="1"/>
      <c r="N140" s="1"/>
      <c r="O140" s="1"/>
      <c r="P140" s="1"/>
      <c r="Q140" s="1"/>
      <c r="R140" s="1"/>
      <c r="S140" s="1"/>
      <c r="T140" s="1"/>
      <c r="U140" s="1"/>
      <c r="V140" s="1"/>
      <c r="W140" s="1"/>
      <c r="X140" s="1"/>
      <c r="Y140" s="1"/>
      <c r="Z140" s="1"/>
    </row>
    <row r="141" spans="1:26" ht="15.75" customHeight="1" thickTop="1" thickBot="1" x14ac:dyDescent="0.35">
      <c r="A141" s="96"/>
      <c r="B141" s="167" t="str">
        <f>'Xrate ledger'!$C141&amp;'Xrate ledger'!$D141</f>
        <v/>
      </c>
      <c r="C141" s="47"/>
      <c r="D141" s="48"/>
      <c r="E141" s="47"/>
      <c r="F141" s="1"/>
      <c r="G141" s="1"/>
      <c r="H141" s="1"/>
      <c r="I141" s="1"/>
      <c r="J141" s="1"/>
      <c r="K141" s="1"/>
      <c r="L141" s="1"/>
      <c r="M141" s="1"/>
      <c r="N141" s="1"/>
      <c r="O141" s="1"/>
      <c r="P141" s="1"/>
      <c r="Q141" s="1"/>
      <c r="R141" s="1"/>
      <c r="S141" s="1"/>
      <c r="T141" s="1"/>
      <c r="U141" s="1"/>
      <c r="V141" s="1"/>
      <c r="W141" s="1"/>
      <c r="X141" s="1"/>
      <c r="Y141" s="1"/>
      <c r="Z141" s="1"/>
    </row>
    <row r="142" spans="1:26" ht="15.75" customHeight="1" thickTop="1" thickBot="1" x14ac:dyDescent="0.35">
      <c r="A142" s="96"/>
      <c r="B142" s="167" t="str">
        <f>'Xrate ledger'!$C142&amp;'Xrate ledger'!$D142</f>
        <v/>
      </c>
      <c r="C142" s="47"/>
      <c r="D142" s="48"/>
      <c r="E142" s="47"/>
      <c r="F142" s="1"/>
      <c r="G142" s="1"/>
      <c r="H142" s="1"/>
      <c r="I142" s="1"/>
      <c r="J142" s="1"/>
      <c r="K142" s="1"/>
      <c r="L142" s="1"/>
      <c r="M142" s="1"/>
      <c r="N142" s="1"/>
      <c r="O142" s="1"/>
      <c r="P142" s="1"/>
      <c r="Q142" s="1"/>
      <c r="R142" s="1"/>
      <c r="S142" s="1"/>
      <c r="T142" s="1"/>
      <c r="U142" s="1"/>
      <c r="V142" s="1"/>
      <c r="W142" s="1"/>
      <c r="X142" s="1"/>
      <c r="Y142" s="1"/>
      <c r="Z142" s="1"/>
    </row>
    <row r="143" spans="1:26" ht="15.75" customHeight="1" thickTop="1" thickBot="1" x14ac:dyDescent="0.35">
      <c r="A143" s="96"/>
      <c r="B143" s="167" t="str">
        <f>'Xrate ledger'!$C143&amp;'Xrate ledger'!$D143</f>
        <v/>
      </c>
      <c r="C143" s="47"/>
      <c r="D143" s="48"/>
      <c r="E143" s="47"/>
      <c r="F143" s="1"/>
      <c r="G143" s="1"/>
      <c r="H143" s="1"/>
      <c r="I143" s="1"/>
      <c r="J143" s="1"/>
      <c r="K143" s="1"/>
      <c r="L143" s="1"/>
      <c r="M143" s="1"/>
      <c r="N143" s="1"/>
      <c r="O143" s="1"/>
      <c r="P143" s="1"/>
      <c r="Q143" s="1"/>
      <c r="R143" s="1"/>
      <c r="S143" s="1"/>
      <c r="T143" s="1"/>
      <c r="U143" s="1"/>
      <c r="V143" s="1"/>
      <c r="W143" s="1"/>
      <c r="X143" s="1"/>
      <c r="Y143" s="1"/>
      <c r="Z143" s="1"/>
    </row>
    <row r="144" spans="1:26" ht="15.75" customHeight="1" thickTop="1" thickBot="1" x14ac:dyDescent="0.35">
      <c r="A144" s="96"/>
      <c r="B144" s="167" t="str">
        <f>'Xrate ledger'!$C144&amp;'Xrate ledger'!$D144</f>
        <v/>
      </c>
      <c r="C144" s="47"/>
      <c r="D144" s="48"/>
      <c r="E144" s="47"/>
      <c r="F144" s="1"/>
      <c r="G144" s="1"/>
      <c r="H144" s="1"/>
      <c r="I144" s="1"/>
      <c r="J144" s="1"/>
      <c r="K144" s="1"/>
      <c r="L144" s="1"/>
      <c r="M144" s="1"/>
      <c r="N144" s="1"/>
      <c r="O144" s="1"/>
      <c r="P144" s="1"/>
      <c r="Q144" s="1"/>
      <c r="R144" s="1"/>
      <c r="S144" s="1"/>
      <c r="T144" s="1"/>
      <c r="U144" s="1"/>
      <c r="V144" s="1"/>
      <c r="W144" s="1"/>
      <c r="X144" s="1"/>
      <c r="Y144" s="1"/>
      <c r="Z144" s="1"/>
    </row>
    <row r="145" spans="1:26" ht="15.75" customHeight="1" thickTop="1" thickBot="1" x14ac:dyDescent="0.35">
      <c r="A145" s="96"/>
      <c r="B145" s="167" t="str">
        <f>'Xrate ledger'!$C145&amp;'Xrate ledger'!$D145</f>
        <v/>
      </c>
      <c r="C145" s="47"/>
      <c r="D145" s="48"/>
      <c r="E145" s="47"/>
      <c r="F145" s="1"/>
      <c r="G145" s="1"/>
      <c r="H145" s="1"/>
      <c r="I145" s="1"/>
      <c r="J145" s="1"/>
      <c r="K145" s="1"/>
      <c r="L145" s="1"/>
      <c r="M145" s="1"/>
      <c r="N145" s="1"/>
      <c r="O145" s="1"/>
      <c r="P145" s="1"/>
      <c r="Q145" s="1"/>
      <c r="R145" s="1"/>
      <c r="S145" s="1"/>
      <c r="T145" s="1"/>
      <c r="U145" s="1"/>
      <c r="V145" s="1"/>
      <c r="W145" s="1"/>
      <c r="X145" s="1"/>
      <c r="Y145" s="1"/>
      <c r="Z145" s="1"/>
    </row>
    <row r="146" spans="1:26" ht="15.75" customHeight="1" thickTop="1" thickBot="1" x14ac:dyDescent="0.35">
      <c r="A146" s="96"/>
      <c r="B146" s="167" t="str">
        <f>'Xrate ledger'!$C146&amp;'Xrate ledger'!$D146</f>
        <v/>
      </c>
      <c r="C146" s="47"/>
      <c r="D146" s="48"/>
      <c r="E146" s="47"/>
      <c r="F146" s="1"/>
      <c r="G146" s="1"/>
      <c r="H146" s="1"/>
      <c r="I146" s="1"/>
      <c r="J146" s="1"/>
      <c r="K146" s="1"/>
      <c r="L146" s="1"/>
      <c r="M146" s="1"/>
      <c r="N146" s="1"/>
      <c r="O146" s="1"/>
      <c r="P146" s="1"/>
      <c r="Q146" s="1"/>
      <c r="R146" s="1"/>
      <c r="S146" s="1"/>
      <c r="T146" s="1"/>
      <c r="U146" s="1"/>
      <c r="V146" s="1"/>
      <c r="W146" s="1"/>
      <c r="X146" s="1"/>
      <c r="Y146" s="1"/>
      <c r="Z146" s="1"/>
    </row>
    <row r="147" spans="1:26" ht="15.75" customHeight="1" thickTop="1" thickBot="1" x14ac:dyDescent="0.35">
      <c r="A147" s="96"/>
      <c r="B147" s="167" t="str">
        <f>'Xrate ledger'!$C147&amp;'Xrate ledger'!$D147</f>
        <v/>
      </c>
      <c r="C147" s="47"/>
      <c r="D147" s="48"/>
      <c r="E147" s="47"/>
      <c r="F147" s="1"/>
      <c r="G147" s="1"/>
      <c r="H147" s="1"/>
      <c r="I147" s="1"/>
      <c r="J147" s="1"/>
      <c r="K147" s="1"/>
      <c r="L147" s="1"/>
      <c r="M147" s="1"/>
      <c r="N147" s="1"/>
      <c r="O147" s="1"/>
      <c r="P147" s="1"/>
      <c r="Q147" s="1"/>
      <c r="R147" s="1"/>
      <c r="S147" s="1"/>
      <c r="T147" s="1"/>
      <c r="U147" s="1"/>
      <c r="V147" s="1"/>
      <c r="W147" s="1"/>
      <c r="X147" s="1"/>
      <c r="Y147" s="1"/>
      <c r="Z147" s="1"/>
    </row>
    <row r="148" spans="1:26" ht="15.75" customHeight="1" thickTop="1" thickBot="1" x14ac:dyDescent="0.35">
      <c r="A148" s="96"/>
      <c r="B148" s="167" t="str">
        <f>'Xrate ledger'!$C148&amp;'Xrate ledger'!$D148</f>
        <v/>
      </c>
      <c r="C148" s="47"/>
      <c r="D148" s="48"/>
      <c r="E148" s="47"/>
      <c r="F148" s="1"/>
      <c r="G148" s="1"/>
      <c r="H148" s="1"/>
      <c r="I148" s="1"/>
      <c r="J148" s="1"/>
      <c r="K148" s="1"/>
      <c r="L148" s="1"/>
      <c r="M148" s="1"/>
      <c r="N148" s="1"/>
      <c r="O148" s="1"/>
      <c r="P148" s="1"/>
      <c r="Q148" s="1"/>
      <c r="R148" s="1"/>
      <c r="S148" s="1"/>
      <c r="T148" s="1"/>
      <c r="U148" s="1"/>
      <c r="V148" s="1"/>
      <c r="W148" s="1"/>
      <c r="X148" s="1"/>
      <c r="Y148" s="1"/>
      <c r="Z148" s="1"/>
    </row>
    <row r="149" spans="1:26" ht="15.75" customHeight="1" thickTop="1" thickBot="1" x14ac:dyDescent="0.35">
      <c r="A149" s="96"/>
      <c r="B149" s="167" t="str">
        <f>'Xrate ledger'!$C149&amp;'Xrate ledger'!$D149</f>
        <v/>
      </c>
      <c r="C149" s="47"/>
      <c r="D149" s="48"/>
      <c r="E149" s="47"/>
      <c r="F149" s="1"/>
      <c r="G149" s="1"/>
      <c r="H149" s="1"/>
      <c r="I149" s="1"/>
      <c r="J149" s="1"/>
      <c r="K149" s="1"/>
      <c r="L149" s="1"/>
      <c r="M149" s="1"/>
      <c r="N149" s="1"/>
      <c r="O149" s="1"/>
      <c r="P149" s="1"/>
      <c r="Q149" s="1"/>
      <c r="R149" s="1"/>
      <c r="S149" s="1"/>
      <c r="T149" s="1"/>
      <c r="U149" s="1"/>
      <c r="V149" s="1"/>
      <c r="W149" s="1"/>
      <c r="X149" s="1"/>
      <c r="Y149" s="1"/>
      <c r="Z149" s="1"/>
    </row>
    <row r="150" spans="1:26" ht="15.75" customHeight="1" thickTop="1" thickBot="1" x14ac:dyDescent="0.35">
      <c r="A150" s="96"/>
      <c r="B150" s="167" t="str">
        <f>'Xrate ledger'!$C150&amp;'Xrate ledger'!$D150</f>
        <v/>
      </c>
      <c r="C150" s="47"/>
      <c r="D150" s="48"/>
      <c r="E150" s="47"/>
      <c r="F150" s="1"/>
      <c r="G150" s="1"/>
      <c r="H150" s="1"/>
      <c r="I150" s="1"/>
      <c r="J150" s="1"/>
      <c r="K150" s="1"/>
      <c r="L150" s="1"/>
      <c r="M150" s="1"/>
      <c r="N150" s="1"/>
      <c r="O150" s="1"/>
      <c r="P150" s="1"/>
      <c r="Q150" s="1"/>
      <c r="R150" s="1"/>
      <c r="S150" s="1"/>
      <c r="T150" s="1"/>
      <c r="U150" s="1"/>
      <c r="V150" s="1"/>
      <c r="W150" s="1"/>
      <c r="X150" s="1"/>
      <c r="Y150" s="1"/>
      <c r="Z150" s="1"/>
    </row>
    <row r="151" spans="1:26" ht="15.75" customHeight="1" thickTop="1" thickBot="1" x14ac:dyDescent="0.35">
      <c r="A151" s="96"/>
      <c r="B151" s="167" t="str">
        <f>'Xrate ledger'!$C151&amp;'Xrate ledger'!$D151</f>
        <v/>
      </c>
      <c r="C151" s="47"/>
      <c r="D151" s="48"/>
      <c r="E151" s="47"/>
      <c r="F151" s="1"/>
      <c r="G151" s="1"/>
      <c r="H151" s="1"/>
      <c r="I151" s="1"/>
      <c r="J151" s="1"/>
      <c r="K151" s="1"/>
      <c r="L151" s="1"/>
      <c r="M151" s="1"/>
      <c r="N151" s="1"/>
      <c r="O151" s="1"/>
      <c r="P151" s="1"/>
      <c r="Q151" s="1"/>
      <c r="R151" s="1"/>
      <c r="S151" s="1"/>
      <c r="T151" s="1"/>
      <c r="U151" s="1"/>
      <c r="V151" s="1"/>
      <c r="W151" s="1"/>
      <c r="X151" s="1"/>
      <c r="Y151" s="1"/>
      <c r="Z151" s="1"/>
    </row>
    <row r="152" spans="1:26" ht="15.75" customHeight="1" thickTop="1" thickBot="1" x14ac:dyDescent="0.35">
      <c r="A152" s="96"/>
      <c r="B152" s="167" t="str">
        <f>'Xrate ledger'!$C152&amp;'Xrate ledger'!$D152</f>
        <v/>
      </c>
      <c r="C152" s="47"/>
      <c r="D152" s="48"/>
      <c r="E152" s="47"/>
      <c r="F152" s="1"/>
      <c r="G152" s="1"/>
      <c r="H152" s="1"/>
      <c r="I152" s="1"/>
      <c r="J152" s="1"/>
      <c r="K152" s="1"/>
      <c r="L152" s="1"/>
      <c r="M152" s="1"/>
      <c r="N152" s="1"/>
      <c r="O152" s="1"/>
      <c r="P152" s="1"/>
      <c r="Q152" s="1"/>
      <c r="R152" s="1"/>
      <c r="S152" s="1"/>
      <c r="T152" s="1"/>
      <c r="U152" s="1"/>
      <c r="V152" s="1"/>
      <c r="W152" s="1"/>
      <c r="X152" s="1"/>
      <c r="Y152" s="1"/>
      <c r="Z152" s="1"/>
    </row>
    <row r="153" spans="1:26" ht="15.75" customHeight="1" thickTop="1" thickBot="1" x14ac:dyDescent="0.35">
      <c r="A153" s="96"/>
      <c r="B153" s="167" t="str">
        <f>'Xrate ledger'!$C153&amp;'Xrate ledger'!$D153</f>
        <v/>
      </c>
      <c r="C153" s="47"/>
      <c r="D153" s="48"/>
      <c r="E153" s="47"/>
      <c r="F153" s="1"/>
      <c r="G153" s="1"/>
      <c r="H153" s="1"/>
      <c r="I153" s="1"/>
      <c r="J153" s="1"/>
      <c r="K153" s="1"/>
      <c r="L153" s="1"/>
      <c r="M153" s="1"/>
      <c r="N153" s="1"/>
      <c r="O153" s="1"/>
      <c r="P153" s="1"/>
      <c r="Q153" s="1"/>
      <c r="R153" s="1"/>
      <c r="S153" s="1"/>
      <c r="T153" s="1"/>
      <c r="U153" s="1"/>
      <c r="V153" s="1"/>
      <c r="W153" s="1"/>
      <c r="X153" s="1"/>
      <c r="Y153" s="1"/>
      <c r="Z153" s="1"/>
    </row>
    <row r="154" spans="1:26" ht="15.75" customHeight="1" thickTop="1" thickBot="1" x14ac:dyDescent="0.35">
      <c r="A154" s="96"/>
      <c r="B154" s="167" t="str">
        <f>'Xrate ledger'!$C154&amp;'Xrate ledger'!$D154</f>
        <v/>
      </c>
      <c r="C154" s="47"/>
      <c r="D154" s="48"/>
      <c r="E154" s="47"/>
      <c r="F154" s="1"/>
      <c r="G154" s="1"/>
      <c r="H154" s="1"/>
      <c r="I154" s="1"/>
      <c r="J154" s="1"/>
      <c r="K154" s="1"/>
      <c r="L154" s="1"/>
      <c r="M154" s="1"/>
      <c r="N154" s="1"/>
      <c r="O154" s="1"/>
      <c r="P154" s="1"/>
      <c r="Q154" s="1"/>
      <c r="R154" s="1"/>
      <c r="S154" s="1"/>
      <c r="T154" s="1"/>
      <c r="U154" s="1"/>
      <c r="V154" s="1"/>
      <c r="W154" s="1"/>
      <c r="X154" s="1"/>
      <c r="Y154" s="1"/>
      <c r="Z154" s="1"/>
    </row>
    <row r="155" spans="1:26" ht="15.75" customHeight="1" thickTop="1" thickBot="1" x14ac:dyDescent="0.35">
      <c r="A155" s="96"/>
      <c r="B155" s="167" t="str">
        <f>'Xrate ledger'!$C155&amp;'Xrate ledger'!$D155</f>
        <v/>
      </c>
      <c r="C155" s="47"/>
      <c r="D155" s="48"/>
      <c r="E155" s="47"/>
      <c r="F155" s="1"/>
      <c r="G155" s="1"/>
      <c r="H155" s="1"/>
      <c r="I155" s="1"/>
      <c r="J155" s="1"/>
      <c r="K155" s="1"/>
      <c r="L155" s="1"/>
      <c r="M155" s="1"/>
      <c r="N155" s="1"/>
      <c r="O155" s="1"/>
      <c r="P155" s="1"/>
      <c r="Q155" s="1"/>
      <c r="R155" s="1"/>
      <c r="S155" s="1"/>
      <c r="T155" s="1"/>
      <c r="U155" s="1"/>
      <c r="V155" s="1"/>
      <c r="W155" s="1"/>
      <c r="X155" s="1"/>
      <c r="Y155" s="1"/>
      <c r="Z155" s="1"/>
    </row>
    <row r="156" spans="1:26" ht="15.75" customHeight="1" thickTop="1" thickBot="1" x14ac:dyDescent="0.35">
      <c r="A156" s="96"/>
      <c r="B156" s="167" t="str">
        <f>'Xrate ledger'!$C156&amp;'Xrate ledger'!$D156</f>
        <v/>
      </c>
      <c r="C156" s="47"/>
      <c r="D156" s="48"/>
      <c r="E156" s="47"/>
      <c r="F156" s="1"/>
      <c r="G156" s="1"/>
      <c r="H156" s="1"/>
      <c r="I156" s="1"/>
      <c r="J156" s="1"/>
      <c r="K156" s="1"/>
      <c r="L156" s="1"/>
      <c r="M156" s="1"/>
      <c r="N156" s="1"/>
      <c r="O156" s="1"/>
      <c r="P156" s="1"/>
      <c r="Q156" s="1"/>
      <c r="R156" s="1"/>
      <c r="S156" s="1"/>
      <c r="T156" s="1"/>
      <c r="U156" s="1"/>
      <c r="V156" s="1"/>
      <c r="W156" s="1"/>
      <c r="X156" s="1"/>
      <c r="Y156" s="1"/>
      <c r="Z156" s="1"/>
    </row>
    <row r="157" spans="1:26" ht="15.75" customHeight="1" thickTop="1" thickBot="1" x14ac:dyDescent="0.35">
      <c r="A157" s="96"/>
      <c r="B157" s="167" t="str">
        <f>'Xrate ledger'!$C157&amp;'Xrate ledger'!$D157</f>
        <v/>
      </c>
      <c r="C157" s="47"/>
      <c r="D157" s="48"/>
      <c r="E157" s="47"/>
      <c r="F157" s="1"/>
      <c r="G157" s="1"/>
      <c r="H157" s="1"/>
      <c r="I157" s="1"/>
      <c r="J157" s="1"/>
      <c r="K157" s="1"/>
      <c r="L157" s="1"/>
      <c r="M157" s="1"/>
      <c r="N157" s="1"/>
      <c r="O157" s="1"/>
      <c r="P157" s="1"/>
      <c r="Q157" s="1"/>
      <c r="R157" s="1"/>
      <c r="S157" s="1"/>
      <c r="T157" s="1"/>
      <c r="U157" s="1"/>
      <c r="V157" s="1"/>
      <c r="W157" s="1"/>
      <c r="X157" s="1"/>
      <c r="Y157" s="1"/>
      <c r="Z157" s="1"/>
    </row>
    <row r="158" spans="1:26" ht="15.75" customHeight="1" thickTop="1" thickBot="1" x14ac:dyDescent="0.35">
      <c r="A158" s="96"/>
      <c r="B158" s="167" t="str">
        <f>'Xrate ledger'!$C158&amp;'Xrate ledger'!$D158</f>
        <v/>
      </c>
      <c r="C158" s="47"/>
      <c r="D158" s="48"/>
      <c r="E158" s="47"/>
      <c r="F158" s="1"/>
      <c r="G158" s="1"/>
      <c r="H158" s="1"/>
      <c r="I158" s="1"/>
      <c r="J158" s="1"/>
      <c r="K158" s="1"/>
      <c r="L158" s="1"/>
      <c r="M158" s="1"/>
      <c r="N158" s="1"/>
      <c r="O158" s="1"/>
      <c r="P158" s="1"/>
      <c r="Q158" s="1"/>
      <c r="R158" s="1"/>
      <c r="S158" s="1"/>
      <c r="T158" s="1"/>
      <c r="U158" s="1"/>
      <c r="V158" s="1"/>
      <c r="W158" s="1"/>
      <c r="X158" s="1"/>
      <c r="Y158" s="1"/>
      <c r="Z158" s="1"/>
    </row>
    <row r="159" spans="1:26" ht="15.75" customHeight="1" thickTop="1" thickBot="1" x14ac:dyDescent="0.35">
      <c r="A159" s="96"/>
      <c r="B159" s="167" t="str">
        <f>'Xrate ledger'!$C159&amp;'Xrate ledger'!$D159</f>
        <v/>
      </c>
      <c r="C159" s="47"/>
      <c r="D159" s="48"/>
      <c r="E159" s="47"/>
      <c r="F159" s="1"/>
      <c r="G159" s="1"/>
      <c r="H159" s="1"/>
      <c r="I159" s="1"/>
      <c r="J159" s="1"/>
      <c r="K159" s="1"/>
      <c r="L159" s="1"/>
      <c r="M159" s="1"/>
      <c r="N159" s="1"/>
      <c r="O159" s="1"/>
      <c r="P159" s="1"/>
      <c r="Q159" s="1"/>
      <c r="R159" s="1"/>
      <c r="S159" s="1"/>
      <c r="T159" s="1"/>
      <c r="U159" s="1"/>
      <c r="V159" s="1"/>
      <c r="W159" s="1"/>
      <c r="X159" s="1"/>
      <c r="Y159" s="1"/>
      <c r="Z159" s="1"/>
    </row>
    <row r="160" spans="1:26" ht="15.75" customHeight="1" thickTop="1" thickBot="1" x14ac:dyDescent="0.35">
      <c r="A160" s="96"/>
      <c r="B160" s="167" t="str">
        <f>'Xrate ledger'!$C160&amp;'Xrate ledger'!$D160</f>
        <v/>
      </c>
      <c r="C160" s="47"/>
      <c r="D160" s="48"/>
      <c r="E160" s="47"/>
      <c r="F160" s="1"/>
      <c r="G160" s="1"/>
      <c r="H160" s="1"/>
      <c r="I160" s="1"/>
      <c r="J160" s="1"/>
      <c r="K160" s="1"/>
      <c r="L160" s="1"/>
      <c r="M160" s="1"/>
      <c r="N160" s="1"/>
      <c r="O160" s="1"/>
      <c r="P160" s="1"/>
      <c r="Q160" s="1"/>
      <c r="R160" s="1"/>
      <c r="S160" s="1"/>
      <c r="T160" s="1"/>
      <c r="U160" s="1"/>
      <c r="V160" s="1"/>
      <c r="W160" s="1"/>
      <c r="X160" s="1"/>
      <c r="Y160" s="1"/>
      <c r="Z160" s="1"/>
    </row>
    <row r="161" spans="1:26" ht="15.75" customHeight="1" thickTop="1" thickBot="1" x14ac:dyDescent="0.35">
      <c r="A161" s="96"/>
      <c r="B161" s="167" t="str">
        <f>'Xrate ledger'!$C161&amp;'Xrate ledger'!$D161</f>
        <v/>
      </c>
      <c r="C161" s="47"/>
      <c r="D161" s="48"/>
      <c r="E161" s="47"/>
      <c r="F161" s="1"/>
      <c r="G161" s="1"/>
      <c r="H161" s="1"/>
      <c r="I161" s="1"/>
      <c r="J161" s="1"/>
      <c r="K161" s="1"/>
      <c r="L161" s="1"/>
      <c r="M161" s="1"/>
      <c r="N161" s="1"/>
      <c r="O161" s="1"/>
      <c r="P161" s="1"/>
      <c r="Q161" s="1"/>
      <c r="R161" s="1"/>
      <c r="S161" s="1"/>
      <c r="T161" s="1"/>
      <c r="U161" s="1"/>
      <c r="V161" s="1"/>
      <c r="W161" s="1"/>
      <c r="X161" s="1"/>
      <c r="Y161" s="1"/>
      <c r="Z161" s="1"/>
    </row>
    <row r="162" spans="1:26" ht="15.75" customHeight="1" thickTop="1" thickBot="1" x14ac:dyDescent="0.35">
      <c r="A162" s="96"/>
      <c r="B162" s="167" t="str">
        <f>'Xrate ledger'!$C162&amp;'Xrate ledger'!$D162</f>
        <v/>
      </c>
      <c r="C162" s="47"/>
      <c r="D162" s="48"/>
      <c r="E162" s="47"/>
      <c r="F162" s="1"/>
      <c r="G162" s="1"/>
      <c r="H162" s="1"/>
      <c r="I162" s="1"/>
      <c r="J162" s="1"/>
      <c r="K162" s="1"/>
      <c r="L162" s="1"/>
      <c r="M162" s="1"/>
      <c r="N162" s="1"/>
      <c r="O162" s="1"/>
      <c r="P162" s="1"/>
      <c r="Q162" s="1"/>
      <c r="R162" s="1"/>
      <c r="S162" s="1"/>
      <c r="T162" s="1"/>
      <c r="U162" s="1"/>
      <c r="V162" s="1"/>
      <c r="W162" s="1"/>
      <c r="X162" s="1"/>
      <c r="Y162" s="1"/>
      <c r="Z162" s="1"/>
    </row>
    <row r="163" spans="1:26" ht="15.75" customHeight="1" thickTop="1" thickBot="1" x14ac:dyDescent="0.35">
      <c r="A163" s="96"/>
      <c r="B163" s="167" t="str">
        <f>'Xrate ledger'!$C163&amp;'Xrate ledger'!$D163</f>
        <v/>
      </c>
      <c r="C163" s="47"/>
      <c r="D163" s="48"/>
      <c r="E163" s="47"/>
      <c r="F163" s="1"/>
      <c r="G163" s="1"/>
      <c r="H163" s="1"/>
      <c r="I163" s="1"/>
      <c r="J163" s="1"/>
      <c r="K163" s="1"/>
      <c r="L163" s="1"/>
      <c r="M163" s="1"/>
      <c r="N163" s="1"/>
      <c r="O163" s="1"/>
      <c r="P163" s="1"/>
      <c r="Q163" s="1"/>
      <c r="R163" s="1"/>
      <c r="S163" s="1"/>
      <c r="T163" s="1"/>
      <c r="U163" s="1"/>
      <c r="V163" s="1"/>
      <c r="W163" s="1"/>
      <c r="X163" s="1"/>
      <c r="Y163" s="1"/>
      <c r="Z163" s="1"/>
    </row>
    <row r="164" spans="1:26" ht="15.75" customHeight="1" thickTop="1" thickBot="1" x14ac:dyDescent="0.35">
      <c r="A164" s="96"/>
      <c r="B164" s="167" t="str">
        <f>'Xrate ledger'!$C164&amp;'Xrate ledger'!$D164</f>
        <v/>
      </c>
      <c r="C164" s="47"/>
      <c r="D164" s="48"/>
      <c r="E164" s="47"/>
      <c r="F164" s="1"/>
      <c r="G164" s="1"/>
      <c r="H164" s="1"/>
      <c r="I164" s="1"/>
      <c r="J164" s="1"/>
      <c r="K164" s="1"/>
      <c r="L164" s="1"/>
      <c r="M164" s="1"/>
      <c r="N164" s="1"/>
      <c r="O164" s="1"/>
      <c r="P164" s="1"/>
      <c r="Q164" s="1"/>
      <c r="R164" s="1"/>
      <c r="S164" s="1"/>
      <c r="T164" s="1"/>
      <c r="U164" s="1"/>
      <c r="V164" s="1"/>
      <c r="W164" s="1"/>
      <c r="X164" s="1"/>
      <c r="Y164" s="1"/>
      <c r="Z164" s="1"/>
    </row>
    <row r="165" spans="1:26" ht="15.75" customHeight="1" thickTop="1" thickBot="1" x14ac:dyDescent="0.35">
      <c r="A165" s="96"/>
      <c r="B165" s="167" t="str">
        <f>'Xrate ledger'!$C165&amp;'Xrate ledger'!$D165</f>
        <v/>
      </c>
      <c r="C165" s="47"/>
      <c r="D165" s="48"/>
      <c r="E165" s="47"/>
      <c r="F165" s="1"/>
      <c r="G165" s="1"/>
      <c r="H165" s="1"/>
      <c r="I165" s="1"/>
      <c r="J165" s="1"/>
      <c r="K165" s="1"/>
      <c r="L165" s="1"/>
      <c r="M165" s="1"/>
      <c r="N165" s="1"/>
      <c r="O165" s="1"/>
      <c r="P165" s="1"/>
      <c r="Q165" s="1"/>
      <c r="R165" s="1"/>
      <c r="S165" s="1"/>
      <c r="T165" s="1"/>
      <c r="U165" s="1"/>
      <c r="V165" s="1"/>
      <c r="W165" s="1"/>
      <c r="X165" s="1"/>
      <c r="Y165" s="1"/>
      <c r="Z165" s="1"/>
    </row>
    <row r="166" spans="1:26" ht="15.75" customHeight="1" thickTop="1" thickBot="1" x14ac:dyDescent="0.35">
      <c r="A166" s="96"/>
      <c r="B166" s="167" t="str">
        <f>'Xrate ledger'!$C166&amp;'Xrate ledger'!$D166</f>
        <v/>
      </c>
      <c r="C166" s="47"/>
      <c r="D166" s="48"/>
      <c r="E166" s="47"/>
      <c r="F166" s="1"/>
      <c r="G166" s="1"/>
      <c r="H166" s="1"/>
      <c r="I166" s="1"/>
      <c r="J166" s="1"/>
      <c r="K166" s="1"/>
      <c r="L166" s="1"/>
      <c r="M166" s="1"/>
      <c r="N166" s="1"/>
      <c r="O166" s="1"/>
      <c r="P166" s="1"/>
      <c r="Q166" s="1"/>
      <c r="R166" s="1"/>
      <c r="S166" s="1"/>
      <c r="T166" s="1"/>
      <c r="U166" s="1"/>
      <c r="V166" s="1"/>
      <c r="W166" s="1"/>
      <c r="X166" s="1"/>
      <c r="Y166" s="1"/>
      <c r="Z166" s="1"/>
    </row>
    <row r="167" spans="1:26" ht="15.75" customHeight="1" thickTop="1" thickBot="1" x14ac:dyDescent="0.35">
      <c r="A167" s="96"/>
      <c r="B167" s="167" t="str">
        <f>'Xrate ledger'!$C167&amp;'Xrate ledger'!$D167</f>
        <v/>
      </c>
      <c r="C167" s="47"/>
      <c r="D167" s="48"/>
      <c r="E167" s="47"/>
      <c r="F167" s="1"/>
      <c r="G167" s="1"/>
      <c r="H167" s="1"/>
      <c r="I167" s="1"/>
      <c r="J167" s="1"/>
      <c r="K167" s="1"/>
      <c r="L167" s="1"/>
      <c r="M167" s="1"/>
      <c r="N167" s="1"/>
      <c r="O167" s="1"/>
      <c r="P167" s="1"/>
      <c r="Q167" s="1"/>
      <c r="R167" s="1"/>
      <c r="S167" s="1"/>
      <c r="T167" s="1"/>
      <c r="U167" s="1"/>
      <c r="V167" s="1"/>
      <c r="W167" s="1"/>
      <c r="X167" s="1"/>
      <c r="Y167" s="1"/>
      <c r="Z167" s="1"/>
    </row>
    <row r="168" spans="1:26" ht="15.75" customHeight="1" thickTop="1" thickBot="1" x14ac:dyDescent="0.35">
      <c r="A168" s="96"/>
      <c r="B168" s="167" t="str">
        <f>'Xrate ledger'!$C168&amp;'Xrate ledger'!$D168</f>
        <v/>
      </c>
      <c r="C168" s="47"/>
      <c r="D168" s="48"/>
      <c r="E168" s="47"/>
      <c r="F168" s="1"/>
      <c r="G168" s="1"/>
      <c r="H168" s="1"/>
      <c r="I168" s="1"/>
      <c r="J168" s="1"/>
      <c r="K168" s="1"/>
      <c r="L168" s="1"/>
      <c r="M168" s="1"/>
      <c r="N168" s="1"/>
      <c r="O168" s="1"/>
      <c r="P168" s="1"/>
      <c r="Q168" s="1"/>
      <c r="R168" s="1"/>
      <c r="S168" s="1"/>
      <c r="T168" s="1"/>
      <c r="U168" s="1"/>
      <c r="V168" s="1"/>
      <c r="W168" s="1"/>
      <c r="X168" s="1"/>
      <c r="Y168" s="1"/>
      <c r="Z168" s="1"/>
    </row>
    <row r="169" spans="1:26" ht="15.75" customHeight="1" thickTop="1" thickBot="1" x14ac:dyDescent="0.35">
      <c r="A169" s="96"/>
      <c r="B169" s="167" t="str">
        <f>'Xrate ledger'!$C169&amp;'Xrate ledger'!$D169</f>
        <v/>
      </c>
      <c r="C169" s="47"/>
      <c r="D169" s="48"/>
      <c r="E169" s="47"/>
      <c r="F169" s="1"/>
      <c r="G169" s="1"/>
      <c r="H169" s="1"/>
      <c r="I169" s="1"/>
      <c r="J169" s="1"/>
      <c r="K169" s="1"/>
      <c r="L169" s="1"/>
      <c r="M169" s="1"/>
      <c r="N169" s="1"/>
      <c r="O169" s="1"/>
      <c r="P169" s="1"/>
      <c r="Q169" s="1"/>
      <c r="R169" s="1"/>
      <c r="S169" s="1"/>
      <c r="T169" s="1"/>
      <c r="U169" s="1"/>
      <c r="V169" s="1"/>
      <c r="W169" s="1"/>
      <c r="X169" s="1"/>
      <c r="Y169" s="1"/>
      <c r="Z169" s="1"/>
    </row>
    <row r="170" spans="1:26" ht="15.75" customHeight="1" thickTop="1" thickBot="1" x14ac:dyDescent="0.35">
      <c r="A170" s="96"/>
      <c r="B170" s="167" t="str">
        <f>'Xrate ledger'!$C170&amp;'Xrate ledger'!$D170</f>
        <v/>
      </c>
      <c r="C170" s="47"/>
      <c r="D170" s="48"/>
      <c r="E170" s="47"/>
      <c r="F170" s="1"/>
      <c r="G170" s="1"/>
      <c r="H170" s="1"/>
      <c r="I170" s="1"/>
      <c r="J170" s="1"/>
      <c r="K170" s="1"/>
      <c r="L170" s="1"/>
      <c r="M170" s="1"/>
      <c r="N170" s="1"/>
      <c r="O170" s="1"/>
      <c r="P170" s="1"/>
      <c r="Q170" s="1"/>
      <c r="R170" s="1"/>
      <c r="S170" s="1"/>
      <c r="T170" s="1"/>
      <c r="U170" s="1"/>
      <c r="V170" s="1"/>
      <c r="W170" s="1"/>
      <c r="X170" s="1"/>
      <c r="Y170" s="1"/>
      <c r="Z170" s="1"/>
    </row>
    <row r="171" spans="1:26" ht="15.75" customHeight="1" thickTop="1" thickBot="1" x14ac:dyDescent="0.35">
      <c r="A171" s="96"/>
      <c r="B171" s="167" t="str">
        <f>'Xrate ledger'!$C171&amp;'Xrate ledger'!$D171</f>
        <v/>
      </c>
      <c r="C171" s="47"/>
      <c r="D171" s="48"/>
      <c r="E171" s="47"/>
      <c r="F171" s="1"/>
      <c r="G171" s="1"/>
      <c r="H171" s="1"/>
      <c r="I171" s="1"/>
      <c r="J171" s="1"/>
      <c r="K171" s="1"/>
      <c r="L171" s="1"/>
      <c r="M171" s="1"/>
      <c r="N171" s="1"/>
      <c r="O171" s="1"/>
      <c r="P171" s="1"/>
      <c r="Q171" s="1"/>
      <c r="R171" s="1"/>
      <c r="S171" s="1"/>
      <c r="T171" s="1"/>
      <c r="U171" s="1"/>
      <c r="V171" s="1"/>
      <c r="W171" s="1"/>
      <c r="X171" s="1"/>
      <c r="Y171" s="1"/>
      <c r="Z171" s="1"/>
    </row>
    <row r="172" spans="1:26" ht="15.75" customHeight="1" thickTop="1" thickBot="1" x14ac:dyDescent="0.35">
      <c r="A172" s="96"/>
      <c r="B172" s="167" t="str">
        <f>'Xrate ledger'!$C172&amp;'Xrate ledger'!$D172</f>
        <v/>
      </c>
      <c r="C172" s="47"/>
      <c r="D172" s="48"/>
      <c r="E172" s="47"/>
      <c r="F172" s="1"/>
      <c r="G172" s="1"/>
      <c r="H172" s="1"/>
      <c r="I172" s="1"/>
      <c r="J172" s="1"/>
      <c r="K172" s="1"/>
      <c r="L172" s="1"/>
      <c r="M172" s="1"/>
      <c r="N172" s="1"/>
      <c r="O172" s="1"/>
      <c r="P172" s="1"/>
      <c r="Q172" s="1"/>
      <c r="R172" s="1"/>
      <c r="S172" s="1"/>
      <c r="T172" s="1"/>
      <c r="U172" s="1"/>
      <c r="V172" s="1"/>
      <c r="W172" s="1"/>
      <c r="X172" s="1"/>
      <c r="Y172" s="1"/>
      <c r="Z172" s="1"/>
    </row>
    <row r="173" spans="1:26" ht="15.75" customHeight="1" thickTop="1" thickBot="1" x14ac:dyDescent="0.35">
      <c r="A173" s="96"/>
      <c r="B173" s="167" t="str">
        <f>'Xrate ledger'!$C173&amp;'Xrate ledger'!$D173</f>
        <v/>
      </c>
      <c r="C173" s="47"/>
      <c r="D173" s="48"/>
      <c r="E173" s="47"/>
      <c r="F173" s="1"/>
      <c r="G173" s="1"/>
      <c r="H173" s="1"/>
      <c r="I173" s="1"/>
      <c r="J173" s="1"/>
      <c r="K173" s="1"/>
      <c r="L173" s="1"/>
      <c r="M173" s="1"/>
      <c r="N173" s="1"/>
      <c r="O173" s="1"/>
      <c r="P173" s="1"/>
      <c r="Q173" s="1"/>
      <c r="R173" s="1"/>
      <c r="S173" s="1"/>
      <c r="T173" s="1"/>
      <c r="U173" s="1"/>
      <c r="V173" s="1"/>
      <c r="W173" s="1"/>
      <c r="X173" s="1"/>
      <c r="Y173" s="1"/>
      <c r="Z173" s="1"/>
    </row>
    <row r="174" spans="1:26" ht="15.75" customHeight="1" thickTop="1" thickBot="1" x14ac:dyDescent="0.35">
      <c r="A174" s="96"/>
      <c r="B174" s="167" t="str">
        <f>'Xrate ledger'!$C174&amp;'Xrate ledger'!$D174</f>
        <v/>
      </c>
      <c r="C174" s="47"/>
      <c r="D174" s="48"/>
      <c r="E174" s="47"/>
      <c r="F174" s="1"/>
      <c r="G174" s="1"/>
      <c r="H174" s="1"/>
      <c r="I174" s="1"/>
      <c r="J174" s="1"/>
      <c r="K174" s="1"/>
      <c r="L174" s="1"/>
      <c r="M174" s="1"/>
      <c r="N174" s="1"/>
      <c r="O174" s="1"/>
      <c r="P174" s="1"/>
      <c r="Q174" s="1"/>
      <c r="R174" s="1"/>
      <c r="S174" s="1"/>
      <c r="T174" s="1"/>
      <c r="U174" s="1"/>
      <c r="V174" s="1"/>
      <c r="W174" s="1"/>
      <c r="X174" s="1"/>
      <c r="Y174" s="1"/>
      <c r="Z174" s="1"/>
    </row>
    <row r="175" spans="1:26" ht="15.75" customHeight="1" thickTop="1" thickBot="1" x14ac:dyDescent="0.35">
      <c r="A175" s="96"/>
      <c r="B175" s="167" t="str">
        <f>'Xrate ledger'!$C175&amp;'Xrate ledger'!$D175</f>
        <v/>
      </c>
      <c r="C175" s="47"/>
      <c r="D175" s="48"/>
      <c r="E175" s="47"/>
      <c r="F175" s="1"/>
      <c r="G175" s="1"/>
      <c r="H175" s="1"/>
      <c r="I175" s="1"/>
      <c r="J175" s="1"/>
      <c r="K175" s="1"/>
      <c r="L175" s="1"/>
      <c r="M175" s="1"/>
      <c r="N175" s="1"/>
      <c r="O175" s="1"/>
      <c r="P175" s="1"/>
      <c r="Q175" s="1"/>
      <c r="R175" s="1"/>
      <c r="S175" s="1"/>
      <c r="T175" s="1"/>
      <c r="U175" s="1"/>
      <c r="V175" s="1"/>
      <c r="W175" s="1"/>
      <c r="X175" s="1"/>
      <c r="Y175" s="1"/>
      <c r="Z175" s="1"/>
    </row>
    <row r="176" spans="1:26" ht="15.75" customHeight="1" thickTop="1" thickBot="1" x14ac:dyDescent="0.35">
      <c r="A176" s="96"/>
      <c r="B176" s="167" t="str">
        <f>'Xrate ledger'!$C176&amp;'Xrate ledger'!$D176</f>
        <v/>
      </c>
      <c r="C176" s="47"/>
      <c r="D176" s="48"/>
      <c r="E176" s="47"/>
      <c r="F176" s="1"/>
      <c r="G176" s="1"/>
      <c r="H176" s="1"/>
      <c r="I176" s="1"/>
      <c r="J176" s="1"/>
      <c r="K176" s="1"/>
      <c r="L176" s="1"/>
      <c r="M176" s="1"/>
      <c r="N176" s="1"/>
      <c r="O176" s="1"/>
      <c r="P176" s="1"/>
      <c r="Q176" s="1"/>
      <c r="R176" s="1"/>
      <c r="S176" s="1"/>
      <c r="T176" s="1"/>
      <c r="U176" s="1"/>
      <c r="V176" s="1"/>
      <c r="W176" s="1"/>
      <c r="X176" s="1"/>
      <c r="Y176" s="1"/>
      <c r="Z176" s="1"/>
    </row>
    <row r="177" spans="1:26" ht="15.75" customHeight="1" thickTop="1" thickBot="1" x14ac:dyDescent="0.35">
      <c r="A177" s="96"/>
      <c r="B177" s="167" t="str">
        <f>'Xrate ledger'!$C177&amp;'Xrate ledger'!$D177</f>
        <v/>
      </c>
      <c r="C177" s="47"/>
      <c r="D177" s="48"/>
      <c r="E177" s="47"/>
      <c r="F177" s="1"/>
      <c r="G177" s="1"/>
      <c r="H177" s="1"/>
      <c r="I177" s="1"/>
      <c r="J177" s="1"/>
      <c r="K177" s="1"/>
      <c r="L177" s="1"/>
      <c r="M177" s="1"/>
      <c r="N177" s="1"/>
      <c r="O177" s="1"/>
      <c r="P177" s="1"/>
      <c r="Q177" s="1"/>
      <c r="R177" s="1"/>
      <c r="S177" s="1"/>
      <c r="T177" s="1"/>
      <c r="U177" s="1"/>
      <c r="V177" s="1"/>
      <c r="W177" s="1"/>
      <c r="X177" s="1"/>
      <c r="Y177" s="1"/>
      <c r="Z177" s="1"/>
    </row>
    <row r="178" spans="1:26" ht="15.75" customHeight="1" thickTop="1" thickBot="1" x14ac:dyDescent="0.35">
      <c r="A178" s="96"/>
      <c r="B178" s="167" t="str">
        <f>'Xrate ledger'!$C178&amp;'Xrate ledger'!$D178</f>
        <v/>
      </c>
      <c r="C178" s="47"/>
      <c r="D178" s="48"/>
      <c r="E178" s="47"/>
      <c r="F178" s="1"/>
      <c r="G178" s="1"/>
      <c r="H178" s="1"/>
      <c r="I178" s="1"/>
      <c r="J178" s="1"/>
      <c r="K178" s="1"/>
      <c r="L178" s="1"/>
      <c r="M178" s="1"/>
      <c r="N178" s="1"/>
      <c r="O178" s="1"/>
      <c r="P178" s="1"/>
      <c r="Q178" s="1"/>
      <c r="R178" s="1"/>
      <c r="S178" s="1"/>
      <c r="T178" s="1"/>
      <c r="U178" s="1"/>
      <c r="V178" s="1"/>
      <c r="W178" s="1"/>
      <c r="X178" s="1"/>
      <c r="Y178" s="1"/>
      <c r="Z178" s="1"/>
    </row>
    <row r="179" spans="1:26" ht="15.75" customHeight="1" thickTop="1" thickBot="1" x14ac:dyDescent="0.35">
      <c r="A179" s="96"/>
      <c r="B179" s="167" t="str">
        <f>'Xrate ledger'!$C179&amp;'Xrate ledger'!$D179</f>
        <v/>
      </c>
      <c r="C179" s="47"/>
      <c r="D179" s="48"/>
      <c r="E179" s="47"/>
      <c r="F179" s="1"/>
      <c r="G179" s="1"/>
      <c r="H179" s="1"/>
      <c r="I179" s="1"/>
      <c r="J179" s="1"/>
      <c r="K179" s="1"/>
      <c r="L179" s="1"/>
      <c r="M179" s="1"/>
      <c r="N179" s="1"/>
      <c r="O179" s="1"/>
      <c r="P179" s="1"/>
      <c r="Q179" s="1"/>
      <c r="R179" s="1"/>
      <c r="S179" s="1"/>
      <c r="T179" s="1"/>
      <c r="U179" s="1"/>
      <c r="V179" s="1"/>
      <c r="W179" s="1"/>
      <c r="X179" s="1"/>
      <c r="Y179" s="1"/>
      <c r="Z179" s="1"/>
    </row>
    <row r="180" spans="1:26" ht="15.75" customHeight="1" thickTop="1" thickBot="1" x14ac:dyDescent="0.35">
      <c r="A180" s="96"/>
      <c r="B180" s="167" t="str">
        <f>'Xrate ledger'!$C180&amp;'Xrate ledger'!$D180</f>
        <v/>
      </c>
      <c r="C180" s="47"/>
      <c r="D180" s="48"/>
      <c r="E180" s="47"/>
      <c r="F180" s="1"/>
      <c r="G180" s="1"/>
      <c r="H180" s="1"/>
      <c r="I180" s="1"/>
      <c r="J180" s="1"/>
      <c r="K180" s="1"/>
      <c r="L180" s="1"/>
      <c r="M180" s="1"/>
      <c r="N180" s="1"/>
      <c r="O180" s="1"/>
      <c r="P180" s="1"/>
      <c r="Q180" s="1"/>
      <c r="R180" s="1"/>
      <c r="S180" s="1"/>
      <c r="T180" s="1"/>
      <c r="U180" s="1"/>
      <c r="V180" s="1"/>
      <c r="W180" s="1"/>
      <c r="X180" s="1"/>
      <c r="Y180" s="1"/>
      <c r="Z180" s="1"/>
    </row>
    <row r="181" spans="1:26" ht="15.75" customHeight="1" thickTop="1" thickBot="1" x14ac:dyDescent="0.35">
      <c r="A181" s="96"/>
      <c r="B181" s="167" t="str">
        <f>'Xrate ledger'!$C181&amp;'Xrate ledger'!$D181</f>
        <v/>
      </c>
      <c r="C181" s="47"/>
      <c r="D181" s="48"/>
      <c r="E181" s="47"/>
      <c r="F181" s="1"/>
      <c r="G181" s="1"/>
      <c r="H181" s="1"/>
      <c r="I181" s="1"/>
      <c r="J181" s="1"/>
      <c r="K181" s="1"/>
      <c r="L181" s="1"/>
      <c r="M181" s="1"/>
      <c r="N181" s="1"/>
      <c r="O181" s="1"/>
      <c r="P181" s="1"/>
      <c r="Q181" s="1"/>
      <c r="R181" s="1"/>
      <c r="S181" s="1"/>
      <c r="T181" s="1"/>
      <c r="U181" s="1"/>
      <c r="V181" s="1"/>
      <c r="W181" s="1"/>
      <c r="X181" s="1"/>
      <c r="Y181" s="1"/>
      <c r="Z181" s="1"/>
    </row>
    <row r="182" spans="1:26" ht="15.75" customHeight="1" thickTop="1" thickBot="1" x14ac:dyDescent="0.35">
      <c r="A182" s="96"/>
      <c r="B182" s="167" t="str">
        <f>'Xrate ledger'!$C182&amp;'Xrate ledger'!$D182</f>
        <v/>
      </c>
      <c r="C182" s="47"/>
      <c r="D182" s="48"/>
      <c r="E182" s="47"/>
      <c r="F182" s="1"/>
      <c r="G182" s="1"/>
      <c r="H182" s="1"/>
      <c r="I182" s="1"/>
      <c r="J182" s="1"/>
      <c r="K182" s="1"/>
      <c r="L182" s="1"/>
      <c r="M182" s="1"/>
      <c r="N182" s="1"/>
      <c r="O182" s="1"/>
      <c r="P182" s="1"/>
      <c r="Q182" s="1"/>
      <c r="R182" s="1"/>
      <c r="S182" s="1"/>
      <c r="T182" s="1"/>
      <c r="U182" s="1"/>
      <c r="V182" s="1"/>
      <c r="W182" s="1"/>
      <c r="X182" s="1"/>
      <c r="Y182" s="1"/>
      <c r="Z182" s="1"/>
    </row>
    <row r="183" spans="1:26" ht="15.75" customHeight="1" thickTop="1" thickBot="1" x14ac:dyDescent="0.35">
      <c r="A183" s="96"/>
      <c r="B183" s="167" t="str">
        <f>'Xrate ledger'!$C183&amp;'Xrate ledger'!$D183</f>
        <v/>
      </c>
      <c r="C183" s="47"/>
      <c r="D183" s="48"/>
      <c r="E183" s="47"/>
      <c r="F183" s="1"/>
      <c r="G183" s="1"/>
      <c r="H183" s="1"/>
      <c r="I183" s="1"/>
      <c r="J183" s="1"/>
      <c r="K183" s="1"/>
      <c r="L183" s="1"/>
      <c r="M183" s="1"/>
      <c r="N183" s="1"/>
      <c r="O183" s="1"/>
      <c r="P183" s="1"/>
      <c r="Q183" s="1"/>
      <c r="R183" s="1"/>
      <c r="S183" s="1"/>
      <c r="T183" s="1"/>
      <c r="U183" s="1"/>
      <c r="V183" s="1"/>
      <c r="W183" s="1"/>
      <c r="X183" s="1"/>
      <c r="Y183" s="1"/>
      <c r="Z183" s="1"/>
    </row>
    <row r="184" spans="1:26" ht="15.75" customHeight="1" thickTop="1" thickBot="1" x14ac:dyDescent="0.35">
      <c r="A184" s="96"/>
      <c r="B184" s="167" t="str">
        <f>'Xrate ledger'!$C184&amp;'Xrate ledger'!$D184</f>
        <v/>
      </c>
      <c r="C184" s="47"/>
      <c r="D184" s="48"/>
      <c r="E184" s="47"/>
      <c r="F184" s="1"/>
      <c r="G184" s="1"/>
      <c r="H184" s="1"/>
      <c r="I184" s="1"/>
      <c r="J184" s="1"/>
      <c r="K184" s="1"/>
      <c r="L184" s="1"/>
      <c r="M184" s="1"/>
      <c r="N184" s="1"/>
      <c r="O184" s="1"/>
      <c r="P184" s="1"/>
      <c r="Q184" s="1"/>
      <c r="R184" s="1"/>
      <c r="S184" s="1"/>
      <c r="T184" s="1"/>
      <c r="U184" s="1"/>
      <c r="V184" s="1"/>
      <c r="W184" s="1"/>
      <c r="X184" s="1"/>
      <c r="Y184" s="1"/>
      <c r="Z184" s="1"/>
    </row>
    <row r="185" spans="1:26" ht="15.75" customHeight="1" thickTop="1" thickBot="1" x14ac:dyDescent="0.35">
      <c r="A185" s="96"/>
      <c r="B185" s="167" t="str">
        <f>'Xrate ledger'!$C185&amp;'Xrate ledger'!$D185</f>
        <v/>
      </c>
      <c r="C185" s="47"/>
      <c r="D185" s="48"/>
      <c r="E185" s="47"/>
      <c r="F185" s="1"/>
      <c r="G185" s="1"/>
      <c r="H185" s="1"/>
      <c r="I185" s="1"/>
      <c r="J185" s="1"/>
      <c r="K185" s="1"/>
      <c r="L185" s="1"/>
      <c r="M185" s="1"/>
      <c r="N185" s="1"/>
      <c r="O185" s="1"/>
      <c r="P185" s="1"/>
      <c r="Q185" s="1"/>
      <c r="R185" s="1"/>
      <c r="S185" s="1"/>
      <c r="T185" s="1"/>
      <c r="U185" s="1"/>
      <c r="V185" s="1"/>
      <c r="W185" s="1"/>
      <c r="X185" s="1"/>
      <c r="Y185" s="1"/>
      <c r="Z185" s="1"/>
    </row>
    <row r="186" spans="1:26" ht="15.75" customHeight="1" thickTop="1" thickBot="1" x14ac:dyDescent="0.35">
      <c r="A186" s="96"/>
      <c r="B186" s="167" t="str">
        <f>'Xrate ledger'!$C186&amp;'Xrate ledger'!$D186</f>
        <v/>
      </c>
      <c r="C186" s="47"/>
      <c r="D186" s="48"/>
      <c r="E186" s="47"/>
      <c r="F186" s="1"/>
      <c r="G186" s="1"/>
      <c r="H186" s="1"/>
      <c r="I186" s="1"/>
      <c r="J186" s="1"/>
      <c r="K186" s="1"/>
      <c r="L186" s="1"/>
      <c r="M186" s="1"/>
      <c r="N186" s="1"/>
      <c r="O186" s="1"/>
      <c r="P186" s="1"/>
      <c r="Q186" s="1"/>
      <c r="R186" s="1"/>
      <c r="S186" s="1"/>
      <c r="T186" s="1"/>
      <c r="U186" s="1"/>
      <c r="V186" s="1"/>
      <c r="W186" s="1"/>
      <c r="X186" s="1"/>
      <c r="Y186" s="1"/>
      <c r="Z186" s="1"/>
    </row>
    <row r="187" spans="1:26" ht="15.75" customHeight="1" thickTop="1" thickBot="1" x14ac:dyDescent="0.35">
      <c r="A187" s="96"/>
      <c r="B187" s="167" t="str">
        <f>'Xrate ledger'!$C187&amp;'Xrate ledger'!$D187</f>
        <v/>
      </c>
      <c r="C187" s="47"/>
      <c r="D187" s="48"/>
      <c r="E187" s="47"/>
      <c r="F187" s="1"/>
      <c r="G187" s="1"/>
      <c r="H187" s="1"/>
      <c r="I187" s="1"/>
      <c r="J187" s="1"/>
      <c r="K187" s="1"/>
      <c r="L187" s="1"/>
      <c r="M187" s="1"/>
      <c r="N187" s="1"/>
      <c r="O187" s="1"/>
      <c r="P187" s="1"/>
      <c r="Q187" s="1"/>
      <c r="R187" s="1"/>
      <c r="S187" s="1"/>
      <c r="T187" s="1"/>
      <c r="U187" s="1"/>
      <c r="V187" s="1"/>
      <c r="W187" s="1"/>
      <c r="X187" s="1"/>
      <c r="Y187" s="1"/>
      <c r="Z187" s="1"/>
    </row>
    <row r="188" spans="1:26" ht="15.75" customHeight="1" thickTop="1" thickBot="1" x14ac:dyDescent="0.35">
      <c r="A188" s="96"/>
      <c r="B188" s="167" t="str">
        <f>'Xrate ledger'!$C188&amp;'Xrate ledger'!$D188</f>
        <v/>
      </c>
      <c r="C188" s="47"/>
      <c r="D188" s="48"/>
      <c r="E188" s="47"/>
      <c r="F188" s="1"/>
      <c r="G188" s="1"/>
      <c r="H188" s="1"/>
      <c r="I188" s="1"/>
      <c r="J188" s="1"/>
      <c r="K188" s="1"/>
      <c r="L188" s="1"/>
      <c r="M188" s="1"/>
      <c r="N188" s="1"/>
      <c r="O188" s="1"/>
      <c r="P188" s="1"/>
      <c r="Q188" s="1"/>
      <c r="R188" s="1"/>
      <c r="S188" s="1"/>
      <c r="T188" s="1"/>
      <c r="U188" s="1"/>
      <c r="V188" s="1"/>
      <c r="W188" s="1"/>
      <c r="X188" s="1"/>
      <c r="Y188" s="1"/>
      <c r="Z188" s="1"/>
    </row>
    <row r="189" spans="1:26" ht="15.75" customHeight="1" thickTop="1" thickBot="1" x14ac:dyDescent="0.35">
      <c r="A189" s="96"/>
      <c r="B189" s="167" t="str">
        <f>'Xrate ledger'!$C189&amp;'Xrate ledger'!$D189</f>
        <v/>
      </c>
      <c r="C189" s="47"/>
      <c r="D189" s="48"/>
      <c r="E189" s="47"/>
      <c r="F189" s="1"/>
      <c r="G189" s="1"/>
      <c r="H189" s="1"/>
      <c r="I189" s="1"/>
      <c r="J189" s="1"/>
      <c r="K189" s="1"/>
      <c r="L189" s="1"/>
      <c r="M189" s="1"/>
      <c r="N189" s="1"/>
      <c r="O189" s="1"/>
      <c r="P189" s="1"/>
      <c r="Q189" s="1"/>
      <c r="R189" s="1"/>
      <c r="S189" s="1"/>
      <c r="T189" s="1"/>
      <c r="U189" s="1"/>
      <c r="V189" s="1"/>
      <c r="W189" s="1"/>
      <c r="X189" s="1"/>
      <c r="Y189" s="1"/>
      <c r="Z189" s="1"/>
    </row>
    <row r="190" spans="1:26" ht="15.75" customHeight="1" thickTop="1" thickBot="1" x14ac:dyDescent="0.35">
      <c r="A190" s="96"/>
      <c r="B190" s="167" t="str">
        <f>'Xrate ledger'!$C190&amp;'Xrate ledger'!$D190</f>
        <v/>
      </c>
      <c r="C190" s="47"/>
      <c r="D190" s="48"/>
      <c r="E190" s="47"/>
      <c r="F190" s="1"/>
      <c r="G190" s="1"/>
      <c r="H190" s="1"/>
      <c r="I190" s="1"/>
      <c r="J190" s="1"/>
      <c r="K190" s="1"/>
      <c r="L190" s="1"/>
      <c r="M190" s="1"/>
      <c r="N190" s="1"/>
      <c r="O190" s="1"/>
      <c r="P190" s="1"/>
      <c r="Q190" s="1"/>
      <c r="R190" s="1"/>
      <c r="S190" s="1"/>
      <c r="T190" s="1"/>
      <c r="U190" s="1"/>
      <c r="V190" s="1"/>
      <c r="W190" s="1"/>
      <c r="X190" s="1"/>
      <c r="Y190" s="1"/>
      <c r="Z190" s="1"/>
    </row>
    <row r="191" spans="1:26" ht="15.75" customHeight="1" thickTop="1" thickBot="1" x14ac:dyDescent="0.35">
      <c r="A191" s="96"/>
      <c r="B191" s="167" t="str">
        <f>'Xrate ledger'!$C191&amp;'Xrate ledger'!$D191</f>
        <v/>
      </c>
      <c r="C191" s="47"/>
      <c r="D191" s="48"/>
      <c r="E191" s="47"/>
      <c r="F191" s="1"/>
      <c r="G191" s="1"/>
      <c r="H191" s="1"/>
      <c r="I191" s="1"/>
      <c r="J191" s="1"/>
      <c r="K191" s="1"/>
      <c r="L191" s="1"/>
      <c r="M191" s="1"/>
      <c r="N191" s="1"/>
      <c r="O191" s="1"/>
      <c r="P191" s="1"/>
      <c r="Q191" s="1"/>
      <c r="R191" s="1"/>
      <c r="S191" s="1"/>
      <c r="T191" s="1"/>
      <c r="U191" s="1"/>
      <c r="V191" s="1"/>
      <c r="W191" s="1"/>
      <c r="X191" s="1"/>
      <c r="Y191" s="1"/>
      <c r="Z191" s="1"/>
    </row>
    <row r="192" spans="1:26" ht="15.75" customHeight="1" thickTop="1" thickBot="1" x14ac:dyDescent="0.35">
      <c r="A192" s="96"/>
      <c r="B192" s="167" t="str">
        <f>'Xrate ledger'!$C192&amp;'Xrate ledger'!$D192</f>
        <v/>
      </c>
      <c r="C192" s="47"/>
      <c r="D192" s="48"/>
      <c r="E192" s="47"/>
      <c r="F192" s="1"/>
      <c r="G192" s="1"/>
      <c r="H192" s="1"/>
      <c r="I192" s="1"/>
      <c r="J192" s="1"/>
      <c r="K192" s="1"/>
      <c r="L192" s="1"/>
      <c r="M192" s="1"/>
      <c r="N192" s="1"/>
      <c r="O192" s="1"/>
      <c r="P192" s="1"/>
      <c r="Q192" s="1"/>
      <c r="R192" s="1"/>
      <c r="S192" s="1"/>
      <c r="T192" s="1"/>
      <c r="U192" s="1"/>
      <c r="V192" s="1"/>
      <c r="W192" s="1"/>
      <c r="X192" s="1"/>
      <c r="Y192" s="1"/>
      <c r="Z192" s="1"/>
    </row>
    <row r="193" spans="1:26" ht="15.75" customHeight="1" thickTop="1" thickBot="1" x14ac:dyDescent="0.35">
      <c r="A193" s="96"/>
      <c r="B193" s="167" t="str">
        <f>'Xrate ledger'!$C193&amp;'Xrate ledger'!$D193</f>
        <v/>
      </c>
      <c r="C193" s="47"/>
      <c r="D193" s="48"/>
      <c r="E193" s="47"/>
      <c r="F193" s="1"/>
      <c r="G193" s="1"/>
      <c r="H193" s="1"/>
      <c r="I193" s="1"/>
      <c r="J193" s="1"/>
      <c r="K193" s="1"/>
      <c r="L193" s="1"/>
      <c r="M193" s="1"/>
      <c r="N193" s="1"/>
      <c r="O193" s="1"/>
      <c r="P193" s="1"/>
      <c r="Q193" s="1"/>
      <c r="R193" s="1"/>
      <c r="S193" s="1"/>
      <c r="T193" s="1"/>
      <c r="U193" s="1"/>
      <c r="V193" s="1"/>
      <c r="W193" s="1"/>
      <c r="X193" s="1"/>
      <c r="Y193" s="1"/>
      <c r="Z193" s="1"/>
    </row>
    <row r="194" spans="1:26" ht="15.75" customHeight="1" thickTop="1" thickBot="1" x14ac:dyDescent="0.35">
      <c r="A194" s="96"/>
      <c r="B194" s="167" t="str">
        <f>'Xrate ledger'!$C194&amp;'Xrate ledger'!$D194</f>
        <v/>
      </c>
      <c r="C194" s="47"/>
      <c r="D194" s="48"/>
      <c r="E194" s="47"/>
      <c r="F194" s="1"/>
      <c r="G194" s="1"/>
      <c r="H194" s="1"/>
      <c r="I194" s="1"/>
      <c r="J194" s="1"/>
      <c r="K194" s="1"/>
      <c r="L194" s="1"/>
      <c r="M194" s="1"/>
      <c r="N194" s="1"/>
      <c r="O194" s="1"/>
      <c r="P194" s="1"/>
      <c r="Q194" s="1"/>
      <c r="R194" s="1"/>
      <c r="S194" s="1"/>
      <c r="T194" s="1"/>
      <c r="U194" s="1"/>
      <c r="V194" s="1"/>
      <c r="W194" s="1"/>
      <c r="X194" s="1"/>
      <c r="Y194" s="1"/>
      <c r="Z194" s="1"/>
    </row>
    <row r="195" spans="1:26" ht="15.75" customHeight="1" thickTop="1" thickBot="1" x14ac:dyDescent="0.35">
      <c r="A195" s="96"/>
      <c r="B195" s="167" t="str">
        <f>'Xrate ledger'!$C195&amp;'Xrate ledger'!$D195</f>
        <v/>
      </c>
      <c r="C195" s="47"/>
      <c r="D195" s="48"/>
      <c r="E195" s="47"/>
      <c r="F195" s="1"/>
      <c r="G195" s="1"/>
      <c r="H195" s="1"/>
      <c r="I195" s="1"/>
      <c r="J195" s="1"/>
      <c r="K195" s="1"/>
      <c r="L195" s="1"/>
      <c r="M195" s="1"/>
      <c r="N195" s="1"/>
      <c r="O195" s="1"/>
      <c r="P195" s="1"/>
      <c r="Q195" s="1"/>
      <c r="R195" s="1"/>
      <c r="S195" s="1"/>
      <c r="T195" s="1"/>
      <c r="U195" s="1"/>
      <c r="V195" s="1"/>
      <c r="W195" s="1"/>
      <c r="X195" s="1"/>
      <c r="Y195" s="1"/>
      <c r="Z195" s="1"/>
    </row>
    <row r="196" spans="1:26" ht="15.75" customHeight="1" thickTop="1" thickBot="1" x14ac:dyDescent="0.35">
      <c r="A196" s="96"/>
      <c r="B196" s="167" t="str">
        <f>'Xrate ledger'!$C196&amp;'Xrate ledger'!$D196</f>
        <v/>
      </c>
      <c r="C196" s="47"/>
      <c r="D196" s="48"/>
      <c r="E196" s="47"/>
      <c r="F196" s="1"/>
      <c r="G196" s="1"/>
      <c r="H196" s="1"/>
      <c r="I196" s="1"/>
      <c r="J196" s="1"/>
      <c r="K196" s="1"/>
      <c r="L196" s="1"/>
      <c r="M196" s="1"/>
      <c r="N196" s="1"/>
      <c r="O196" s="1"/>
      <c r="P196" s="1"/>
      <c r="Q196" s="1"/>
      <c r="R196" s="1"/>
      <c r="S196" s="1"/>
      <c r="T196" s="1"/>
      <c r="U196" s="1"/>
      <c r="V196" s="1"/>
      <c r="W196" s="1"/>
      <c r="X196" s="1"/>
      <c r="Y196" s="1"/>
      <c r="Z196" s="1"/>
    </row>
    <row r="197" spans="1:26" ht="15.75" customHeight="1" thickTop="1" thickBot="1" x14ac:dyDescent="0.35">
      <c r="A197" s="96"/>
      <c r="B197" s="167" t="str">
        <f>'Xrate ledger'!$C197&amp;'Xrate ledger'!$D197</f>
        <v/>
      </c>
      <c r="C197" s="47"/>
      <c r="D197" s="48"/>
      <c r="E197" s="47"/>
      <c r="F197" s="1"/>
      <c r="G197" s="1"/>
      <c r="H197" s="1"/>
      <c r="I197" s="1"/>
      <c r="J197" s="1"/>
      <c r="K197" s="1"/>
      <c r="L197" s="1"/>
      <c r="M197" s="1"/>
      <c r="N197" s="1"/>
      <c r="O197" s="1"/>
      <c r="P197" s="1"/>
      <c r="Q197" s="1"/>
      <c r="R197" s="1"/>
      <c r="S197" s="1"/>
      <c r="T197" s="1"/>
      <c r="U197" s="1"/>
      <c r="V197" s="1"/>
      <c r="W197" s="1"/>
      <c r="X197" s="1"/>
      <c r="Y197" s="1"/>
      <c r="Z197" s="1"/>
    </row>
    <row r="198" spans="1:26" ht="15.75" customHeight="1" thickTop="1" thickBot="1" x14ac:dyDescent="0.35">
      <c r="A198" s="96"/>
      <c r="B198" s="167" t="str">
        <f>'Xrate ledger'!$C198&amp;'Xrate ledger'!$D198</f>
        <v/>
      </c>
      <c r="C198" s="47"/>
      <c r="D198" s="48"/>
      <c r="E198" s="47"/>
      <c r="F198" s="1"/>
      <c r="G198" s="1"/>
      <c r="H198" s="1"/>
      <c r="I198" s="1"/>
      <c r="J198" s="1"/>
      <c r="K198" s="1"/>
      <c r="L198" s="1"/>
      <c r="M198" s="1"/>
      <c r="N198" s="1"/>
      <c r="O198" s="1"/>
      <c r="P198" s="1"/>
      <c r="Q198" s="1"/>
      <c r="R198" s="1"/>
      <c r="S198" s="1"/>
      <c r="T198" s="1"/>
      <c r="U198" s="1"/>
      <c r="V198" s="1"/>
      <c r="W198" s="1"/>
      <c r="X198" s="1"/>
      <c r="Y198" s="1"/>
      <c r="Z198" s="1"/>
    </row>
    <row r="199" spans="1:26" ht="15.75" customHeight="1" thickTop="1" thickBot="1" x14ac:dyDescent="0.35">
      <c r="A199" s="96"/>
      <c r="B199" s="167" t="str">
        <f>'Xrate ledger'!$C199&amp;'Xrate ledger'!$D199</f>
        <v/>
      </c>
      <c r="C199" s="47"/>
      <c r="D199" s="48"/>
      <c r="E199" s="47"/>
      <c r="F199" s="1"/>
      <c r="G199" s="1"/>
      <c r="H199" s="1"/>
      <c r="I199" s="1"/>
      <c r="J199" s="1"/>
      <c r="K199" s="1"/>
      <c r="L199" s="1"/>
      <c r="M199" s="1"/>
      <c r="N199" s="1"/>
      <c r="O199" s="1"/>
      <c r="P199" s="1"/>
      <c r="Q199" s="1"/>
      <c r="R199" s="1"/>
      <c r="S199" s="1"/>
      <c r="T199" s="1"/>
      <c r="U199" s="1"/>
      <c r="V199" s="1"/>
      <c r="W199" s="1"/>
      <c r="X199" s="1"/>
      <c r="Y199" s="1"/>
      <c r="Z199" s="1"/>
    </row>
    <row r="200" spans="1:26" ht="15.75" customHeight="1" thickTop="1" thickBot="1" x14ac:dyDescent="0.35">
      <c r="A200" s="96"/>
      <c r="B200" s="167" t="str">
        <f>'Xrate ledger'!$C200&amp;'Xrate ledger'!$D200</f>
        <v/>
      </c>
      <c r="C200" s="47"/>
      <c r="D200" s="48"/>
      <c r="E200" s="47"/>
      <c r="F200" s="1"/>
      <c r="G200" s="1"/>
      <c r="H200" s="1"/>
      <c r="I200" s="1"/>
      <c r="J200" s="1"/>
      <c r="K200" s="1"/>
      <c r="L200" s="1"/>
      <c r="M200" s="1"/>
      <c r="N200" s="1"/>
      <c r="O200" s="1"/>
      <c r="P200" s="1"/>
      <c r="Q200" s="1"/>
      <c r="R200" s="1"/>
      <c r="S200" s="1"/>
      <c r="T200" s="1"/>
      <c r="U200" s="1"/>
      <c r="V200" s="1"/>
      <c r="W200" s="1"/>
      <c r="X200" s="1"/>
      <c r="Y200" s="1"/>
      <c r="Z200" s="1"/>
    </row>
    <row r="201" spans="1:26" ht="15.75" customHeight="1" thickTop="1" thickBot="1" x14ac:dyDescent="0.35">
      <c r="A201" s="96"/>
      <c r="B201" s="167" t="str">
        <f>'Xrate ledger'!$C201&amp;'Xrate ledger'!$D201</f>
        <v/>
      </c>
      <c r="C201" s="47"/>
      <c r="D201" s="48"/>
      <c r="E201" s="47"/>
      <c r="F201" s="1"/>
      <c r="G201" s="1"/>
      <c r="H201" s="1"/>
      <c r="I201" s="1"/>
      <c r="J201" s="1"/>
      <c r="K201" s="1"/>
      <c r="L201" s="1"/>
      <c r="M201" s="1"/>
      <c r="N201" s="1"/>
      <c r="O201" s="1"/>
      <c r="P201" s="1"/>
      <c r="Q201" s="1"/>
      <c r="R201" s="1"/>
      <c r="S201" s="1"/>
      <c r="T201" s="1"/>
      <c r="U201" s="1"/>
      <c r="V201" s="1"/>
      <c r="W201" s="1"/>
      <c r="X201" s="1"/>
      <c r="Y201" s="1"/>
      <c r="Z201" s="1"/>
    </row>
    <row r="202" spans="1:26" ht="15.75" customHeight="1" thickTop="1" thickBot="1" x14ac:dyDescent="0.35">
      <c r="A202" s="96"/>
      <c r="B202" s="167" t="str">
        <f>'Xrate ledger'!$C202&amp;'Xrate ledger'!$D202</f>
        <v/>
      </c>
      <c r="C202" s="47"/>
      <c r="D202" s="48"/>
      <c r="E202" s="47"/>
      <c r="F202" s="1"/>
      <c r="G202" s="1"/>
      <c r="H202" s="1"/>
      <c r="I202" s="1"/>
      <c r="J202" s="1"/>
      <c r="K202" s="1"/>
      <c r="L202" s="1"/>
      <c r="M202" s="1"/>
      <c r="N202" s="1"/>
      <c r="O202" s="1"/>
      <c r="P202" s="1"/>
      <c r="Q202" s="1"/>
      <c r="R202" s="1"/>
      <c r="S202" s="1"/>
      <c r="T202" s="1"/>
      <c r="U202" s="1"/>
      <c r="V202" s="1"/>
      <c r="W202" s="1"/>
      <c r="X202" s="1"/>
      <c r="Y202" s="1"/>
      <c r="Z202" s="1"/>
    </row>
    <row r="203" spans="1:26" ht="15.75" customHeight="1" thickTop="1" thickBot="1" x14ac:dyDescent="0.35">
      <c r="A203" s="96"/>
      <c r="B203" s="167" t="str">
        <f>'Xrate ledger'!$C203&amp;'Xrate ledger'!$D203</f>
        <v/>
      </c>
      <c r="C203" s="47"/>
      <c r="D203" s="48"/>
      <c r="E203" s="47"/>
      <c r="F203" s="1"/>
      <c r="G203" s="1"/>
      <c r="H203" s="1"/>
      <c r="I203" s="1"/>
      <c r="J203" s="1"/>
      <c r="K203" s="1"/>
      <c r="L203" s="1"/>
      <c r="M203" s="1"/>
      <c r="N203" s="1"/>
      <c r="O203" s="1"/>
      <c r="P203" s="1"/>
      <c r="Q203" s="1"/>
      <c r="R203" s="1"/>
      <c r="S203" s="1"/>
      <c r="T203" s="1"/>
      <c r="U203" s="1"/>
      <c r="V203" s="1"/>
      <c r="W203" s="1"/>
      <c r="X203" s="1"/>
      <c r="Y203" s="1"/>
      <c r="Z203" s="1"/>
    </row>
    <row r="204" spans="1:26" ht="15.75" customHeight="1" thickTop="1" thickBot="1" x14ac:dyDescent="0.35">
      <c r="A204" s="96"/>
      <c r="B204" s="167" t="str">
        <f>'Xrate ledger'!$C204&amp;'Xrate ledger'!$D204</f>
        <v/>
      </c>
      <c r="C204" s="47"/>
      <c r="D204" s="48"/>
      <c r="E204" s="47"/>
      <c r="F204" s="1"/>
      <c r="G204" s="1"/>
      <c r="H204" s="1"/>
      <c r="I204" s="1"/>
      <c r="J204" s="1"/>
      <c r="K204" s="1"/>
      <c r="L204" s="1"/>
      <c r="M204" s="1"/>
      <c r="N204" s="1"/>
      <c r="O204" s="1"/>
      <c r="P204" s="1"/>
      <c r="Q204" s="1"/>
      <c r="R204" s="1"/>
      <c r="S204" s="1"/>
      <c r="T204" s="1"/>
      <c r="U204" s="1"/>
      <c r="V204" s="1"/>
      <c r="W204" s="1"/>
      <c r="X204" s="1"/>
      <c r="Y204" s="1"/>
      <c r="Z204" s="1"/>
    </row>
    <row r="205" spans="1:26" ht="15.75" customHeight="1" thickTop="1" thickBot="1" x14ac:dyDescent="0.35">
      <c r="A205" s="96"/>
      <c r="B205" s="167" t="str">
        <f>'Xrate ledger'!$C205&amp;'Xrate ledger'!$D205</f>
        <v/>
      </c>
      <c r="C205" s="47"/>
      <c r="D205" s="48"/>
      <c r="E205" s="47"/>
      <c r="F205" s="1"/>
      <c r="G205" s="1"/>
      <c r="H205" s="1"/>
      <c r="I205" s="1"/>
      <c r="J205" s="1"/>
      <c r="K205" s="1"/>
      <c r="L205" s="1"/>
      <c r="M205" s="1"/>
      <c r="N205" s="1"/>
      <c r="O205" s="1"/>
      <c r="P205" s="1"/>
      <c r="Q205" s="1"/>
      <c r="R205" s="1"/>
      <c r="S205" s="1"/>
      <c r="T205" s="1"/>
      <c r="U205" s="1"/>
      <c r="V205" s="1"/>
      <c r="W205" s="1"/>
      <c r="X205" s="1"/>
      <c r="Y205" s="1"/>
      <c r="Z205" s="1"/>
    </row>
    <row r="206" spans="1:26" ht="15.75" customHeight="1" thickTop="1" thickBot="1" x14ac:dyDescent="0.35">
      <c r="A206" s="96"/>
      <c r="B206" s="167" t="str">
        <f>'Xrate ledger'!$C206&amp;'Xrate ledger'!$D206</f>
        <v/>
      </c>
      <c r="C206" s="47"/>
      <c r="D206" s="48"/>
      <c r="E206" s="47"/>
      <c r="F206" s="1"/>
      <c r="G206" s="1"/>
      <c r="H206" s="1"/>
      <c r="I206" s="1"/>
      <c r="J206" s="1"/>
      <c r="K206" s="1"/>
      <c r="L206" s="1"/>
      <c r="M206" s="1"/>
      <c r="N206" s="1"/>
      <c r="O206" s="1"/>
      <c r="P206" s="1"/>
      <c r="Q206" s="1"/>
      <c r="R206" s="1"/>
      <c r="S206" s="1"/>
      <c r="T206" s="1"/>
      <c r="U206" s="1"/>
      <c r="V206" s="1"/>
      <c r="W206" s="1"/>
      <c r="X206" s="1"/>
      <c r="Y206" s="1"/>
      <c r="Z206" s="1"/>
    </row>
    <row r="207" spans="1:26" ht="15.75" customHeight="1" thickTop="1" thickBot="1" x14ac:dyDescent="0.35">
      <c r="A207" s="96"/>
      <c r="B207" s="167" t="str">
        <f>'Xrate ledger'!$C207&amp;'Xrate ledger'!$D207</f>
        <v/>
      </c>
      <c r="C207" s="47"/>
      <c r="D207" s="48"/>
      <c r="E207" s="47"/>
      <c r="F207" s="1"/>
      <c r="G207" s="1"/>
      <c r="H207" s="1"/>
      <c r="I207" s="1"/>
      <c r="J207" s="1"/>
      <c r="K207" s="1"/>
      <c r="L207" s="1"/>
      <c r="M207" s="1"/>
      <c r="N207" s="1"/>
      <c r="O207" s="1"/>
      <c r="P207" s="1"/>
      <c r="Q207" s="1"/>
      <c r="R207" s="1"/>
      <c r="S207" s="1"/>
      <c r="T207" s="1"/>
      <c r="U207" s="1"/>
      <c r="V207" s="1"/>
      <c r="W207" s="1"/>
      <c r="X207" s="1"/>
      <c r="Y207" s="1"/>
      <c r="Z207" s="1"/>
    </row>
    <row r="208" spans="1:26" ht="15.75" customHeight="1" thickTop="1" thickBot="1" x14ac:dyDescent="0.35">
      <c r="A208" s="96"/>
      <c r="B208" s="167" t="str">
        <f>'Xrate ledger'!$C208&amp;'Xrate ledger'!$D208</f>
        <v/>
      </c>
      <c r="C208" s="47"/>
      <c r="D208" s="48"/>
      <c r="E208" s="47"/>
      <c r="F208" s="1"/>
      <c r="G208" s="1"/>
      <c r="H208" s="1"/>
      <c r="I208" s="1"/>
      <c r="J208" s="1"/>
      <c r="K208" s="1"/>
      <c r="L208" s="1"/>
      <c r="M208" s="1"/>
      <c r="N208" s="1"/>
      <c r="O208" s="1"/>
      <c r="P208" s="1"/>
      <c r="Q208" s="1"/>
      <c r="R208" s="1"/>
      <c r="S208" s="1"/>
      <c r="T208" s="1"/>
      <c r="U208" s="1"/>
      <c r="V208" s="1"/>
      <c r="W208" s="1"/>
      <c r="X208" s="1"/>
      <c r="Y208" s="1"/>
      <c r="Z208" s="1"/>
    </row>
    <row r="209" spans="1:26" ht="15.75" customHeight="1" thickTop="1" thickBot="1" x14ac:dyDescent="0.35">
      <c r="A209" s="96"/>
      <c r="B209" s="167" t="str">
        <f>'Xrate ledger'!$C209&amp;'Xrate ledger'!$D209</f>
        <v/>
      </c>
      <c r="C209" s="47"/>
      <c r="D209" s="48"/>
      <c r="E209" s="47"/>
      <c r="F209" s="1"/>
      <c r="G209" s="1"/>
      <c r="H209" s="1"/>
      <c r="I209" s="1"/>
      <c r="J209" s="1"/>
      <c r="K209" s="1"/>
      <c r="L209" s="1"/>
      <c r="M209" s="1"/>
      <c r="N209" s="1"/>
      <c r="O209" s="1"/>
      <c r="P209" s="1"/>
      <c r="Q209" s="1"/>
      <c r="R209" s="1"/>
      <c r="S209" s="1"/>
      <c r="T209" s="1"/>
      <c r="U209" s="1"/>
      <c r="V209" s="1"/>
      <c r="W209" s="1"/>
      <c r="X209" s="1"/>
      <c r="Y209" s="1"/>
      <c r="Z209" s="1"/>
    </row>
    <row r="210" spans="1:26" ht="15.75" customHeight="1" thickTop="1" thickBot="1" x14ac:dyDescent="0.35">
      <c r="A210" s="96"/>
      <c r="B210" s="167" t="str">
        <f>'Xrate ledger'!$C210&amp;'Xrate ledger'!$D210</f>
        <v/>
      </c>
      <c r="C210" s="47"/>
      <c r="D210" s="48"/>
      <c r="E210" s="47"/>
      <c r="F210" s="1"/>
      <c r="G210" s="1"/>
      <c r="H210" s="1"/>
      <c r="I210" s="1"/>
      <c r="J210" s="1"/>
      <c r="K210" s="1"/>
      <c r="L210" s="1"/>
      <c r="M210" s="1"/>
      <c r="N210" s="1"/>
      <c r="O210" s="1"/>
      <c r="P210" s="1"/>
      <c r="Q210" s="1"/>
      <c r="R210" s="1"/>
      <c r="S210" s="1"/>
      <c r="T210" s="1"/>
      <c r="U210" s="1"/>
      <c r="V210" s="1"/>
      <c r="W210" s="1"/>
      <c r="X210" s="1"/>
      <c r="Y210" s="1"/>
      <c r="Z210" s="1"/>
    </row>
    <row r="211" spans="1:26" ht="15.75" customHeight="1" thickTop="1" thickBot="1" x14ac:dyDescent="0.35">
      <c r="A211" s="96"/>
      <c r="B211" s="167" t="str">
        <f>'Xrate ledger'!$C211&amp;'Xrate ledger'!$D211</f>
        <v/>
      </c>
      <c r="C211" s="47"/>
      <c r="D211" s="48"/>
      <c r="E211" s="47"/>
      <c r="F211" s="1"/>
      <c r="G211" s="1"/>
      <c r="H211" s="1"/>
      <c r="I211" s="1"/>
      <c r="J211" s="1"/>
      <c r="K211" s="1"/>
      <c r="L211" s="1"/>
      <c r="M211" s="1"/>
      <c r="N211" s="1"/>
      <c r="O211" s="1"/>
      <c r="P211" s="1"/>
      <c r="Q211" s="1"/>
      <c r="R211" s="1"/>
      <c r="S211" s="1"/>
      <c r="T211" s="1"/>
      <c r="U211" s="1"/>
      <c r="V211" s="1"/>
      <c r="W211" s="1"/>
      <c r="X211" s="1"/>
      <c r="Y211" s="1"/>
      <c r="Z211" s="1"/>
    </row>
    <row r="212" spans="1:26" ht="15.75" customHeight="1" thickTop="1" thickBot="1" x14ac:dyDescent="0.35">
      <c r="A212" s="96"/>
      <c r="B212" s="167" t="str">
        <f>'Xrate ledger'!$C212&amp;'Xrate ledger'!$D212</f>
        <v/>
      </c>
      <c r="C212" s="47"/>
      <c r="D212" s="48"/>
      <c r="E212" s="47"/>
      <c r="F212" s="1"/>
      <c r="G212" s="1"/>
      <c r="H212" s="1"/>
      <c r="I212" s="1"/>
      <c r="J212" s="1"/>
      <c r="K212" s="1"/>
      <c r="L212" s="1"/>
      <c r="M212" s="1"/>
      <c r="N212" s="1"/>
      <c r="O212" s="1"/>
      <c r="P212" s="1"/>
      <c r="Q212" s="1"/>
      <c r="R212" s="1"/>
      <c r="S212" s="1"/>
      <c r="T212" s="1"/>
      <c r="U212" s="1"/>
      <c r="V212" s="1"/>
      <c r="W212" s="1"/>
      <c r="X212" s="1"/>
      <c r="Y212" s="1"/>
      <c r="Z212" s="1"/>
    </row>
    <row r="213" spans="1:26" ht="15.75" customHeight="1" thickTop="1" thickBot="1" x14ac:dyDescent="0.35">
      <c r="A213" s="96"/>
      <c r="B213" s="167" t="str">
        <f>'Xrate ledger'!$C213&amp;'Xrate ledger'!$D213</f>
        <v/>
      </c>
      <c r="C213" s="47"/>
      <c r="D213" s="48"/>
      <c r="E213" s="47"/>
      <c r="F213" s="1"/>
      <c r="G213" s="1"/>
      <c r="H213" s="1"/>
      <c r="I213" s="1"/>
      <c r="J213" s="1"/>
      <c r="K213" s="1"/>
      <c r="L213" s="1"/>
      <c r="M213" s="1"/>
      <c r="N213" s="1"/>
      <c r="O213" s="1"/>
      <c r="P213" s="1"/>
      <c r="Q213" s="1"/>
      <c r="R213" s="1"/>
      <c r="S213" s="1"/>
      <c r="T213" s="1"/>
      <c r="U213" s="1"/>
      <c r="V213" s="1"/>
      <c r="W213" s="1"/>
      <c r="X213" s="1"/>
      <c r="Y213" s="1"/>
      <c r="Z213" s="1"/>
    </row>
    <row r="214" spans="1:26" ht="15.75" customHeight="1" thickTop="1" thickBot="1" x14ac:dyDescent="0.35">
      <c r="A214" s="96"/>
      <c r="B214" s="167" t="str">
        <f>'Xrate ledger'!$C214&amp;'Xrate ledger'!$D214</f>
        <v/>
      </c>
      <c r="C214" s="47"/>
      <c r="D214" s="48"/>
      <c r="E214" s="47"/>
      <c r="F214" s="1"/>
      <c r="G214" s="1"/>
      <c r="H214" s="1"/>
      <c r="I214" s="1"/>
      <c r="J214" s="1"/>
      <c r="K214" s="1"/>
      <c r="L214" s="1"/>
      <c r="M214" s="1"/>
      <c r="N214" s="1"/>
      <c r="O214" s="1"/>
      <c r="P214" s="1"/>
      <c r="Q214" s="1"/>
      <c r="R214" s="1"/>
      <c r="S214" s="1"/>
      <c r="T214" s="1"/>
      <c r="U214" s="1"/>
      <c r="V214" s="1"/>
      <c r="W214" s="1"/>
      <c r="X214" s="1"/>
      <c r="Y214" s="1"/>
      <c r="Z214" s="1"/>
    </row>
    <row r="215" spans="1:26" ht="15.75" customHeight="1" thickTop="1" thickBot="1" x14ac:dyDescent="0.35">
      <c r="A215" s="96"/>
      <c r="B215" s="167" t="str">
        <f>'Xrate ledger'!$C215&amp;'Xrate ledger'!$D215</f>
        <v/>
      </c>
      <c r="C215" s="47"/>
      <c r="D215" s="48"/>
      <c r="E215" s="47"/>
      <c r="F215" s="1"/>
      <c r="G215" s="1"/>
      <c r="H215" s="1"/>
      <c r="I215" s="1"/>
      <c r="J215" s="1"/>
      <c r="K215" s="1"/>
      <c r="L215" s="1"/>
      <c r="M215" s="1"/>
      <c r="N215" s="1"/>
      <c r="O215" s="1"/>
      <c r="P215" s="1"/>
      <c r="Q215" s="1"/>
      <c r="R215" s="1"/>
      <c r="S215" s="1"/>
      <c r="T215" s="1"/>
      <c r="U215" s="1"/>
      <c r="V215" s="1"/>
      <c r="W215" s="1"/>
      <c r="X215" s="1"/>
      <c r="Y215" s="1"/>
      <c r="Z215" s="1"/>
    </row>
    <row r="216" spans="1:26" ht="15.75" customHeight="1" thickTop="1" thickBot="1" x14ac:dyDescent="0.35">
      <c r="A216" s="96"/>
      <c r="B216" s="167" t="str">
        <f>'Xrate ledger'!$C216&amp;'Xrate ledger'!$D216</f>
        <v/>
      </c>
      <c r="C216" s="47"/>
      <c r="D216" s="48"/>
      <c r="E216" s="47"/>
      <c r="F216" s="1"/>
      <c r="G216" s="1"/>
      <c r="H216" s="1"/>
      <c r="I216" s="1"/>
      <c r="J216" s="1"/>
      <c r="K216" s="1"/>
      <c r="L216" s="1"/>
      <c r="M216" s="1"/>
      <c r="N216" s="1"/>
      <c r="O216" s="1"/>
      <c r="P216" s="1"/>
      <c r="Q216" s="1"/>
      <c r="R216" s="1"/>
      <c r="S216" s="1"/>
      <c r="T216" s="1"/>
      <c r="U216" s="1"/>
      <c r="V216" s="1"/>
      <c r="W216" s="1"/>
      <c r="X216" s="1"/>
      <c r="Y216" s="1"/>
      <c r="Z216" s="1"/>
    </row>
    <row r="217" spans="1:26" ht="15.75" customHeight="1" thickTop="1" thickBot="1" x14ac:dyDescent="0.35">
      <c r="A217" s="96"/>
      <c r="B217" s="167" t="str">
        <f>'Xrate ledger'!$C217&amp;'Xrate ledger'!$D217</f>
        <v/>
      </c>
      <c r="C217" s="47"/>
      <c r="D217" s="48"/>
      <c r="E217" s="47"/>
      <c r="F217" s="1"/>
      <c r="G217" s="1"/>
      <c r="H217" s="1"/>
      <c r="I217" s="1"/>
      <c r="J217" s="1"/>
      <c r="K217" s="1"/>
      <c r="L217" s="1"/>
      <c r="M217" s="1"/>
      <c r="N217" s="1"/>
      <c r="O217" s="1"/>
      <c r="P217" s="1"/>
      <c r="Q217" s="1"/>
      <c r="R217" s="1"/>
      <c r="S217" s="1"/>
      <c r="T217" s="1"/>
      <c r="U217" s="1"/>
      <c r="V217" s="1"/>
      <c r="W217" s="1"/>
      <c r="X217" s="1"/>
      <c r="Y217" s="1"/>
      <c r="Z217" s="1"/>
    </row>
    <row r="218" spans="1:26" ht="15.75" customHeight="1" thickTop="1" thickBot="1" x14ac:dyDescent="0.35">
      <c r="A218" s="96"/>
      <c r="B218" s="167" t="str">
        <f>'Xrate ledger'!$C218&amp;'Xrate ledger'!$D218</f>
        <v/>
      </c>
      <c r="C218" s="47"/>
      <c r="D218" s="48"/>
      <c r="E218" s="47"/>
      <c r="F218" s="1"/>
      <c r="G218" s="1"/>
      <c r="H218" s="1"/>
      <c r="I218" s="1"/>
      <c r="J218" s="1"/>
      <c r="K218" s="1"/>
      <c r="L218" s="1"/>
      <c r="M218" s="1"/>
      <c r="N218" s="1"/>
      <c r="O218" s="1"/>
      <c r="P218" s="1"/>
      <c r="Q218" s="1"/>
      <c r="R218" s="1"/>
      <c r="S218" s="1"/>
      <c r="T218" s="1"/>
      <c r="U218" s="1"/>
      <c r="V218" s="1"/>
      <c r="W218" s="1"/>
      <c r="X218" s="1"/>
      <c r="Y218" s="1"/>
      <c r="Z218" s="1"/>
    </row>
    <row r="219" spans="1:26" ht="15.75" customHeight="1" thickTop="1" thickBot="1" x14ac:dyDescent="0.35">
      <c r="A219" s="96"/>
      <c r="B219" s="167" t="str">
        <f>'Xrate ledger'!$C219&amp;'Xrate ledger'!$D219</f>
        <v/>
      </c>
      <c r="C219" s="47"/>
      <c r="D219" s="48"/>
      <c r="E219" s="47"/>
      <c r="F219" s="1"/>
      <c r="G219" s="1"/>
      <c r="H219" s="1"/>
      <c r="I219" s="1"/>
      <c r="J219" s="1"/>
      <c r="K219" s="1"/>
      <c r="L219" s="1"/>
      <c r="M219" s="1"/>
      <c r="N219" s="1"/>
      <c r="O219" s="1"/>
      <c r="P219" s="1"/>
      <c r="Q219" s="1"/>
      <c r="R219" s="1"/>
      <c r="S219" s="1"/>
      <c r="T219" s="1"/>
      <c r="U219" s="1"/>
      <c r="V219" s="1"/>
      <c r="W219" s="1"/>
      <c r="X219" s="1"/>
      <c r="Y219" s="1"/>
      <c r="Z219" s="1"/>
    </row>
    <row r="220" spans="1:26" ht="15.75" customHeight="1" thickTop="1" thickBot="1" x14ac:dyDescent="0.35">
      <c r="A220" s="96"/>
      <c r="B220" s="167" t="str">
        <f>'Xrate ledger'!$C220&amp;'Xrate ledger'!$D220</f>
        <v/>
      </c>
      <c r="C220" s="47"/>
      <c r="D220" s="48"/>
      <c r="E220" s="47"/>
      <c r="F220" s="1"/>
      <c r="G220" s="1"/>
      <c r="H220" s="1"/>
      <c r="I220" s="1"/>
      <c r="J220" s="1"/>
      <c r="K220" s="1"/>
      <c r="L220" s="1"/>
      <c r="M220" s="1"/>
      <c r="N220" s="1"/>
      <c r="O220" s="1"/>
      <c r="P220" s="1"/>
      <c r="Q220" s="1"/>
      <c r="R220" s="1"/>
      <c r="S220" s="1"/>
      <c r="T220" s="1"/>
      <c r="U220" s="1"/>
      <c r="V220" s="1"/>
      <c r="W220" s="1"/>
      <c r="X220" s="1"/>
      <c r="Y220" s="1"/>
      <c r="Z220" s="1"/>
    </row>
    <row r="221" spans="1:26" ht="15.75" customHeight="1" thickTop="1" thickBot="1" x14ac:dyDescent="0.35">
      <c r="A221" s="96"/>
      <c r="B221" s="167" t="str">
        <f>'Xrate ledger'!$C221&amp;'Xrate ledger'!$D221</f>
        <v/>
      </c>
      <c r="C221" s="47"/>
      <c r="D221" s="48"/>
      <c r="E221" s="47"/>
      <c r="F221" s="1"/>
      <c r="G221" s="1"/>
      <c r="H221" s="1"/>
      <c r="I221" s="1"/>
      <c r="J221" s="1"/>
      <c r="K221" s="1"/>
      <c r="L221" s="1"/>
      <c r="M221" s="1"/>
      <c r="N221" s="1"/>
      <c r="O221" s="1"/>
      <c r="P221" s="1"/>
      <c r="Q221" s="1"/>
      <c r="R221" s="1"/>
      <c r="S221" s="1"/>
      <c r="T221" s="1"/>
      <c r="U221" s="1"/>
      <c r="V221" s="1"/>
      <c r="W221" s="1"/>
      <c r="X221" s="1"/>
      <c r="Y221" s="1"/>
      <c r="Z221" s="1"/>
    </row>
    <row r="222" spans="1:26" ht="15.75" customHeight="1" thickTop="1" thickBot="1" x14ac:dyDescent="0.35">
      <c r="A222" s="96"/>
      <c r="B222" s="167" t="str">
        <f>'Xrate ledger'!$C222&amp;'Xrate ledger'!$D222</f>
        <v/>
      </c>
      <c r="C222" s="47"/>
      <c r="D222" s="48"/>
      <c r="E222" s="47"/>
      <c r="F222" s="1"/>
      <c r="G222" s="1"/>
      <c r="H222" s="1"/>
      <c r="I222" s="1"/>
      <c r="J222" s="1"/>
      <c r="K222" s="1"/>
      <c r="L222" s="1"/>
      <c r="M222" s="1"/>
      <c r="N222" s="1"/>
      <c r="O222" s="1"/>
      <c r="P222" s="1"/>
      <c r="Q222" s="1"/>
      <c r="R222" s="1"/>
      <c r="S222" s="1"/>
      <c r="T222" s="1"/>
      <c r="U222" s="1"/>
      <c r="V222" s="1"/>
      <c r="W222" s="1"/>
      <c r="X222" s="1"/>
      <c r="Y222" s="1"/>
      <c r="Z222" s="1"/>
    </row>
    <row r="223" spans="1:26" ht="15.75" customHeight="1" thickTop="1" thickBot="1" x14ac:dyDescent="0.35">
      <c r="A223" s="96"/>
      <c r="B223" s="167" t="str">
        <f>'Xrate ledger'!$C223&amp;'Xrate ledger'!$D223</f>
        <v/>
      </c>
      <c r="C223" s="47"/>
      <c r="D223" s="48"/>
      <c r="E223" s="47"/>
      <c r="F223" s="1"/>
      <c r="G223" s="1"/>
      <c r="H223" s="1"/>
      <c r="I223" s="1"/>
      <c r="J223" s="1"/>
      <c r="K223" s="1"/>
      <c r="L223" s="1"/>
      <c r="M223" s="1"/>
      <c r="N223" s="1"/>
      <c r="O223" s="1"/>
      <c r="P223" s="1"/>
      <c r="Q223" s="1"/>
      <c r="R223" s="1"/>
      <c r="S223" s="1"/>
      <c r="T223" s="1"/>
      <c r="U223" s="1"/>
      <c r="V223" s="1"/>
      <c r="W223" s="1"/>
      <c r="X223" s="1"/>
      <c r="Y223" s="1"/>
      <c r="Z223" s="1"/>
    </row>
    <row r="224" spans="1:26" ht="15.75" customHeight="1" thickTop="1" thickBot="1" x14ac:dyDescent="0.35">
      <c r="A224" s="96"/>
      <c r="B224" s="167" t="str">
        <f>'Xrate ledger'!$C224&amp;'Xrate ledger'!$D224</f>
        <v/>
      </c>
      <c r="C224" s="47"/>
      <c r="D224" s="48"/>
      <c r="E224" s="47"/>
      <c r="F224" s="1"/>
      <c r="G224" s="1"/>
      <c r="H224" s="1"/>
      <c r="I224" s="1"/>
      <c r="J224" s="1"/>
      <c r="K224" s="1"/>
      <c r="L224" s="1"/>
      <c r="M224" s="1"/>
      <c r="N224" s="1"/>
      <c r="O224" s="1"/>
      <c r="P224" s="1"/>
      <c r="Q224" s="1"/>
      <c r="R224" s="1"/>
      <c r="S224" s="1"/>
      <c r="T224" s="1"/>
      <c r="U224" s="1"/>
      <c r="V224" s="1"/>
      <c r="W224" s="1"/>
      <c r="X224" s="1"/>
      <c r="Y224" s="1"/>
      <c r="Z224" s="1"/>
    </row>
    <row r="225" spans="1:26" ht="15.75" customHeight="1" thickTop="1" thickBot="1" x14ac:dyDescent="0.35">
      <c r="A225" s="96"/>
      <c r="B225" s="167" t="str">
        <f>'Xrate ledger'!$C225&amp;'Xrate ledger'!$D225</f>
        <v/>
      </c>
      <c r="C225" s="47"/>
      <c r="D225" s="48"/>
      <c r="E225" s="47"/>
      <c r="F225" s="1"/>
      <c r="G225" s="1"/>
      <c r="H225" s="1"/>
      <c r="I225" s="1"/>
      <c r="J225" s="1"/>
      <c r="K225" s="1"/>
      <c r="L225" s="1"/>
      <c r="M225" s="1"/>
      <c r="N225" s="1"/>
      <c r="O225" s="1"/>
      <c r="P225" s="1"/>
      <c r="Q225" s="1"/>
      <c r="R225" s="1"/>
      <c r="S225" s="1"/>
      <c r="T225" s="1"/>
      <c r="U225" s="1"/>
      <c r="V225" s="1"/>
      <c r="W225" s="1"/>
      <c r="X225" s="1"/>
      <c r="Y225" s="1"/>
      <c r="Z225" s="1"/>
    </row>
    <row r="226" spans="1:26" ht="15.75" customHeight="1" thickTop="1" thickBot="1" x14ac:dyDescent="0.35">
      <c r="A226" s="96"/>
      <c r="B226" s="167" t="str">
        <f>'Xrate ledger'!$C226&amp;'Xrate ledger'!$D226</f>
        <v/>
      </c>
      <c r="C226" s="47"/>
      <c r="D226" s="48"/>
      <c r="E226" s="47"/>
      <c r="F226" s="1"/>
      <c r="G226" s="1"/>
      <c r="H226" s="1"/>
      <c r="I226" s="1"/>
      <c r="J226" s="1"/>
      <c r="K226" s="1"/>
      <c r="L226" s="1"/>
      <c r="M226" s="1"/>
      <c r="N226" s="1"/>
      <c r="O226" s="1"/>
      <c r="P226" s="1"/>
      <c r="Q226" s="1"/>
      <c r="R226" s="1"/>
      <c r="S226" s="1"/>
      <c r="T226" s="1"/>
      <c r="U226" s="1"/>
      <c r="V226" s="1"/>
      <c r="W226" s="1"/>
      <c r="X226" s="1"/>
      <c r="Y226" s="1"/>
      <c r="Z226" s="1"/>
    </row>
    <row r="227" spans="1:26" ht="15.75" customHeight="1" thickTop="1" thickBot="1" x14ac:dyDescent="0.35">
      <c r="A227" s="96"/>
      <c r="B227" s="167" t="str">
        <f>'Xrate ledger'!$C227&amp;'Xrate ledger'!$D227</f>
        <v/>
      </c>
      <c r="C227" s="47"/>
      <c r="D227" s="48"/>
      <c r="E227" s="47"/>
      <c r="F227" s="1"/>
      <c r="G227" s="1"/>
      <c r="H227" s="1"/>
      <c r="I227" s="1"/>
      <c r="J227" s="1"/>
      <c r="K227" s="1"/>
      <c r="L227" s="1"/>
      <c r="M227" s="1"/>
      <c r="N227" s="1"/>
      <c r="O227" s="1"/>
      <c r="P227" s="1"/>
      <c r="Q227" s="1"/>
      <c r="R227" s="1"/>
      <c r="S227" s="1"/>
      <c r="T227" s="1"/>
      <c r="U227" s="1"/>
      <c r="V227" s="1"/>
      <c r="W227" s="1"/>
      <c r="X227" s="1"/>
      <c r="Y227" s="1"/>
      <c r="Z227" s="1"/>
    </row>
    <row r="228" spans="1:26" ht="15.75" customHeight="1" thickTop="1" thickBot="1" x14ac:dyDescent="0.35">
      <c r="A228" s="96"/>
      <c r="B228" s="167" t="str">
        <f>'Xrate ledger'!$C228&amp;'Xrate ledger'!$D228</f>
        <v/>
      </c>
      <c r="C228" s="47"/>
      <c r="D228" s="48"/>
      <c r="E228" s="47"/>
      <c r="F228" s="1"/>
      <c r="G228" s="1"/>
      <c r="H228" s="1"/>
      <c r="I228" s="1"/>
      <c r="J228" s="1"/>
      <c r="K228" s="1"/>
      <c r="L228" s="1"/>
      <c r="M228" s="1"/>
      <c r="N228" s="1"/>
      <c r="O228" s="1"/>
      <c r="P228" s="1"/>
      <c r="Q228" s="1"/>
      <c r="R228" s="1"/>
      <c r="S228" s="1"/>
      <c r="T228" s="1"/>
      <c r="U228" s="1"/>
      <c r="V228" s="1"/>
      <c r="W228" s="1"/>
      <c r="X228" s="1"/>
      <c r="Y228" s="1"/>
      <c r="Z228" s="1"/>
    </row>
    <row r="229" spans="1:26" ht="15.75" customHeight="1" thickTop="1" thickBot="1" x14ac:dyDescent="0.35">
      <c r="A229" s="96"/>
      <c r="B229" s="167" t="str">
        <f>'Xrate ledger'!$C229&amp;'Xrate ledger'!$D229</f>
        <v/>
      </c>
      <c r="C229" s="47"/>
      <c r="D229" s="48"/>
      <c r="E229" s="47"/>
      <c r="F229" s="1"/>
      <c r="G229" s="1"/>
      <c r="H229" s="1"/>
      <c r="I229" s="1"/>
      <c r="J229" s="1"/>
      <c r="K229" s="1"/>
      <c r="L229" s="1"/>
      <c r="M229" s="1"/>
      <c r="N229" s="1"/>
      <c r="O229" s="1"/>
      <c r="P229" s="1"/>
      <c r="Q229" s="1"/>
      <c r="R229" s="1"/>
      <c r="S229" s="1"/>
      <c r="T229" s="1"/>
      <c r="U229" s="1"/>
      <c r="V229" s="1"/>
      <c r="W229" s="1"/>
      <c r="X229" s="1"/>
      <c r="Y229" s="1"/>
      <c r="Z229" s="1"/>
    </row>
    <row r="230" spans="1:26" ht="15.75" customHeight="1" thickTop="1" thickBot="1" x14ac:dyDescent="0.35">
      <c r="A230" s="96"/>
      <c r="B230" s="167" t="str">
        <f>'Xrate ledger'!$C230&amp;'Xrate ledger'!$D230</f>
        <v/>
      </c>
      <c r="C230" s="47"/>
      <c r="D230" s="48"/>
      <c r="E230" s="47"/>
      <c r="F230" s="1"/>
      <c r="G230" s="1"/>
      <c r="H230" s="1"/>
      <c r="I230" s="1"/>
      <c r="J230" s="1"/>
      <c r="K230" s="1"/>
      <c r="L230" s="1"/>
      <c r="M230" s="1"/>
      <c r="N230" s="1"/>
      <c r="O230" s="1"/>
      <c r="P230" s="1"/>
      <c r="Q230" s="1"/>
      <c r="R230" s="1"/>
      <c r="S230" s="1"/>
      <c r="T230" s="1"/>
      <c r="U230" s="1"/>
      <c r="V230" s="1"/>
      <c r="W230" s="1"/>
      <c r="X230" s="1"/>
      <c r="Y230" s="1"/>
      <c r="Z230" s="1"/>
    </row>
    <row r="231" spans="1:26" ht="15.75" customHeight="1" thickTop="1" thickBot="1" x14ac:dyDescent="0.35">
      <c r="A231" s="96"/>
      <c r="B231" s="167" t="str">
        <f>'Xrate ledger'!$C231&amp;'Xrate ledger'!$D231</f>
        <v/>
      </c>
      <c r="C231" s="47"/>
      <c r="D231" s="48"/>
      <c r="E231" s="47"/>
      <c r="F231" s="1"/>
      <c r="G231" s="1"/>
      <c r="H231" s="1"/>
      <c r="I231" s="1"/>
      <c r="J231" s="1"/>
      <c r="K231" s="1"/>
      <c r="L231" s="1"/>
      <c r="M231" s="1"/>
      <c r="N231" s="1"/>
      <c r="O231" s="1"/>
      <c r="P231" s="1"/>
      <c r="Q231" s="1"/>
      <c r="R231" s="1"/>
      <c r="S231" s="1"/>
      <c r="T231" s="1"/>
      <c r="U231" s="1"/>
      <c r="V231" s="1"/>
      <c r="W231" s="1"/>
      <c r="X231" s="1"/>
      <c r="Y231" s="1"/>
      <c r="Z231" s="1"/>
    </row>
    <row r="232" spans="1:26" ht="15.75" customHeight="1" thickTop="1" thickBot="1" x14ac:dyDescent="0.35">
      <c r="A232" s="96"/>
      <c r="B232" s="167" t="str">
        <f>'Xrate ledger'!$C232&amp;'Xrate ledger'!$D232</f>
        <v/>
      </c>
      <c r="C232" s="47"/>
      <c r="D232" s="48"/>
      <c r="E232" s="47"/>
      <c r="F232" s="1"/>
      <c r="G232" s="1"/>
      <c r="H232" s="1"/>
      <c r="I232" s="1"/>
      <c r="J232" s="1"/>
      <c r="K232" s="1"/>
      <c r="L232" s="1"/>
      <c r="M232" s="1"/>
      <c r="N232" s="1"/>
      <c r="O232" s="1"/>
      <c r="P232" s="1"/>
      <c r="Q232" s="1"/>
      <c r="R232" s="1"/>
      <c r="S232" s="1"/>
      <c r="T232" s="1"/>
      <c r="U232" s="1"/>
      <c r="V232" s="1"/>
      <c r="W232" s="1"/>
      <c r="X232" s="1"/>
      <c r="Y232" s="1"/>
      <c r="Z232" s="1"/>
    </row>
    <row r="233" spans="1:26" ht="15.75" customHeight="1" thickTop="1" thickBot="1" x14ac:dyDescent="0.35">
      <c r="A233" s="96"/>
      <c r="B233" s="167" t="str">
        <f>'Xrate ledger'!$C233&amp;'Xrate ledger'!$D233</f>
        <v/>
      </c>
      <c r="C233" s="47"/>
      <c r="D233" s="48"/>
      <c r="E233" s="47"/>
      <c r="F233" s="1"/>
      <c r="G233" s="1"/>
      <c r="H233" s="1"/>
      <c r="I233" s="1"/>
      <c r="J233" s="1"/>
      <c r="K233" s="1"/>
      <c r="L233" s="1"/>
      <c r="M233" s="1"/>
      <c r="N233" s="1"/>
      <c r="O233" s="1"/>
      <c r="P233" s="1"/>
      <c r="Q233" s="1"/>
      <c r="R233" s="1"/>
      <c r="S233" s="1"/>
      <c r="T233" s="1"/>
      <c r="U233" s="1"/>
      <c r="V233" s="1"/>
      <c r="W233" s="1"/>
      <c r="X233" s="1"/>
      <c r="Y233" s="1"/>
      <c r="Z233" s="1"/>
    </row>
    <row r="234" spans="1:26" ht="15.75" customHeight="1" thickTop="1" thickBot="1" x14ac:dyDescent="0.35">
      <c r="A234" s="96"/>
      <c r="B234" s="167" t="str">
        <f>'Xrate ledger'!$C234&amp;'Xrate ledger'!$D234</f>
        <v/>
      </c>
      <c r="C234" s="47"/>
      <c r="D234" s="48"/>
      <c r="E234" s="47"/>
      <c r="F234" s="1"/>
      <c r="G234" s="1"/>
      <c r="H234" s="1"/>
      <c r="I234" s="1"/>
      <c r="J234" s="1"/>
      <c r="K234" s="1"/>
      <c r="L234" s="1"/>
      <c r="M234" s="1"/>
      <c r="N234" s="1"/>
      <c r="O234" s="1"/>
      <c r="P234" s="1"/>
      <c r="Q234" s="1"/>
      <c r="R234" s="1"/>
      <c r="S234" s="1"/>
      <c r="T234" s="1"/>
      <c r="U234" s="1"/>
      <c r="V234" s="1"/>
      <c r="W234" s="1"/>
      <c r="X234" s="1"/>
      <c r="Y234" s="1"/>
      <c r="Z234" s="1"/>
    </row>
    <row r="235" spans="1:26" ht="15.75" customHeight="1" thickTop="1" thickBot="1" x14ac:dyDescent="0.35">
      <c r="A235" s="96"/>
      <c r="B235" s="167" t="str">
        <f>'Xrate ledger'!$C235&amp;'Xrate ledger'!$D235</f>
        <v/>
      </c>
      <c r="C235" s="47"/>
      <c r="D235" s="48"/>
      <c r="E235" s="47"/>
      <c r="F235" s="1"/>
      <c r="G235" s="1"/>
      <c r="H235" s="1"/>
      <c r="I235" s="1"/>
      <c r="J235" s="1"/>
      <c r="K235" s="1"/>
      <c r="L235" s="1"/>
      <c r="M235" s="1"/>
      <c r="N235" s="1"/>
      <c r="O235" s="1"/>
      <c r="P235" s="1"/>
      <c r="Q235" s="1"/>
      <c r="R235" s="1"/>
      <c r="S235" s="1"/>
      <c r="T235" s="1"/>
      <c r="U235" s="1"/>
      <c r="V235" s="1"/>
      <c r="W235" s="1"/>
      <c r="X235" s="1"/>
      <c r="Y235" s="1"/>
      <c r="Z235" s="1"/>
    </row>
    <row r="236" spans="1:26" ht="15.75" customHeight="1" thickTop="1" thickBot="1" x14ac:dyDescent="0.35">
      <c r="A236" s="96"/>
      <c r="B236" s="167" t="str">
        <f>'Xrate ledger'!$C236&amp;'Xrate ledger'!$D236</f>
        <v/>
      </c>
      <c r="C236" s="47"/>
      <c r="D236" s="48"/>
      <c r="E236" s="47"/>
      <c r="F236" s="1"/>
      <c r="G236" s="1"/>
      <c r="H236" s="1"/>
      <c r="I236" s="1"/>
      <c r="J236" s="1"/>
      <c r="K236" s="1"/>
      <c r="L236" s="1"/>
      <c r="M236" s="1"/>
      <c r="N236" s="1"/>
      <c r="O236" s="1"/>
      <c r="P236" s="1"/>
      <c r="Q236" s="1"/>
      <c r="R236" s="1"/>
      <c r="S236" s="1"/>
      <c r="T236" s="1"/>
      <c r="U236" s="1"/>
      <c r="V236" s="1"/>
      <c r="W236" s="1"/>
      <c r="X236" s="1"/>
      <c r="Y236" s="1"/>
      <c r="Z236" s="1"/>
    </row>
    <row r="237" spans="1:26" ht="15.75" customHeight="1" thickTop="1" thickBot="1" x14ac:dyDescent="0.35">
      <c r="A237" s="96"/>
      <c r="B237" s="167" t="str">
        <f>'Xrate ledger'!$C237&amp;'Xrate ledger'!$D237</f>
        <v/>
      </c>
      <c r="C237" s="47"/>
      <c r="D237" s="48"/>
      <c r="E237" s="47"/>
      <c r="F237" s="1"/>
      <c r="G237" s="1"/>
      <c r="H237" s="1"/>
      <c r="I237" s="1"/>
      <c r="J237" s="1"/>
      <c r="K237" s="1"/>
      <c r="L237" s="1"/>
      <c r="M237" s="1"/>
      <c r="N237" s="1"/>
      <c r="O237" s="1"/>
      <c r="P237" s="1"/>
      <c r="Q237" s="1"/>
      <c r="R237" s="1"/>
      <c r="S237" s="1"/>
      <c r="T237" s="1"/>
      <c r="U237" s="1"/>
      <c r="V237" s="1"/>
      <c r="W237" s="1"/>
      <c r="X237" s="1"/>
      <c r="Y237" s="1"/>
      <c r="Z237" s="1"/>
    </row>
    <row r="238" spans="1:26" ht="15.75" customHeight="1" thickTop="1" thickBot="1" x14ac:dyDescent="0.35">
      <c r="A238" s="96"/>
      <c r="B238" s="167" t="str">
        <f>'Xrate ledger'!$C238&amp;'Xrate ledger'!$D238</f>
        <v/>
      </c>
      <c r="C238" s="47"/>
      <c r="D238" s="48"/>
      <c r="E238" s="47"/>
      <c r="F238" s="1"/>
      <c r="G238" s="1"/>
      <c r="H238" s="1"/>
      <c r="I238" s="1"/>
      <c r="J238" s="1"/>
      <c r="K238" s="1"/>
      <c r="L238" s="1"/>
      <c r="M238" s="1"/>
      <c r="N238" s="1"/>
      <c r="O238" s="1"/>
      <c r="P238" s="1"/>
      <c r="Q238" s="1"/>
      <c r="R238" s="1"/>
      <c r="S238" s="1"/>
      <c r="T238" s="1"/>
      <c r="U238" s="1"/>
      <c r="V238" s="1"/>
      <c r="W238" s="1"/>
      <c r="X238" s="1"/>
      <c r="Y238" s="1"/>
      <c r="Z238" s="1"/>
    </row>
    <row r="239" spans="1:26" ht="15.75" customHeight="1" thickTop="1" thickBot="1" x14ac:dyDescent="0.35">
      <c r="A239" s="96"/>
      <c r="B239" s="167" t="str">
        <f>'Xrate ledger'!$C239&amp;'Xrate ledger'!$D239</f>
        <v/>
      </c>
      <c r="C239" s="47"/>
      <c r="D239" s="48"/>
      <c r="E239" s="47"/>
      <c r="F239" s="1"/>
      <c r="G239" s="1"/>
      <c r="H239" s="1"/>
      <c r="I239" s="1"/>
      <c r="J239" s="1"/>
      <c r="K239" s="1"/>
      <c r="L239" s="1"/>
      <c r="M239" s="1"/>
      <c r="N239" s="1"/>
      <c r="O239" s="1"/>
      <c r="P239" s="1"/>
      <c r="Q239" s="1"/>
      <c r="R239" s="1"/>
      <c r="S239" s="1"/>
      <c r="T239" s="1"/>
      <c r="U239" s="1"/>
      <c r="V239" s="1"/>
      <c r="W239" s="1"/>
      <c r="X239" s="1"/>
      <c r="Y239" s="1"/>
      <c r="Z239" s="1"/>
    </row>
    <row r="240" spans="1:26" ht="15.75" customHeight="1" thickTop="1" thickBot="1" x14ac:dyDescent="0.35">
      <c r="A240" s="96"/>
      <c r="B240" s="167" t="str">
        <f>'Xrate ledger'!$C240&amp;'Xrate ledger'!$D240</f>
        <v/>
      </c>
      <c r="C240" s="47"/>
      <c r="D240" s="48"/>
      <c r="E240" s="47"/>
      <c r="F240" s="1"/>
      <c r="G240" s="1"/>
      <c r="H240" s="1"/>
      <c r="I240" s="1"/>
      <c r="J240" s="1"/>
      <c r="K240" s="1"/>
      <c r="L240" s="1"/>
      <c r="M240" s="1"/>
      <c r="N240" s="1"/>
      <c r="O240" s="1"/>
      <c r="P240" s="1"/>
      <c r="Q240" s="1"/>
      <c r="R240" s="1"/>
      <c r="S240" s="1"/>
      <c r="T240" s="1"/>
      <c r="U240" s="1"/>
      <c r="V240" s="1"/>
      <c r="W240" s="1"/>
      <c r="X240" s="1"/>
      <c r="Y240" s="1"/>
      <c r="Z240" s="1"/>
    </row>
    <row r="241" spans="1:26" ht="15.75" customHeight="1" thickTop="1" thickBot="1" x14ac:dyDescent="0.35">
      <c r="A241" s="96"/>
      <c r="B241" s="167" t="str">
        <f>'Xrate ledger'!$C241&amp;'Xrate ledger'!$D241</f>
        <v/>
      </c>
      <c r="C241" s="47"/>
      <c r="D241" s="48"/>
      <c r="E241" s="47"/>
      <c r="F241" s="1"/>
      <c r="G241" s="1"/>
      <c r="H241" s="1"/>
      <c r="I241" s="1"/>
      <c r="J241" s="1"/>
      <c r="K241" s="1"/>
      <c r="L241" s="1"/>
      <c r="M241" s="1"/>
      <c r="N241" s="1"/>
      <c r="O241" s="1"/>
      <c r="P241" s="1"/>
      <c r="Q241" s="1"/>
      <c r="R241" s="1"/>
      <c r="S241" s="1"/>
      <c r="T241" s="1"/>
      <c r="U241" s="1"/>
      <c r="V241" s="1"/>
      <c r="W241" s="1"/>
      <c r="X241" s="1"/>
      <c r="Y241" s="1"/>
      <c r="Z241" s="1"/>
    </row>
    <row r="242" spans="1:26" ht="15.75" customHeight="1" thickTop="1" thickBot="1" x14ac:dyDescent="0.35">
      <c r="A242" s="96"/>
      <c r="B242" s="167" t="str">
        <f>'Xrate ledger'!$C242&amp;'Xrate ledger'!$D242</f>
        <v/>
      </c>
      <c r="C242" s="47"/>
      <c r="D242" s="48"/>
      <c r="E242" s="47"/>
      <c r="F242" s="1"/>
      <c r="G242" s="1"/>
      <c r="H242" s="1"/>
      <c r="I242" s="1"/>
      <c r="J242" s="1"/>
      <c r="K242" s="1"/>
      <c r="L242" s="1"/>
      <c r="M242" s="1"/>
      <c r="N242" s="1"/>
      <c r="O242" s="1"/>
      <c r="P242" s="1"/>
      <c r="Q242" s="1"/>
      <c r="R242" s="1"/>
      <c r="S242" s="1"/>
      <c r="T242" s="1"/>
      <c r="U242" s="1"/>
      <c r="V242" s="1"/>
      <c r="W242" s="1"/>
      <c r="X242" s="1"/>
      <c r="Y242" s="1"/>
      <c r="Z242" s="1"/>
    </row>
    <row r="243" spans="1:26" ht="15.75" customHeight="1" thickTop="1" thickBot="1" x14ac:dyDescent="0.35">
      <c r="A243" s="96"/>
      <c r="B243" s="167" t="str">
        <f>'Xrate ledger'!$C243&amp;'Xrate ledger'!$D243</f>
        <v/>
      </c>
      <c r="C243" s="47"/>
      <c r="D243" s="48"/>
      <c r="E243" s="47"/>
      <c r="F243" s="1"/>
      <c r="G243" s="1"/>
      <c r="H243" s="1"/>
      <c r="I243" s="1"/>
      <c r="J243" s="1"/>
      <c r="K243" s="1"/>
      <c r="L243" s="1"/>
      <c r="M243" s="1"/>
      <c r="N243" s="1"/>
      <c r="O243" s="1"/>
      <c r="P243" s="1"/>
      <c r="Q243" s="1"/>
      <c r="R243" s="1"/>
      <c r="S243" s="1"/>
      <c r="T243" s="1"/>
      <c r="U243" s="1"/>
      <c r="V243" s="1"/>
      <c r="W243" s="1"/>
      <c r="X243" s="1"/>
      <c r="Y243" s="1"/>
      <c r="Z243" s="1"/>
    </row>
    <row r="244" spans="1:26" ht="15.75" customHeight="1" thickTop="1" thickBot="1" x14ac:dyDescent="0.35">
      <c r="A244" s="96"/>
      <c r="B244" s="167" t="str">
        <f>'Xrate ledger'!$C244&amp;'Xrate ledger'!$D244</f>
        <v/>
      </c>
      <c r="C244" s="47"/>
      <c r="D244" s="48"/>
      <c r="E244" s="47"/>
      <c r="F244" s="1"/>
      <c r="G244" s="1"/>
      <c r="H244" s="1"/>
      <c r="I244" s="1"/>
      <c r="J244" s="1"/>
      <c r="K244" s="1"/>
      <c r="L244" s="1"/>
      <c r="M244" s="1"/>
      <c r="N244" s="1"/>
      <c r="O244" s="1"/>
      <c r="P244" s="1"/>
      <c r="Q244" s="1"/>
      <c r="R244" s="1"/>
      <c r="S244" s="1"/>
      <c r="T244" s="1"/>
      <c r="U244" s="1"/>
      <c r="V244" s="1"/>
      <c r="W244" s="1"/>
      <c r="X244" s="1"/>
      <c r="Y244" s="1"/>
      <c r="Z244" s="1"/>
    </row>
    <row r="245" spans="1:26" ht="15.75" customHeight="1" thickTop="1" thickBot="1" x14ac:dyDescent="0.35">
      <c r="A245" s="96"/>
      <c r="B245" s="167" t="str">
        <f>'Xrate ledger'!$C245&amp;'Xrate ledger'!$D245</f>
        <v/>
      </c>
      <c r="C245" s="47"/>
      <c r="D245" s="48"/>
      <c r="E245" s="47"/>
      <c r="F245" s="1"/>
      <c r="G245" s="1"/>
      <c r="H245" s="1"/>
      <c r="I245" s="1"/>
      <c r="J245" s="1"/>
      <c r="K245" s="1"/>
      <c r="L245" s="1"/>
      <c r="M245" s="1"/>
      <c r="N245" s="1"/>
      <c r="O245" s="1"/>
      <c r="P245" s="1"/>
      <c r="Q245" s="1"/>
      <c r="R245" s="1"/>
      <c r="S245" s="1"/>
      <c r="T245" s="1"/>
      <c r="U245" s="1"/>
      <c r="V245" s="1"/>
      <c r="W245" s="1"/>
      <c r="X245" s="1"/>
      <c r="Y245" s="1"/>
      <c r="Z245" s="1"/>
    </row>
    <row r="246" spans="1:26" ht="15.75" customHeight="1" thickTop="1" thickBot="1" x14ac:dyDescent="0.35">
      <c r="A246" s="96"/>
      <c r="B246" s="167" t="str">
        <f>'Xrate ledger'!$C246&amp;'Xrate ledger'!$D246</f>
        <v/>
      </c>
      <c r="C246" s="47"/>
      <c r="D246" s="48"/>
      <c r="E246" s="47"/>
      <c r="F246" s="1"/>
      <c r="G246" s="1"/>
      <c r="H246" s="1"/>
      <c r="I246" s="1"/>
      <c r="J246" s="1"/>
      <c r="K246" s="1"/>
      <c r="L246" s="1"/>
      <c r="M246" s="1"/>
      <c r="N246" s="1"/>
      <c r="O246" s="1"/>
      <c r="P246" s="1"/>
      <c r="Q246" s="1"/>
      <c r="R246" s="1"/>
      <c r="S246" s="1"/>
      <c r="T246" s="1"/>
      <c r="U246" s="1"/>
      <c r="V246" s="1"/>
      <c r="W246" s="1"/>
      <c r="X246" s="1"/>
      <c r="Y246" s="1"/>
      <c r="Z246" s="1"/>
    </row>
    <row r="247" spans="1:26" ht="15.75" customHeight="1" thickTop="1" thickBot="1" x14ac:dyDescent="0.35">
      <c r="A247" s="96"/>
      <c r="B247" s="167" t="str">
        <f>'Xrate ledger'!$C247&amp;'Xrate ledger'!$D247</f>
        <v/>
      </c>
      <c r="C247" s="47"/>
      <c r="D247" s="48"/>
      <c r="E247" s="47"/>
      <c r="F247" s="1"/>
      <c r="G247" s="1"/>
      <c r="H247" s="1"/>
      <c r="I247" s="1"/>
      <c r="J247" s="1"/>
      <c r="K247" s="1"/>
      <c r="L247" s="1"/>
      <c r="M247" s="1"/>
      <c r="N247" s="1"/>
      <c r="O247" s="1"/>
      <c r="P247" s="1"/>
      <c r="Q247" s="1"/>
      <c r="R247" s="1"/>
      <c r="S247" s="1"/>
      <c r="T247" s="1"/>
      <c r="U247" s="1"/>
      <c r="V247" s="1"/>
      <c r="W247" s="1"/>
      <c r="X247" s="1"/>
      <c r="Y247" s="1"/>
      <c r="Z247" s="1"/>
    </row>
    <row r="248" spans="1:26" ht="15.75" customHeight="1" thickTop="1" thickBot="1" x14ac:dyDescent="0.35">
      <c r="A248" s="96"/>
      <c r="B248" s="167" t="str">
        <f>'Xrate ledger'!$C248&amp;'Xrate ledger'!$D248</f>
        <v/>
      </c>
      <c r="C248" s="47"/>
      <c r="D248" s="48"/>
      <c r="E248" s="47"/>
      <c r="F248" s="1"/>
      <c r="G248" s="1"/>
      <c r="H248" s="1"/>
      <c r="I248" s="1"/>
      <c r="J248" s="1"/>
      <c r="K248" s="1"/>
      <c r="L248" s="1"/>
      <c r="M248" s="1"/>
      <c r="N248" s="1"/>
      <c r="O248" s="1"/>
      <c r="P248" s="1"/>
      <c r="Q248" s="1"/>
      <c r="R248" s="1"/>
      <c r="S248" s="1"/>
      <c r="T248" s="1"/>
      <c r="U248" s="1"/>
      <c r="V248" s="1"/>
      <c r="W248" s="1"/>
      <c r="X248" s="1"/>
      <c r="Y248" s="1"/>
      <c r="Z248" s="1"/>
    </row>
    <row r="249" spans="1:26" ht="15.75" customHeight="1" thickTop="1" thickBot="1" x14ac:dyDescent="0.35">
      <c r="A249" s="96"/>
      <c r="B249" s="167" t="str">
        <f>'Xrate ledger'!$C249&amp;'Xrate ledger'!$D249</f>
        <v/>
      </c>
      <c r="C249" s="47"/>
      <c r="D249" s="48"/>
      <c r="E249" s="47"/>
      <c r="F249" s="1"/>
      <c r="G249" s="1"/>
      <c r="H249" s="1"/>
      <c r="I249" s="1"/>
      <c r="J249" s="1"/>
      <c r="K249" s="1"/>
      <c r="L249" s="1"/>
      <c r="M249" s="1"/>
      <c r="N249" s="1"/>
      <c r="O249" s="1"/>
      <c r="P249" s="1"/>
      <c r="Q249" s="1"/>
      <c r="R249" s="1"/>
      <c r="S249" s="1"/>
      <c r="T249" s="1"/>
      <c r="U249" s="1"/>
      <c r="V249" s="1"/>
      <c r="W249" s="1"/>
      <c r="X249" s="1"/>
      <c r="Y249" s="1"/>
      <c r="Z249" s="1"/>
    </row>
    <row r="250" spans="1:26" ht="15.75" customHeight="1" thickTop="1" thickBot="1" x14ac:dyDescent="0.35">
      <c r="A250" s="96"/>
      <c r="B250" s="167" t="str">
        <f>'Xrate ledger'!$C250&amp;'Xrate ledger'!$D250</f>
        <v/>
      </c>
      <c r="C250" s="47"/>
      <c r="D250" s="48"/>
      <c r="E250" s="47"/>
      <c r="F250" s="1"/>
      <c r="G250" s="1"/>
      <c r="H250" s="1"/>
      <c r="I250" s="1"/>
      <c r="J250" s="1"/>
      <c r="K250" s="1"/>
      <c r="L250" s="1"/>
      <c r="M250" s="1"/>
      <c r="N250" s="1"/>
      <c r="O250" s="1"/>
      <c r="P250" s="1"/>
      <c r="Q250" s="1"/>
      <c r="R250" s="1"/>
      <c r="S250" s="1"/>
      <c r="T250" s="1"/>
      <c r="U250" s="1"/>
      <c r="V250" s="1"/>
      <c r="W250" s="1"/>
      <c r="X250" s="1"/>
      <c r="Y250" s="1"/>
      <c r="Z250" s="1"/>
    </row>
    <row r="251" spans="1:26" ht="15.75" customHeight="1" thickTop="1" thickBot="1" x14ac:dyDescent="0.35">
      <c r="A251" s="96"/>
      <c r="B251" s="167" t="str">
        <f>'Xrate ledger'!$C251&amp;'Xrate ledger'!$D251</f>
        <v/>
      </c>
      <c r="C251" s="47"/>
      <c r="D251" s="48"/>
      <c r="E251" s="47"/>
      <c r="F251" s="1"/>
      <c r="G251" s="1"/>
      <c r="H251" s="1"/>
      <c r="I251" s="1"/>
      <c r="J251" s="1"/>
      <c r="K251" s="1"/>
      <c r="L251" s="1"/>
      <c r="M251" s="1"/>
      <c r="N251" s="1"/>
      <c r="O251" s="1"/>
      <c r="P251" s="1"/>
      <c r="Q251" s="1"/>
      <c r="R251" s="1"/>
      <c r="S251" s="1"/>
      <c r="T251" s="1"/>
      <c r="U251" s="1"/>
      <c r="V251" s="1"/>
      <c r="W251" s="1"/>
      <c r="X251" s="1"/>
      <c r="Y251" s="1"/>
      <c r="Z251" s="1"/>
    </row>
    <row r="252" spans="1:26" ht="15.75" customHeight="1" thickTop="1" thickBot="1" x14ac:dyDescent="0.35">
      <c r="A252" s="96"/>
      <c r="B252" s="167" t="str">
        <f>'Xrate ledger'!$C252&amp;'Xrate ledger'!$D252</f>
        <v/>
      </c>
      <c r="C252" s="47"/>
      <c r="D252" s="48"/>
      <c r="E252" s="47"/>
      <c r="F252" s="1"/>
      <c r="G252" s="1"/>
      <c r="H252" s="1"/>
      <c r="I252" s="1"/>
      <c r="J252" s="1"/>
      <c r="K252" s="1"/>
      <c r="L252" s="1"/>
      <c r="M252" s="1"/>
      <c r="N252" s="1"/>
      <c r="O252" s="1"/>
      <c r="P252" s="1"/>
      <c r="Q252" s="1"/>
      <c r="R252" s="1"/>
      <c r="S252" s="1"/>
      <c r="T252" s="1"/>
      <c r="U252" s="1"/>
      <c r="V252" s="1"/>
      <c r="W252" s="1"/>
      <c r="X252" s="1"/>
      <c r="Y252" s="1"/>
      <c r="Z252" s="1"/>
    </row>
    <row r="253" spans="1:26" ht="15.75" customHeight="1" thickTop="1" thickBot="1" x14ac:dyDescent="0.35">
      <c r="A253" s="96"/>
      <c r="B253" s="167" t="str">
        <f>'Xrate ledger'!$C253&amp;'Xrate ledger'!$D253</f>
        <v/>
      </c>
      <c r="C253" s="47"/>
      <c r="D253" s="48"/>
      <c r="E253" s="47"/>
      <c r="F253" s="1"/>
      <c r="G253" s="1"/>
      <c r="H253" s="1"/>
      <c r="I253" s="1"/>
      <c r="J253" s="1"/>
      <c r="K253" s="1"/>
      <c r="L253" s="1"/>
      <c r="M253" s="1"/>
      <c r="N253" s="1"/>
      <c r="O253" s="1"/>
      <c r="P253" s="1"/>
      <c r="Q253" s="1"/>
      <c r="R253" s="1"/>
      <c r="S253" s="1"/>
      <c r="T253" s="1"/>
      <c r="U253" s="1"/>
      <c r="V253" s="1"/>
      <c r="W253" s="1"/>
      <c r="X253" s="1"/>
      <c r="Y253" s="1"/>
      <c r="Z253" s="1"/>
    </row>
    <row r="254" spans="1:26" ht="15.75" customHeight="1" thickTop="1" thickBot="1" x14ac:dyDescent="0.35">
      <c r="A254" s="96"/>
      <c r="B254" s="167" t="str">
        <f>'Xrate ledger'!$C254&amp;'Xrate ledger'!$D254</f>
        <v/>
      </c>
      <c r="C254" s="47"/>
      <c r="D254" s="48"/>
      <c r="E254" s="47"/>
      <c r="F254" s="1"/>
      <c r="G254" s="1"/>
      <c r="H254" s="1"/>
      <c r="I254" s="1"/>
      <c r="J254" s="1"/>
      <c r="K254" s="1"/>
      <c r="L254" s="1"/>
      <c r="M254" s="1"/>
      <c r="N254" s="1"/>
      <c r="O254" s="1"/>
      <c r="P254" s="1"/>
      <c r="Q254" s="1"/>
      <c r="R254" s="1"/>
      <c r="S254" s="1"/>
      <c r="T254" s="1"/>
      <c r="U254" s="1"/>
      <c r="V254" s="1"/>
      <c r="W254" s="1"/>
      <c r="X254" s="1"/>
      <c r="Y254" s="1"/>
      <c r="Z254" s="1"/>
    </row>
    <row r="255" spans="1:26" ht="15.75" customHeight="1" thickTop="1" thickBot="1" x14ac:dyDescent="0.35">
      <c r="A255" s="96"/>
      <c r="B255" s="167" t="str">
        <f>'Xrate ledger'!$C255&amp;'Xrate ledger'!$D255</f>
        <v/>
      </c>
      <c r="C255" s="47"/>
      <c r="D255" s="48"/>
      <c r="E255" s="47"/>
      <c r="F255" s="1"/>
      <c r="G255" s="1"/>
      <c r="H255" s="1"/>
      <c r="I255" s="1"/>
      <c r="J255" s="1"/>
      <c r="K255" s="1"/>
      <c r="L255" s="1"/>
      <c r="M255" s="1"/>
      <c r="N255" s="1"/>
      <c r="O255" s="1"/>
      <c r="P255" s="1"/>
      <c r="Q255" s="1"/>
      <c r="R255" s="1"/>
      <c r="S255" s="1"/>
      <c r="T255" s="1"/>
      <c r="U255" s="1"/>
      <c r="V255" s="1"/>
      <c r="W255" s="1"/>
      <c r="X255" s="1"/>
      <c r="Y255" s="1"/>
      <c r="Z255" s="1"/>
    </row>
    <row r="256" spans="1:26" ht="15.75" customHeight="1" thickTop="1" thickBot="1" x14ac:dyDescent="0.35">
      <c r="A256" s="96"/>
      <c r="B256" s="167" t="str">
        <f>'Xrate ledger'!$C256&amp;'Xrate ledger'!$D256</f>
        <v/>
      </c>
      <c r="C256" s="47"/>
      <c r="D256" s="48"/>
      <c r="E256" s="47"/>
      <c r="F256" s="1"/>
      <c r="G256" s="1"/>
      <c r="H256" s="1"/>
      <c r="I256" s="1"/>
      <c r="J256" s="1"/>
      <c r="K256" s="1"/>
      <c r="L256" s="1"/>
      <c r="M256" s="1"/>
      <c r="N256" s="1"/>
      <c r="O256" s="1"/>
      <c r="P256" s="1"/>
      <c r="Q256" s="1"/>
      <c r="R256" s="1"/>
      <c r="S256" s="1"/>
      <c r="T256" s="1"/>
      <c r="U256" s="1"/>
      <c r="V256" s="1"/>
      <c r="W256" s="1"/>
      <c r="X256" s="1"/>
      <c r="Y256" s="1"/>
      <c r="Z256" s="1"/>
    </row>
    <row r="257" spans="1:26" ht="15.75" customHeight="1" thickTop="1" thickBot="1" x14ac:dyDescent="0.35">
      <c r="A257" s="96"/>
      <c r="B257" s="167" t="str">
        <f>'Xrate ledger'!$C257&amp;'Xrate ledger'!$D257</f>
        <v/>
      </c>
      <c r="C257" s="47"/>
      <c r="D257" s="48"/>
      <c r="E257" s="47"/>
      <c r="F257" s="1"/>
      <c r="G257" s="1"/>
      <c r="H257" s="1"/>
      <c r="I257" s="1"/>
      <c r="J257" s="1"/>
      <c r="K257" s="1"/>
      <c r="L257" s="1"/>
      <c r="M257" s="1"/>
      <c r="N257" s="1"/>
      <c r="O257" s="1"/>
      <c r="P257" s="1"/>
      <c r="Q257" s="1"/>
      <c r="R257" s="1"/>
      <c r="S257" s="1"/>
      <c r="T257" s="1"/>
      <c r="U257" s="1"/>
      <c r="V257" s="1"/>
      <c r="W257" s="1"/>
      <c r="X257" s="1"/>
      <c r="Y257" s="1"/>
      <c r="Z257" s="1"/>
    </row>
    <row r="258" spans="1:26" ht="15.75" customHeight="1" thickTop="1" thickBot="1" x14ac:dyDescent="0.35">
      <c r="A258" s="96"/>
      <c r="B258" s="167" t="str">
        <f>'Xrate ledger'!$C258&amp;'Xrate ledger'!$D258</f>
        <v/>
      </c>
      <c r="C258" s="47"/>
      <c r="D258" s="48"/>
      <c r="E258" s="47"/>
      <c r="F258" s="1"/>
      <c r="G258" s="1"/>
      <c r="H258" s="1"/>
      <c r="I258" s="1"/>
      <c r="J258" s="1"/>
      <c r="K258" s="1"/>
      <c r="L258" s="1"/>
      <c r="M258" s="1"/>
      <c r="N258" s="1"/>
      <c r="O258" s="1"/>
      <c r="P258" s="1"/>
      <c r="Q258" s="1"/>
      <c r="R258" s="1"/>
      <c r="S258" s="1"/>
      <c r="T258" s="1"/>
      <c r="U258" s="1"/>
      <c r="V258" s="1"/>
      <c r="W258" s="1"/>
      <c r="X258" s="1"/>
      <c r="Y258" s="1"/>
      <c r="Z258" s="1"/>
    </row>
    <row r="259" spans="1:26" ht="15.75" customHeight="1" thickTop="1" thickBot="1" x14ac:dyDescent="0.35">
      <c r="A259" s="96"/>
      <c r="B259" s="167" t="str">
        <f>'Xrate ledger'!$C259&amp;'Xrate ledger'!$D259</f>
        <v/>
      </c>
      <c r="C259" s="47"/>
      <c r="D259" s="48"/>
      <c r="E259" s="47"/>
      <c r="F259" s="1"/>
      <c r="G259" s="1"/>
      <c r="H259" s="1"/>
      <c r="I259" s="1"/>
      <c r="J259" s="1"/>
      <c r="K259" s="1"/>
      <c r="L259" s="1"/>
      <c r="M259" s="1"/>
      <c r="N259" s="1"/>
      <c r="O259" s="1"/>
      <c r="P259" s="1"/>
      <c r="Q259" s="1"/>
      <c r="R259" s="1"/>
      <c r="S259" s="1"/>
      <c r="T259" s="1"/>
      <c r="U259" s="1"/>
      <c r="V259" s="1"/>
      <c r="W259" s="1"/>
      <c r="X259" s="1"/>
      <c r="Y259" s="1"/>
      <c r="Z259" s="1"/>
    </row>
    <row r="260" spans="1:26" ht="15.75" customHeight="1" thickTop="1" thickBot="1" x14ac:dyDescent="0.35">
      <c r="A260" s="96"/>
      <c r="B260" s="167" t="str">
        <f>'Xrate ledger'!$C260&amp;'Xrate ledger'!$D260</f>
        <v/>
      </c>
      <c r="C260" s="47"/>
      <c r="D260" s="48"/>
      <c r="E260" s="47"/>
      <c r="F260" s="1"/>
      <c r="G260" s="1"/>
      <c r="H260" s="1"/>
      <c r="I260" s="1"/>
      <c r="J260" s="1"/>
      <c r="K260" s="1"/>
      <c r="L260" s="1"/>
      <c r="M260" s="1"/>
      <c r="N260" s="1"/>
      <c r="O260" s="1"/>
      <c r="P260" s="1"/>
      <c r="Q260" s="1"/>
      <c r="R260" s="1"/>
      <c r="S260" s="1"/>
      <c r="T260" s="1"/>
      <c r="U260" s="1"/>
      <c r="V260" s="1"/>
      <c r="W260" s="1"/>
      <c r="X260" s="1"/>
      <c r="Y260" s="1"/>
      <c r="Z260" s="1"/>
    </row>
    <row r="261" spans="1:26" ht="15.75" customHeight="1" thickTop="1" thickBot="1" x14ac:dyDescent="0.35">
      <c r="A261" s="96"/>
      <c r="B261" s="167" t="str">
        <f>'Xrate ledger'!$C261&amp;'Xrate ledger'!$D261</f>
        <v/>
      </c>
      <c r="C261" s="47"/>
      <c r="D261" s="48"/>
      <c r="E261" s="47"/>
      <c r="F261" s="1"/>
      <c r="G261" s="1"/>
      <c r="H261" s="1"/>
      <c r="I261" s="1"/>
      <c r="J261" s="1"/>
      <c r="K261" s="1"/>
      <c r="L261" s="1"/>
      <c r="M261" s="1"/>
      <c r="N261" s="1"/>
      <c r="O261" s="1"/>
      <c r="P261" s="1"/>
      <c r="Q261" s="1"/>
      <c r="R261" s="1"/>
      <c r="S261" s="1"/>
      <c r="T261" s="1"/>
      <c r="U261" s="1"/>
      <c r="V261" s="1"/>
      <c r="W261" s="1"/>
      <c r="X261" s="1"/>
      <c r="Y261" s="1"/>
      <c r="Z261" s="1"/>
    </row>
    <row r="262" spans="1:26" ht="15.75" customHeight="1" thickTop="1" thickBot="1" x14ac:dyDescent="0.35">
      <c r="A262" s="96"/>
      <c r="B262" s="167" t="str">
        <f>'Xrate ledger'!$C262&amp;'Xrate ledger'!$D262</f>
        <v/>
      </c>
      <c r="C262" s="47"/>
      <c r="D262" s="48"/>
      <c r="E262" s="47"/>
      <c r="F262" s="1"/>
      <c r="G262" s="1"/>
      <c r="H262" s="1"/>
      <c r="I262" s="1"/>
      <c r="J262" s="1"/>
      <c r="K262" s="1"/>
      <c r="L262" s="1"/>
      <c r="M262" s="1"/>
      <c r="N262" s="1"/>
      <c r="O262" s="1"/>
      <c r="P262" s="1"/>
      <c r="Q262" s="1"/>
      <c r="R262" s="1"/>
      <c r="S262" s="1"/>
      <c r="T262" s="1"/>
      <c r="U262" s="1"/>
      <c r="V262" s="1"/>
      <c r="W262" s="1"/>
      <c r="X262" s="1"/>
      <c r="Y262" s="1"/>
      <c r="Z262" s="1"/>
    </row>
    <row r="263" spans="1:26" ht="15.75" customHeight="1" thickTop="1" thickBot="1" x14ac:dyDescent="0.35">
      <c r="A263" s="96"/>
      <c r="B263" s="167" t="str">
        <f>'Xrate ledger'!$C263&amp;'Xrate ledger'!$D263</f>
        <v/>
      </c>
      <c r="C263" s="47"/>
      <c r="D263" s="48"/>
      <c r="E263" s="47"/>
      <c r="F263" s="1"/>
      <c r="G263" s="1"/>
      <c r="H263" s="1"/>
      <c r="I263" s="1"/>
      <c r="J263" s="1"/>
      <c r="K263" s="1"/>
      <c r="L263" s="1"/>
      <c r="M263" s="1"/>
      <c r="N263" s="1"/>
      <c r="O263" s="1"/>
      <c r="P263" s="1"/>
      <c r="Q263" s="1"/>
      <c r="R263" s="1"/>
      <c r="S263" s="1"/>
      <c r="T263" s="1"/>
      <c r="U263" s="1"/>
      <c r="V263" s="1"/>
      <c r="W263" s="1"/>
      <c r="X263" s="1"/>
      <c r="Y263" s="1"/>
      <c r="Z263" s="1"/>
    </row>
    <row r="264" spans="1:26" ht="15.75" customHeight="1" thickTop="1" thickBot="1" x14ac:dyDescent="0.35">
      <c r="A264" s="96"/>
      <c r="B264" s="167" t="str">
        <f>'Xrate ledger'!$C264&amp;'Xrate ledger'!$D264</f>
        <v/>
      </c>
      <c r="C264" s="47"/>
      <c r="D264" s="48"/>
      <c r="E264" s="47"/>
      <c r="F264" s="1"/>
      <c r="G264" s="1"/>
      <c r="H264" s="1"/>
      <c r="I264" s="1"/>
      <c r="J264" s="1"/>
      <c r="K264" s="1"/>
      <c r="L264" s="1"/>
      <c r="M264" s="1"/>
      <c r="N264" s="1"/>
      <c r="O264" s="1"/>
      <c r="P264" s="1"/>
      <c r="Q264" s="1"/>
      <c r="R264" s="1"/>
      <c r="S264" s="1"/>
      <c r="T264" s="1"/>
      <c r="U264" s="1"/>
      <c r="V264" s="1"/>
      <c r="W264" s="1"/>
      <c r="X264" s="1"/>
      <c r="Y264" s="1"/>
      <c r="Z264" s="1"/>
    </row>
    <row r="265" spans="1:26" ht="15.75" customHeight="1" thickTop="1" thickBot="1" x14ac:dyDescent="0.35">
      <c r="A265" s="96"/>
      <c r="B265" s="167" t="str">
        <f>'Xrate ledger'!$C265&amp;'Xrate ledger'!$D265</f>
        <v/>
      </c>
      <c r="C265" s="47"/>
      <c r="D265" s="48"/>
      <c r="E265" s="47"/>
      <c r="F265" s="1"/>
      <c r="G265" s="1"/>
      <c r="H265" s="1"/>
      <c r="I265" s="1"/>
      <c r="J265" s="1"/>
      <c r="K265" s="1"/>
      <c r="L265" s="1"/>
      <c r="M265" s="1"/>
      <c r="N265" s="1"/>
      <c r="O265" s="1"/>
      <c r="P265" s="1"/>
      <c r="Q265" s="1"/>
      <c r="R265" s="1"/>
      <c r="S265" s="1"/>
      <c r="T265" s="1"/>
      <c r="U265" s="1"/>
      <c r="V265" s="1"/>
      <c r="W265" s="1"/>
      <c r="X265" s="1"/>
      <c r="Y265" s="1"/>
      <c r="Z265" s="1"/>
    </row>
    <row r="266" spans="1:26" ht="15.75" customHeight="1" thickTop="1" thickBot="1" x14ac:dyDescent="0.35">
      <c r="A266" s="96"/>
      <c r="B266" s="167" t="str">
        <f>'Xrate ledger'!$C266&amp;'Xrate ledger'!$D266</f>
        <v/>
      </c>
      <c r="C266" s="47"/>
      <c r="D266" s="48"/>
      <c r="E266" s="47"/>
      <c r="F266" s="1"/>
      <c r="G266" s="1"/>
      <c r="H266" s="1"/>
      <c r="I266" s="1"/>
      <c r="J266" s="1"/>
      <c r="K266" s="1"/>
      <c r="L266" s="1"/>
      <c r="M266" s="1"/>
      <c r="N266" s="1"/>
      <c r="O266" s="1"/>
      <c r="P266" s="1"/>
      <c r="Q266" s="1"/>
      <c r="R266" s="1"/>
      <c r="S266" s="1"/>
      <c r="T266" s="1"/>
      <c r="U266" s="1"/>
      <c r="V266" s="1"/>
      <c r="W266" s="1"/>
      <c r="X266" s="1"/>
      <c r="Y266" s="1"/>
      <c r="Z266" s="1"/>
    </row>
    <row r="267" spans="1:26" ht="15.75" customHeight="1" thickTop="1" thickBot="1" x14ac:dyDescent="0.35">
      <c r="A267" s="96"/>
      <c r="B267" s="167" t="str">
        <f>'Xrate ledger'!$C267&amp;'Xrate ledger'!$D267</f>
        <v/>
      </c>
      <c r="C267" s="47"/>
      <c r="D267" s="48"/>
      <c r="E267" s="47"/>
      <c r="F267" s="1"/>
      <c r="G267" s="1"/>
      <c r="H267" s="1"/>
      <c r="I267" s="1"/>
      <c r="J267" s="1"/>
      <c r="K267" s="1"/>
      <c r="L267" s="1"/>
      <c r="M267" s="1"/>
      <c r="N267" s="1"/>
      <c r="O267" s="1"/>
      <c r="P267" s="1"/>
      <c r="Q267" s="1"/>
      <c r="R267" s="1"/>
      <c r="S267" s="1"/>
      <c r="T267" s="1"/>
      <c r="U267" s="1"/>
      <c r="V267" s="1"/>
      <c r="W267" s="1"/>
      <c r="X267" s="1"/>
      <c r="Y267" s="1"/>
      <c r="Z267" s="1"/>
    </row>
    <row r="268" spans="1:26" ht="15.75" customHeight="1" thickTop="1" thickBot="1" x14ac:dyDescent="0.35">
      <c r="A268" s="96"/>
      <c r="B268" s="167" t="str">
        <f>'Xrate ledger'!$C268&amp;'Xrate ledger'!$D268</f>
        <v/>
      </c>
      <c r="C268" s="47"/>
      <c r="D268" s="48"/>
      <c r="E268" s="47"/>
      <c r="F268" s="1"/>
      <c r="G268" s="1"/>
      <c r="H268" s="1"/>
      <c r="I268" s="1"/>
      <c r="J268" s="1"/>
      <c r="K268" s="1"/>
      <c r="L268" s="1"/>
      <c r="M268" s="1"/>
      <c r="N268" s="1"/>
      <c r="O268" s="1"/>
      <c r="P268" s="1"/>
      <c r="Q268" s="1"/>
      <c r="R268" s="1"/>
      <c r="S268" s="1"/>
      <c r="T268" s="1"/>
      <c r="U268" s="1"/>
      <c r="V268" s="1"/>
      <c r="W268" s="1"/>
      <c r="X268" s="1"/>
      <c r="Y268" s="1"/>
      <c r="Z268" s="1"/>
    </row>
    <row r="269" spans="1:26" ht="15.75" customHeight="1" thickTop="1" thickBot="1" x14ac:dyDescent="0.35">
      <c r="A269" s="96"/>
      <c r="B269" s="167" t="str">
        <f>'Xrate ledger'!$C269&amp;'Xrate ledger'!$D269</f>
        <v/>
      </c>
      <c r="C269" s="47"/>
      <c r="D269" s="48"/>
      <c r="E269" s="47"/>
      <c r="F269" s="1"/>
      <c r="G269" s="1"/>
      <c r="H269" s="1"/>
      <c r="I269" s="1"/>
      <c r="J269" s="1"/>
      <c r="K269" s="1"/>
      <c r="L269" s="1"/>
      <c r="M269" s="1"/>
      <c r="N269" s="1"/>
      <c r="O269" s="1"/>
      <c r="P269" s="1"/>
      <c r="Q269" s="1"/>
      <c r="R269" s="1"/>
      <c r="S269" s="1"/>
      <c r="T269" s="1"/>
      <c r="U269" s="1"/>
      <c r="V269" s="1"/>
      <c r="W269" s="1"/>
      <c r="X269" s="1"/>
      <c r="Y269" s="1"/>
      <c r="Z269" s="1"/>
    </row>
    <row r="270" spans="1:26" ht="15.75" customHeight="1" thickTop="1" thickBot="1" x14ac:dyDescent="0.35">
      <c r="A270" s="96"/>
      <c r="B270" s="167" t="str">
        <f>'Xrate ledger'!$C270&amp;'Xrate ledger'!$D270</f>
        <v/>
      </c>
      <c r="C270" s="47"/>
      <c r="D270" s="48"/>
      <c r="E270" s="47"/>
      <c r="F270" s="1"/>
      <c r="G270" s="1"/>
      <c r="H270" s="1"/>
      <c r="I270" s="1"/>
      <c r="J270" s="1"/>
      <c r="K270" s="1"/>
      <c r="L270" s="1"/>
      <c r="M270" s="1"/>
      <c r="N270" s="1"/>
      <c r="O270" s="1"/>
      <c r="P270" s="1"/>
      <c r="Q270" s="1"/>
      <c r="R270" s="1"/>
      <c r="S270" s="1"/>
      <c r="T270" s="1"/>
      <c r="U270" s="1"/>
      <c r="V270" s="1"/>
      <c r="W270" s="1"/>
      <c r="X270" s="1"/>
      <c r="Y270" s="1"/>
      <c r="Z270" s="1"/>
    </row>
    <row r="271" spans="1:26" ht="15.75" customHeight="1" thickTop="1" thickBot="1" x14ac:dyDescent="0.35">
      <c r="A271" s="96"/>
      <c r="B271" s="167" t="str">
        <f>'Xrate ledger'!$C271&amp;'Xrate ledger'!$D271</f>
        <v/>
      </c>
      <c r="C271" s="47"/>
      <c r="D271" s="48"/>
      <c r="E271" s="47"/>
      <c r="F271" s="1"/>
      <c r="G271" s="1"/>
      <c r="H271" s="1"/>
      <c r="I271" s="1"/>
      <c r="J271" s="1"/>
      <c r="K271" s="1"/>
      <c r="L271" s="1"/>
      <c r="M271" s="1"/>
      <c r="N271" s="1"/>
      <c r="O271" s="1"/>
      <c r="P271" s="1"/>
      <c r="Q271" s="1"/>
      <c r="R271" s="1"/>
      <c r="S271" s="1"/>
      <c r="T271" s="1"/>
      <c r="U271" s="1"/>
      <c r="V271" s="1"/>
      <c r="W271" s="1"/>
      <c r="X271" s="1"/>
      <c r="Y271" s="1"/>
      <c r="Z271" s="1"/>
    </row>
    <row r="272" spans="1:26" ht="15.75" customHeight="1" thickTop="1" thickBot="1" x14ac:dyDescent="0.35">
      <c r="A272" s="96"/>
      <c r="B272" s="167" t="str">
        <f>'Xrate ledger'!$C272&amp;'Xrate ledger'!$D272</f>
        <v/>
      </c>
      <c r="C272" s="47"/>
      <c r="D272" s="48"/>
      <c r="E272" s="47"/>
      <c r="F272" s="1"/>
      <c r="G272" s="1"/>
      <c r="H272" s="1"/>
      <c r="I272" s="1"/>
      <c r="J272" s="1"/>
      <c r="K272" s="1"/>
      <c r="L272" s="1"/>
      <c r="M272" s="1"/>
      <c r="N272" s="1"/>
      <c r="O272" s="1"/>
      <c r="P272" s="1"/>
      <c r="Q272" s="1"/>
      <c r="R272" s="1"/>
      <c r="S272" s="1"/>
      <c r="T272" s="1"/>
      <c r="U272" s="1"/>
      <c r="V272" s="1"/>
      <c r="W272" s="1"/>
      <c r="X272" s="1"/>
      <c r="Y272" s="1"/>
      <c r="Z272" s="1"/>
    </row>
    <row r="273" spans="1:26" ht="15.75" customHeight="1" thickTop="1" thickBot="1" x14ac:dyDescent="0.35">
      <c r="A273" s="96"/>
      <c r="B273" s="167" t="str">
        <f>'Xrate ledger'!$C273&amp;'Xrate ledger'!$D273</f>
        <v/>
      </c>
      <c r="C273" s="47"/>
      <c r="D273" s="48"/>
      <c r="E273" s="47"/>
      <c r="F273" s="1"/>
      <c r="G273" s="1"/>
      <c r="H273" s="1"/>
      <c r="I273" s="1"/>
      <c r="J273" s="1"/>
      <c r="K273" s="1"/>
      <c r="L273" s="1"/>
      <c r="M273" s="1"/>
      <c r="N273" s="1"/>
      <c r="O273" s="1"/>
      <c r="P273" s="1"/>
      <c r="Q273" s="1"/>
      <c r="R273" s="1"/>
      <c r="S273" s="1"/>
      <c r="T273" s="1"/>
      <c r="U273" s="1"/>
      <c r="V273" s="1"/>
      <c r="W273" s="1"/>
      <c r="X273" s="1"/>
      <c r="Y273" s="1"/>
      <c r="Z273" s="1"/>
    </row>
    <row r="274" spans="1:26" ht="15.75" customHeight="1" thickTop="1" thickBot="1" x14ac:dyDescent="0.35">
      <c r="A274" s="96"/>
      <c r="B274" s="167" t="str">
        <f>'Xrate ledger'!$C274&amp;'Xrate ledger'!$D274</f>
        <v/>
      </c>
      <c r="C274" s="47"/>
      <c r="D274" s="48"/>
      <c r="E274" s="47"/>
      <c r="F274" s="1"/>
      <c r="G274" s="1"/>
      <c r="H274" s="1"/>
      <c r="I274" s="1"/>
      <c r="J274" s="1"/>
      <c r="K274" s="1"/>
      <c r="L274" s="1"/>
      <c r="M274" s="1"/>
      <c r="N274" s="1"/>
      <c r="O274" s="1"/>
      <c r="P274" s="1"/>
      <c r="Q274" s="1"/>
      <c r="R274" s="1"/>
      <c r="S274" s="1"/>
      <c r="T274" s="1"/>
      <c r="U274" s="1"/>
      <c r="V274" s="1"/>
      <c r="W274" s="1"/>
      <c r="X274" s="1"/>
      <c r="Y274" s="1"/>
      <c r="Z274" s="1"/>
    </row>
    <row r="275" spans="1:26" ht="15.75" customHeight="1" thickTop="1" thickBot="1" x14ac:dyDescent="0.35">
      <c r="A275" s="96"/>
      <c r="B275" s="167" t="str">
        <f>'Xrate ledger'!$C275&amp;'Xrate ledger'!$D275</f>
        <v/>
      </c>
      <c r="C275" s="47"/>
      <c r="D275" s="48"/>
      <c r="E275" s="47"/>
      <c r="F275" s="1"/>
      <c r="G275" s="1"/>
      <c r="H275" s="1"/>
      <c r="I275" s="1"/>
      <c r="J275" s="1"/>
      <c r="K275" s="1"/>
      <c r="L275" s="1"/>
      <c r="M275" s="1"/>
      <c r="N275" s="1"/>
      <c r="O275" s="1"/>
      <c r="P275" s="1"/>
      <c r="Q275" s="1"/>
      <c r="R275" s="1"/>
      <c r="S275" s="1"/>
      <c r="T275" s="1"/>
      <c r="U275" s="1"/>
      <c r="V275" s="1"/>
      <c r="W275" s="1"/>
      <c r="X275" s="1"/>
      <c r="Y275" s="1"/>
      <c r="Z275" s="1"/>
    </row>
    <row r="276" spans="1:26" ht="15.75" customHeight="1" thickTop="1" thickBot="1" x14ac:dyDescent="0.35">
      <c r="A276" s="96"/>
      <c r="B276" s="167" t="str">
        <f>'Xrate ledger'!$C276&amp;'Xrate ledger'!$D276</f>
        <v/>
      </c>
      <c r="C276" s="47"/>
      <c r="D276" s="48"/>
      <c r="E276" s="47"/>
      <c r="F276" s="1"/>
      <c r="G276" s="1"/>
      <c r="H276" s="1"/>
      <c r="I276" s="1"/>
      <c r="J276" s="1"/>
      <c r="K276" s="1"/>
      <c r="L276" s="1"/>
      <c r="M276" s="1"/>
      <c r="N276" s="1"/>
      <c r="O276" s="1"/>
      <c r="P276" s="1"/>
      <c r="Q276" s="1"/>
      <c r="R276" s="1"/>
      <c r="S276" s="1"/>
      <c r="T276" s="1"/>
      <c r="U276" s="1"/>
      <c r="V276" s="1"/>
      <c r="W276" s="1"/>
      <c r="X276" s="1"/>
      <c r="Y276" s="1"/>
      <c r="Z276" s="1"/>
    </row>
    <row r="277" spans="1:26" ht="15.75" customHeight="1" thickTop="1" thickBot="1" x14ac:dyDescent="0.35">
      <c r="A277" s="96"/>
      <c r="B277" s="167" t="str">
        <f>'Xrate ledger'!$C277&amp;'Xrate ledger'!$D277</f>
        <v/>
      </c>
      <c r="C277" s="47"/>
      <c r="D277" s="48"/>
      <c r="E277" s="47"/>
      <c r="F277" s="1"/>
      <c r="G277" s="1"/>
      <c r="H277" s="1"/>
      <c r="I277" s="1"/>
      <c r="J277" s="1"/>
      <c r="K277" s="1"/>
      <c r="L277" s="1"/>
      <c r="M277" s="1"/>
      <c r="N277" s="1"/>
      <c r="O277" s="1"/>
      <c r="P277" s="1"/>
      <c r="Q277" s="1"/>
      <c r="R277" s="1"/>
      <c r="S277" s="1"/>
      <c r="T277" s="1"/>
      <c r="U277" s="1"/>
      <c r="V277" s="1"/>
      <c r="W277" s="1"/>
      <c r="X277" s="1"/>
      <c r="Y277" s="1"/>
      <c r="Z277" s="1"/>
    </row>
    <row r="278" spans="1:26" ht="15.75" customHeight="1" thickTop="1" thickBot="1" x14ac:dyDescent="0.35">
      <c r="A278" s="96"/>
      <c r="B278" s="167" t="str">
        <f>'Xrate ledger'!$C278&amp;'Xrate ledger'!$D278</f>
        <v/>
      </c>
      <c r="C278" s="47"/>
      <c r="D278" s="48"/>
      <c r="E278" s="47"/>
      <c r="F278" s="1"/>
      <c r="G278" s="1"/>
      <c r="H278" s="1"/>
      <c r="I278" s="1"/>
      <c r="J278" s="1"/>
      <c r="K278" s="1"/>
      <c r="L278" s="1"/>
      <c r="M278" s="1"/>
      <c r="N278" s="1"/>
      <c r="O278" s="1"/>
      <c r="P278" s="1"/>
      <c r="Q278" s="1"/>
      <c r="R278" s="1"/>
      <c r="S278" s="1"/>
      <c r="T278" s="1"/>
      <c r="U278" s="1"/>
      <c r="V278" s="1"/>
      <c r="W278" s="1"/>
      <c r="X278" s="1"/>
      <c r="Y278" s="1"/>
      <c r="Z278" s="1"/>
    </row>
    <row r="279" spans="1:26" ht="15.75" customHeight="1" thickTop="1" thickBot="1" x14ac:dyDescent="0.35">
      <c r="A279" s="96"/>
      <c r="B279" s="167" t="str">
        <f>'Xrate ledger'!$C279&amp;'Xrate ledger'!$D279</f>
        <v/>
      </c>
      <c r="C279" s="47"/>
      <c r="D279" s="48"/>
      <c r="E279" s="47"/>
      <c r="F279" s="1"/>
      <c r="G279" s="1"/>
      <c r="H279" s="1"/>
      <c r="I279" s="1"/>
      <c r="J279" s="1"/>
      <c r="K279" s="1"/>
      <c r="L279" s="1"/>
      <c r="M279" s="1"/>
      <c r="N279" s="1"/>
      <c r="O279" s="1"/>
      <c r="P279" s="1"/>
      <c r="Q279" s="1"/>
      <c r="R279" s="1"/>
      <c r="S279" s="1"/>
      <c r="T279" s="1"/>
      <c r="U279" s="1"/>
      <c r="V279" s="1"/>
      <c r="W279" s="1"/>
      <c r="X279" s="1"/>
      <c r="Y279" s="1"/>
      <c r="Z279" s="1"/>
    </row>
    <row r="280" spans="1:26" ht="15.75" customHeight="1" thickTop="1" thickBot="1" x14ac:dyDescent="0.35">
      <c r="A280" s="96"/>
      <c r="B280" s="167" t="str">
        <f>'Xrate ledger'!$C280&amp;'Xrate ledger'!$D280</f>
        <v/>
      </c>
      <c r="C280" s="47"/>
      <c r="D280" s="48"/>
      <c r="E280" s="47"/>
      <c r="F280" s="1"/>
      <c r="G280" s="1"/>
      <c r="H280" s="1"/>
      <c r="I280" s="1"/>
      <c r="J280" s="1"/>
      <c r="K280" s="1"/>
      <c r="L280" s="1"/>
      <c r="M280" s="1"/>
      <c r="N280" s="1"/>
      <c r="O280" s="1"/>
      <c r="P280" s="1"/>
      <c r="Q280" s="1"/>
      <c r="R280" s="1"/>
      <c r="S280" s="1"/>
      <c r="T280" s="1"/>
      <c r="U280" s="1"/>
      <c r="V280" s="1"/>
      <c r="W280" s="1"/>
      <c r="X280" s="1"/>
      <c r="Y280" s="1"/>
      <c r="Z280" s="1"/>
    </row>
    <row r="281" spans="1:26" ht="15.75" customHeight="1" thickTop="1" thickBot="1" x14ac:dyDescent="0.35">
      <c r="A281" s="96"/>
      <c r="B281" s="167" t="str">
        <f>'Xrate ledger'!$C281&amp;'Xrate ledger'!$D281</f>
        <v/>
      </c>
      <c r="C281" s="47"/>
      <c r="D281" s="48"/>
      <c r="E281" s="47"/>
      <c r="F281" s="1"/>
      <c r="G281" s="1"/>
      <c r="H281" s="1"/>
      <c r="I281" s="1"/>
      <c r="J281" s="1"/>
      <c r="K281" s="1"/>
      <c r="L281" s="1"/>
      <c r="M281" s="1"/>
      <c r="N281" s="1"/>
      <c r="O281" s="1"/>
      <c r="P281" s="1"/>
      <c r="Q281" s="1"/>
      <c r="R281" s="1"/>
      <c r="S281" s="1"/>
      <c r="T281" s="1"/>
      <c r="U281" s="1"/>
      <c r="V281" s="1"/>
      <c r="W281" s="1"/>
      <c r="X281" s="1"/>
      <c r="Y281" s="1"/>
      <c r="Z281" s="1"/>
    </row>
    <row r="282" spans="1:26" ht="15.75" customHeight="1" thickTop="1" thickBot="1" x14ac:dyDescent="0.35">
      <c r="A282" s="96"/>
      <c r="B282" s="167" t="str">
        <f>'Xrate ledger'!$C282&amp;'Xrate ledger'!$D282</f>
        <v/>
      </c>
      <c r="C282" s="47"/>
      <c r="D282" s="48"/>
      <c r="E282" s="47"/>
      <c r="F282" s="1"/>
      <c r="G282" s="1"/>
      <c r="H282" s="1"/>
      <c r="I282" s="1"/>
      <c r="J282" s="1"/>
      <c r="K282" s="1"/>
      <c r="L282" s="1"/>
      <c r="M282" s="1"/>
      <c r="N282" s="1"/>
      <c r="O282" s="1"/>
      <c r="P282" s="1"/>
      <c r="Q282" s="1"/>
      <c r="R282" s="1"/>
      <c r="S282" s="1"/>
      <c r="T282" s="1"/>
      <c r="U282" s="1"/>
      <c r="V282" s="1"/>
      <c r="W282" s="1"/>
      <c r="X282" s="1"/>
      <c r="Y282" s="1"/>
      <c r="Z282" s="1"/>
    </row>
    <row r="283" spans="1:26" ht="15.75" customHeight="1" thickTop="1" thickBot="1" x14ac:dyDescent="0.35">
      <c r="A283" s="96"/>
      <c r="B283" s="167" t="str">
        <f>'Xrate ledger'!$C283&amp;'Xrate ledger'!$D283</f>
        <v/>
      </c>
      <c r="C283" s="47"/>
      <c r="D283" s="48"/>
      <c r="E283" s="47"/>
      <c r="F283" s="1"/>
      <c r="G283" s="1"/>
      <c r="H283" s="1"/>
      <c r="I283" s="1"/>
      <c r="J283" s="1"/>
      <c r="K283" s="1"/>
      <c r="L283" s="1"/>
      <c r="M283" s="1"/>
      <c r="N283" s="1"/>
      <c r="O283" s="1"/>
      <c r="P283" s="1"/>
      <c r="Q283" s="1"/>
      <c r="R283" s="1"/>
      <c r="S283" s="1"/>
      <c r="T283" s="1"/>
      <c r="U283" s="1"/>
      <c r="V283" s="1"/>
      <c r="W283" s="1"/>
      <c r="X283" s="1"/>
      <c r="Y283" s="1"/>
      <c r="Z283" s="1"/>
    </row>
    <row r="284" spans="1:26" ht="15.75" customHeight="1" thickTop="1" thickBot="1" x14ac:dyDescent="0.35">
      <c r="A284" s="96"/>
      <c r="B284" s="167" t="str">
        <f>'Xrate ledger'!$C284&amp;'Xrate ledger'!$D284</f>
        <v/>
      </c>
      <c r="C284" s="47"/>
      <c r="D284" s="48"/>
      <c r="E284" s="47"/>
      <c r="F284" s="1"/>
      <c r="G284" s="1"/>
      <c r="H284" s="1"/>
      <c r="I284" s="1"/>
      <c r="J284" s="1"/>
      <c r="K284" s="1"/>
      <c r="L284" s="1"/>
      <c r="M284" s="1"/>
      <c r="N284" s="1"/>
      <c r="O284" s="1"/>
      <c r="P284" s="1"/>
      <c r="Q284" s="1"/>
      <c r="R284" s="1"/>
      <c r="S284" s="1"/>
      <c r="T284" s="1"/>
      <c r="U284" s="1"/>
      <c r="V284" s="1"/>
      <c r="W284" s="1"/>
      <c r="X284" s="1"/>
      <c r="Y284" s="1"/>
      <c r="Z284" s="1"/>
    </row>
    <row r="285" spans="1:26" ht="15.75" customHeight="1" thickTop="1" thickBot="1" x14ac:dyDescent="0.35">
      <c r="A285" s="96"/>
      <c r="B285" s="167" t="str">
        <f>'Xrate ledger'!$C285&amp;'Xrate ledger'!$D285</f>
        <v/>
      </c>
      <c r="C285" s="47"/>
      <c r="D285" s="48"/>
      <c r="E285" s="47"/>
      <c r="F285" s="1"/>
      <c r="G285" s="1"/>
      <c r="H285" s="1"/>
      <c r="I285" s="1"/>
      <c r="J285" s="1"/>
      <c r="K285" s="1"/>
      <c r="L285" s="1"/>
      <c r="M285" s="1"/>
      <c r="N285" s="1"/>
      <c r="O285" s="1"/>
      <c r="P285" s="1"/>
      <c r="Q285" s="1"/>
      <c r="R285" s="1"/>
      <c r="S285" s="1"/>
      <c r="T285" s="1"/>
      <c r="U285" s="1"/>
      <c r="V285" s="1"/>
      <c r="W285" s="1"/>
      <c r="X285" s="1"/>
      <c r="Y285" s="1"/>
      <c r="Z285" s="1"/>
    </row>
    <row r="286" spans="1:26" ht="15.75" customHeight="1" thickTop="1" thickBot="1" x14ac:dyDescent="0.35">
      <c r="A286" s="96"/>
      <c r="B286" s="167" t="str">
        <f>'Xrate ledger'!$C286&amp;'Xrate ledger'!$D286</f>
        <v/>
      </c>
      <c r="C286" s="47"/>
      <c r="D286" s="48"/>
      <c r="E286" s="47"/>
      <c r="F286" s="1"/>
      <c r="G286" s="1"/>
      <c r="H286" s="1"/>
      <c r="I286" s="1"/>
      <c r="J286" s="1"/>
      <c r="K286" s="1"/>
      <c r="L286" s="1"/>
      <c r="M286" s="1"/>
      <c r="N286" s="1"/>
      <c r="O286" s="1"/>
      <c r="P286" s="1"/>
      <c r="Q286" s="1"/>
      <c r="R286" s="1"/>
      <c r="S286" s="1"/>
      <c r="T286" s="1"/>
      <c r="U286" s="1"/>
      <c r="V286" s="1"/>
      <c r="W286" s="1"/>
      <c r="X286" s="1"/>
      <c r="Y286" s="1"/>
      <c r="Z286" s="1"/>
    </row>
    <row r="287" spans="1:26" ht="15.75" customHeight="1" thickTop="1" thickBot="1" x14ac:dyDescent="0.35">
      <c r="A287" s="96"/>
      <c r="B287" s="167" t="str">
        <f>'Xrate ledger'!$C287&amp;'Xrate ledger'!$D287</f>
        <v/>
      </c>
      <c r="C287" s="47"/>
      <c r="D287" s="48"/>
      <c r="E287" s="47"/>
      <c r="F287" s="1"/>
      <c r="G287" s="1"/>
      <c r="H287" s="1"/>
      <c r="I287" s="1"/>
      <c r="J287" s="1"/>
      <c r="K287" s="1"/>
      <c r="L287" s="1"/>
      <c r="M287" s="1"/>
      <c r="N287" s="1"/>
      <c r="O287" s="1"/>
      <c r="P287" s="1"/>
      <c r="Q287" s="1"/>
      <c r="R287" s="1"/>
      <c r="S287" s="1"/>
      <c r="T287" s="1"/>
      <c r="U287" s="1"/>
      <c r="V287" s="1"/>
      <c r="W287" s="1"/>
      <c r="X287" s="1"/>
      <c r="Y287" s="1"/>
      <c r="Z287" s="1"/>
    </row>
    <row r="288" spans="1:26" ht="15.75" customHeight="1" thickTop="1" thickBot="1" x14ac:dyDescent="0.35">
      <c r="A288" s="96"/>
      <c r="B288" s="167" t="str">
        <f>'Xrate ledger'!$C288&amp;'Xrate ledger'!$D288</f>
        <v/>
      </c>
      <c r="C288" s="47"/>
      <c r="D288" s="48"/>
      <c r="E288" s="47"/>
      <c r="F288" s="1"/>
      <c r="G288" s="1"/>
      <c r="H288" s="1"/>
      <c r="I288" s="1"/>
      <c r="J288" s="1"/>
      <c r="K288" s="1"/>
      <c r="L288" s="1"/>
      <c r="M288" s="1"/>
      <c r="N288" s="1"/>
      <c r="O288" s="1"/>
      <c r="P288" s="1"/>
      <c r="Q288" s="1"/>
      <c r="R288" s="1"/>
      <c r="S288" s="1"/>
      <c r="T288" s="1"/>
      <c r="U288" s="1"/>
      <c r="V288" s="1"/>
      <c r="W288" s="1"/>
      <c r="X288" s="1"/>
      <c r="Y288" s="1"/>
      <c r="Z288" s="1"/>
    </row>
    <row r="289" spans="1:26" ht="15.75" customHeight="1" thickTop="1" thickBot="1" x14ac:dyDescent="0.35">
      <c r="A289" s="96"/>
      <c r="B289" s="167" t="str">
        <f>'Xrate ledger'!$C289&amp;'Xrate ledger'!$D289</f>
        <v/>
      </c>
      <c r="C289" s="47"/>
      <c r="D289" s="48"/>
      <c r="E289" s="47"/>
      <c r="F289" s="1"/>
      <c r="G289" s="1"/>
      <c r="H289" s="1"/>
      <c r="I289" s="1"/>
      <c r="J289" s="1"/>
      <c r="K289" s="1"/>
      <c r="L289" s="1"/>
      <c r="M289" s="1"/>
      <c r="N289" s="1"/>
      <c r="O289" s="1"/>
      <c r="P289" s="1"/>
      <c r="Q289" s="1"/>
      <c r="R289" s="1"/>
      <c r="S289" s="1"/>
      <c r="T289" s="1"/>
      <c r="U289" s="1"/>
      <c r="V289" s="1"/>
      <c r="W289" s="1"/>
      <c r="X289" s="1"/>
      <c r="Y289" s="1"/>
      <c r="Z289" s="1"/>
    </row>
    <row r="290" spans="1:26" ht="15.75" customHeight="1" thickTop="1" thickBot="1" x14ac:dyDescent="0.35">
      <c r="A290" s="96"/>
      <c r="B290" s="167" t="str">
        <f>'Xrate ledger'!$C290&amp;'Xrate ledger'!$D290</f>
        <v/>
      </c>
      <c r="C290" s="47"/>
      <c r="D290" s="48"/>
      <c r="E290" s="47"/>
      <c r="F290" s="1"/>
      <c r="G290" s="1"/>
      <c r="H290" s="1"/>
      <c r="I290" s="1"/>
      <c r="J290" s="1"/>
      <c r="K290" s="1"/>
      <c r="L290" s="1"/>
      <c r="M290" s="1"/>
      <c r="N290" s="1"/>
      <c r="O290" s="1"/>
      <c r="P290" s="1"/>
      <c r="Q290" s="1"/>
      <c r="R290" s="1"/>
      <c r="S290" s="1"/>
      <c r="T290" s="1"/>
      <c r="U290" s="1"/>
      <c r="V290" s="1"/>
      <c r="W290" s="1"/>
      <c r="X290" s="1"/>
      <c r="Y290" s="1"/>
      <c r="Z290" s="1"/>
    </row>
    <row r="291" spans="1:26" ht="15.75" customHeight="1" thickTop="1" thickBot="1" x14ac:dyDescent="0.35">
      <c r="A291" s="96"/>
      <c r="B291" s="167" t="str">
        <f>'Xrate ledger'!$C291&amp;'Xrate ledger'!$D291</f>
        <v/>
      </c>
      <c r="C291" s="47"/>
      <c r="D291" s="48"/>
      <c r="E291" s="47"/>
      <c r="F291" s="1"/>
      <c r="G291" s="1"/>
      <c r="H291" s="1"/>
      <c r="I291" s="1"/>
      <c r="J291" s="1"/>
      <c r="K291" s="1"/>
      <c r="L291" s="1"/>
      <c r="M291" s="1"/>
      <c r="N291" s="1"/>
      <c r="O291" s="1"/>
      <c r="P291" s="1"/>
      <c r="Q291" s="1"/>
      <c r="R291" s="1"/>
      <c r="S291" s="1"/>
      <c r="T291" s="1"/>
      <c r="U291" s="1"/>
      <c r="V291" s="1"/>
      <c r="W291" s="1"/>
      <c r="X291" s="1"/>
      <c r="Y291" s="1"/>
      <c r="Z291" s="1"/>
    </row>
    <row r="292" spans="1:26" ht="15.75" customHeight="1" thickTop="1" thickBot="1" x14ac:dyDescent="0.35">
      <c r="A292" s="96"/>
      <c r="B292" s="167" t="str">
        <f>'Xrate ledger'!$C292&amp;'Xrate ledger'!$D292</f>
        <v/>
      </c>
      <c r="C292" s="47"/>
      <c r="D292" s="48"/>
      <c r="E292" s="47"/>
      <c r="F292" s="1"/>
      <c r="G292" s="1"/>
      <c r="H292" s="1"/>
      <c r="I292" s="1"/>
      <c r="J292" s="1"/>
      <c r="K292" s="1"/>
      <c r="L292" s="1"/>
      <c r="M292" s="1"/>
      <c r="N292" s="1"/>
      <c r="O292" s="1"/>
      <c r="P292" s="1"/>
      <c r="Q292" s="1"/>
      <c r="R292" s="1"/>
      <c r="S292" s="1"/>
      <c r="T292" s="1"/>
      <c r="U292" s="1"/>
      <c r="V292" s="1"/>
      <c r="W292" s="1"/>
      <c r="X292" s="1"/>
      <c r="Y292" s="1"/>
      <c r="Z292" s="1"/>
    </row>
    <row r="293" spans="1:26" ht="15.75" customHeight="1" thickTop="1" thickBot="1" x14ac:dyDescent="0.35">
      <c r="A293" s="96"/>
      <c r="B293" s="167" t="str">
        <f>'Xrate ledger'!$C293&amp;'Xrate ledger'!$D293</f>
        <v/>
      </c>
      <c r="C293" s="47"/>
      <c r="D293" s="48"/>
      <c r="E293" s="47"/>
      <c r="F293" s="1"/>
      <c r="G293" s="1"/>
      <c r="H293" s="1"/>
      <c r="I293" s="1"/>
      <c r="J293" s="1"/>
      <c r="K293" s="1"/>
      <c r="L293" s="1"/>
      <c r="M293" s="1"/>
      <c r="N293" s="1"/>
      <c r="O293" s="1"/>
      <c r="P293" s="1"/>
      <c r="Q293" s="1"/>
      <c r="R293" s="1"/>
      <c r="S293" s="1"/>
      <c r="T293" s="1"/>
      <c r="U293" s="1"/>
      <c r="V293" s="1"/>
      <c r="W293" s="1"/>
      <c r="X293" s="1"/>
      <c r="Y293" s="1"/>
      <c r="Z293" s="1"/>
    </row>
    <row r="294" spans="1:26" ht="15.75" customHeight="1" thickTop="1" thickBot="1" x14ac:dyDescent="0.35">
      <c r="A294" s="96"/>
      <c r="B294" s="167" t="str">
        <f>'Xrate ledger'!$C294&amp;'Xrate ledger'!$D294</f>
        <v/>
      </c>
      <c r="C294" s="47"/>
      <c r="D294" s="48"/>
      <c r="E294" s="47"/>
      <c r="F294" s="1"/>
      <c r="G294" s="1"/>
      <c r="H294" s="1"/>
      <c r="I294" s="1"/>
      <c r="J294" s="1"/>
      <c r="K294" s="1"/>
      <c r="L294" s="1"/>
      <c r="M294" s="1"/>
      <c r="N294" s="1"/>
      <c r="O294" s="1"/>
      <c r="P294" s="1"/>
      <c r="Q294" s="1"/>
      <c r="R294" s="1"/>
      <c r="S294" s="1"/>
      <c r="T294" s="1"/>
      <c r="U294" s="1"/>
      <c r="V294" s="1"/>
      <c r="W294" s="1"/>
      <c r="X294" s="1"/>
      <c r="Y294" s="1"/>
      <c r="Z294" s="1"/>
    </row>
    <row r="295" spans="1:26" ht="15.75" customHeight="1" thickTop="1" thickBot="1" x14ac:dyDescent="0.35">
      <c r="A295" s="96"/>
      <c r="B295" s="167" t="str">
        <f>'Xrate ledger'!$C295&amp;'Xrate ledger'!$D295</f>
        <v/>
      </c>
      <c r="C295" s="47"/>
      <c r="D295" s="48"/>
      <c r="E295" s="47"/>
      <c r="F295" s="1"/>
      <c r="G295" s="1"/>
      <c r="H295" s="1"/>
      <c r="I295" s="1"/>
      <c r="J295" s="1"/>
      <c r="K295" s="1"/>
      <c r="L295" s="1"/>
      <c r="M295" s="1"/>
      <c r="N295" s="1"/>
      <c r="O295" s="1"/>
      <c r="P295" s="1"/>
      <c r="Q295" s="1"/>
      <c r="R295" s="1"/>
      <c r="S295" s="1"/>
      <c r="T295" s="1"/>
      <c r="U295" s="1"/>
      <c r="V295" s="1"/>
      <c r="W295" s="1"/>
      <c r="X295" s="1"/>
      <c r="Y295" s="1"/>
      <c r="Z295" s="1"/>
    </row>
    <row r="296" spans="1:26" ht="15.75" customHeight="1" thickTop="1" thickBot="1" x14ac:dyDescent="0.35">
      <c r="A296" s="96"/>
      <c r="B296" s="167" t="str">
        <f>'Xrate ledger'!$C296&amp;'Xrate ledger'!$D296</f>
        <v/>
      </c>
      <c r="C296" s="47"/>
      <c r="D296" s="48"/>
      <c r="E296" s="47"/>
      <c r="F296" s="1"/>
      <c r="G296" s="1"/>
      <c r="H296" s="1"/>
      <c r="I296" s="1"/>
      <c r="J296" s="1"/>
      <c r="K296" s="1"/>
      <c r="L296" s="1"/>
      <c r="M296" s="1"/>
      <c r="N296" s="1"/>
      <c r="O296" s="1"/>
      <c r="P296" s="1"/>
      <c r="Q296" s="1"/>
      <c r="R296" s="1"/>
      <c r="S296" s="1"/>
      <c r="T296" s="1"/>
      <c r="U296" s="1"/>
      <c r="V296" s="1"/>
      <c r="W296" s="1"/>
      <c r="X296" s="1"/>
      <c r="Y296" s="1"/>
      <c r="Z296" s="1"/>
    </row>
    <row r="297" spans="1:26" ht="15.75" customHeight="1" thickTop="1" thickBot="1" x14ac:dyDescent="0.35">
      <c r="A297" s="96"/>
      <c r="B297" s="167" t="str">
        <f>'Xrate ledger'!$C297&amp;'Xrate ledger'!$D297</f>
        <v/>
      </c>
      <c r="C297" s="47"/>
      <c r="D297" s="48"/>
      <c r="E297" s="47"/>
      <c r="F297" s="1"/>
      <c r="G297" s="1"/>
      <c r="H297" s="1"/>
      <c r="I297" s="1"/>
      <c r="J297" s="1"/>
      <c r="K297" s="1"/>
      <c r="L297" s="1"/>
      <c r="M297" s="1"/>
      <c r="N297" s="1"/>
      <c r="O297" s="1"/>
      <c r="P297" s="1"/>
      <c r="Q297" s="1"/>
      <c r="R297" s="1"/>
      <c r="S297" s="1"/>
      <c r="T297" s="1"/>
      <c r="U297" s="1"/>
      <c r="V297" s="1"/>
      <c r="W297" s="1"/>
      <c r="X297" s="1"/>
      <c r="Y297" s="1"/>
      <c r="Z297" s="1"/>
    </row>
    <row r="298" spans="1:26" ht="15.75" customHeight="1" thickTop="1" thickBot="1" x14ac:dyDescent="0.35">
      <c r="A298" s="96"/>
      <c r="B298" s="167" t="str">
        <f>'Xrate ledger'!$C298&amp;'Xrate ledger'!$D298</f>
        <v/>
      </c>
      <c r="C298" s="47"/>
      <c r="D298" s="48"/>
      <c r="E298" s="47"/>
      <c r="F298" s="1"/>
      <c r="G298" s="1"/>
      <c r="H298" s="1"/>
      <c r="I298" s="1"/>
      <c r="J298" s="1"/>
      <c r="K298" s="1"/>
      <c r="L298" s="1"/>
      <c r="M298" s="1"/>
      <c r="N298" s="1"/>
      <c r="O298" s="1"/>
      <c r="P298" s="1"/>
      <c r="Q298" s="1"/>
      <c r="R298" s="1"/>
      <c r="S298" s="1"/>
      <c r="T298" s="1"/>
      <c r="U298" s="1"/>
      <c r="V298" s="1"/>
      <c r="W298" s="1"/>
      <c r="X298" s="1"/>
      <c r="Y298" s="1"/>
      <c r="Z298" s="1"/>
    </row>
    <row r="299" spans="1:26" ht="15.75" customHeight="1" thickTop="1" thickBot="1" x14ac:dyDescent="0.35">
      <c r="A299" s="96"/>
      <c r="B299" s="167" t="str">
        <f>'Xrate ledger'!$C299&amp;'Xrate ledger'!$D299</f>
        <v/>
      </c>
      <c r="C299" s="47"/>
      <c r="D299" s="48"/>
      <c r="E299" s="47"/>
      <c r="F299" s="1"/>
      <c r="G299" s="1"/>
      <c r="H299" s="1"/>
      <c r="I299" s="1"/>
      <c r="J299" s="1"/>
      <c r="K299" s="1"/>
      <c r="L299" s="1"/>
      <c r="M299" s="1"/>
      <c r="N299" s="1"/>
      <c r="O299" s="1"/>
      <c r="P299" s="1"/>
      <c r="Q299" s="1"/>
      <c r="R299" s="1"/>
      <c r="S299" s="1"/>
      <c r="T299" s="1"/>
      <c r="U299" s="1"/>
      <c r="V299" s="1"/>
      <c r="W299" s="1"/>
      <c r="X299" s="1"/>
      <c r="Y299" s="1"/>
      <c r="Z299" s="1"/>
    </row>
    <row r="300" spans="1:26" ht="15.75" customHeight="1" thickTop="1" thickBot="1" x14ac:dyDescent="0.35">
      <c r="A300" s="96"/>
      <c r="B300" s="167" t="str">
        <f>'Xrate ledger'!$C300&amp;'Xrate ledger'!$D300</f>
        <v/>
      </c>
      <c r="C300" s="47"/>
      <c r="D300" s="48"/>
      <c r="E300" s="47"/>
      <c r="F300" s="1"/>
      <c r="G300" s="1"/>
      <c r="H300" s="1"/>
      <c r="I300" s="1"/>
      <c r="J300" s="1"/>
      <c r="K300" s="1"/>
      <c r="L300" s="1"/>
      <c r="M300" s="1"/>
      <c r="N300" s="1"/>
      <c r="O300" s="1"/>
      <c r="P300" s="1"/>
      <c r="Q300" s="1"/>
      <c r="R300" s="1"/>
      <c r="S300" s="1"/>
      <c r="T300" s="1"/>
      <c r="U300" s="1"/>
      <c r="V300" s="1"/>
      <c r="W300" s="1"/>
      <c r="X300" s="1"/>
      <c r="Y300" s="1"/>
      <c r="Z300" s="1"/>
    </row>
    <row r="301" spans="1:26" ht="15.75" customHeight="1" thickTop="1" thickBot="1" x14ac:dyDescent="0.35">
      <c r="A301" s="96"/>
      <c r="B301" s="167" t="str">
        <f>'Xrate ledger'!$C301&amp;'Xrate ledger'!$D301</f>
        <v/>
      </c>
      <c r="C301" s="47"/>
      <c r="D301" s="48"/>
      <c r="E301" s="47"/>
      <c r="F301" s="1"/>
      <c r="G301" s="1"/>
      <c r="H301" s="1"/>
      <c r="I301" s="1"/>
      <c r="J301" s="1"/>
      <c r="K301" s="1"/>
      <c r="L301" s="1"/>
      <c r="M301" s="1"/>
      <c r="N301" s="1"/>
      <c r="O301" s="1"/>
      <c r="P301" s="1"/>
      <c r="Q301" s="1"/>
      <c r="R301" s="1"/>
      <c r="S301" s="1"/>
      <c r="T301" s="1"/>
      <c r="U301" s="1"/>
      <c r="V301" s="1"/>
      <c r="W301" s="1"/>
      <c r="X301" s="1"/>
      <c r="Y301" s="1"/>
      <c r="Z301" s="1"/>
    </row>
    <row r="302" spans="1:26" ht="15.75" customHeight="1" thickTop="1" thickBot="1" x14ac:dyDescent="0.35">
      <c r="A302" s="96"/>
      <c r="B302" s="167" t="str">
        <f>'Xrate ledger'!$C302&amp;'Xrate ledger'!$D302</f>
        <v/>
      </c>
      <c r="C302" s="47"/>
      <c r="D302" s="48"/>
      <c r="E302" s="47"/>
      <c r="F302" s="1"/>
      <c r="G302" s="1"/>
      <c r="H302" s="1"/>
      <c r="I302" s="1"/>
      <c r="J302" s="1"/>
      <c r="K302" s="1"/>
      <c r="L302" s="1"/>
      <c r="M302" s="1"/>
      <c r="N302" s="1"/>
      <c r="O302" s="1"/>
      <c r="P302" s="1"/>
      <c r="Q302" s="1"/>
      <c r="R302" s="1"/>
      <c r="S302" s="1"/>
      <c r="T302" s="1"/>
      <c r="U302" s="1"/>
      <c r="V302" s="1"/>
      <c r="W302" s="1"/>
      <c r="X302" s="1"/>
      <c r="Y302" s="1"/>
      <c r="Z302" s="1"/>
    </row>
    <row r="303" spans="1:26" ht="15.75" customHeight="1" thickTop="1" thickBot="1" x14ac:dyDescent="0.35">
      <c r="A303" s="96"/>
      <c r="B303" s="167" t="str">
        <f>'Xrate ledger'!$C303&amp;'Xrate ledger'!$D303</f>
        <v/>
      </c>
      <c r="C303" s="47"/>
      <c r="D303" s="48"/>
      <c r="E303" s="47"/>
      <c r="F303" s="1"/>
      <c r="G303" s="1"/>
      <c r="H303" s="1"/>
      <c r="I303" s="1"/>
      <c r="J303" s="1"/>
      <c r="K303" s="1"/>
      <c r="L303" s="1"/>
      <c r="M303" s="1"/>
      <c r="N303" s="1"/>
      <c r="O303" s="1"/>
      <c r="P303" s="1"/>
      <c r="Q303" s="1"/>
      <c r="R303" s="1"/>
      <c r="S303" s="1"/>
      <c r="T303" s="1"/>
      <c r="U303" s="1"/>
      <c r="V303" s="1"/>
      <c r="W303" s="1"/>
      <c r="X303" s="1"/>
      <c r="Y303" s="1"/>
      <c r="Z303" s="1"/>
    </row>
    <row r="304" spans="1:26" ht="15.75" customHeight="1" thickTop="1" thickBot="1" x14ac:dyDescent="0.35">
      <c r="A304" s="96"/>
      <c r="B304" s="167" t="str">
        <f>'Xrate ledger'!$C304&amp;'Xrate ledger'!$D304</f>
        <v/>
      </c>
      <c r="C304" s="47"/>
      <c r="D304" s="48"/>
      <c r="E304" s="47"/>
      <c r="F304" s="1"/>
      <c r="G304" s="1"/>
      <c r="H304" s="1"/>
      <c r="I304" s="1"/>
      <c r="J304" s="1"/>
      <c r="K304" s="1"/>
      <c r="L304" s="1"/>
      <c r="M304" s="1"/>
      <c r="N304" s="1"/>
      <c r="O304" s="1"/>
      <c r="P304" s="1"/>
      <c r="Q304" s="1"/>
      <c r="R304" s="1"/>
      <c r="S304" s="1"/>
      <c r="T304" s="1"/>
      <c r="U304" s="1"/>
      <c r="V304" s="1"/>
      <c r="W304" s="1"/>
      <c r="X304" s="1"/>
      <c r="Y304" s="1"/>
      <c r="Z304" s="1"/>
    </row>
    <row r="305" spans="1:26" ht="15.75" customHeight="1" thickTop="1" thickBot="1" x14ac:dyDescent="0.35">
      <c r="A305" s="96"/>
      <c r="B305" s="167" t="str">
        <f>'Xrate ledger'!$C305&amp;'Xrate ledger'!$D305</f>
        <v/>
      </c>
      <c r="C305" s="47"/>
      <c r="D305" s="48"/>
      <c r="E305" s="47"/>
      <c r="F305" s="1"/>
      <c r="G305" s="1"/>
      <c r="H305" s="1"/>
      <c r="I305" s="1"/>
      <c r="J305" s="1"/>
      <c r="K305" s="1"/>
      <c r="L305" s="1"/>
      <c r="M305" s="1"/>
      <c r="N305" s="1"/>
      <c r="O305" s="1"/>
      <c r="P305" s="1"/>
      <c r="Q305" s="1"/>
      <c r="R305" s="1"/>
      <c r="S305" s="1"/>
      <c r="T305" s="1"/>
      <c r="U305" s="1"/>
      <c r="V305" s="1"/>
      <c r="W305" s="1"/>
      <c r="X305" s="1"/>
      <c r="Y305" s="1"/>
      <c r="Z305" s="1"/>
    </row>
    <row r="306" spans="1:26" ht="15.75" customHeight="1" thickTop="1" thickBot="1" x14ac:dyDescent="0.35">
      <c r="A306" s="96"/>
      <c r="B306" s="167" t="str">
        <f>'Xrate ledger'!$C306&amp;'Xrate ledger'!$D306</f>
        <v/>
      </c>
      <c r="C306" s="47"/>
      <c r="D306" s="48"/>
      <c r="E306" s="47"/>
      <c r="F306" s="1"/>
      <c r="G306" s="1"/>
      <c r="H306" s="1"/>
      <c r="I306" s="1"/>
      <c r="J306" s="1"/>
      <c r="K306" s="1"/>
      <c r="L306" s="1"/>
      <c r="M306" s="1"/>
      <c r="N306" s="1"/>
      <c r="O306" s="1"/>
      <c r="P306" s="1"/>
      <c r="Q306" s="1"/>
      <c r="R306" s="1"/>
      <c r="S306" s="1"/>
      <c r="T306" s="1"/>
      <c r="U306" s="1"/>
      <c r="V306" s="1"/>
      <c r="W306" s="1"/>
      <c r="X306" s="1"/>
      <c r="Y306" s="1"/>
      <c r="Z306" s="1"/>
    </row>
    <row r="307" spans="1:26" ht="15.75" customHeight="1" thickTop="1" thickBot="1" x14ac:dyDescent="0.35">
      <c r="A307" s="96"/>
      <c r="B307" s="167" t="str">
        <f>'Xrate ledger'!$C307&amp;'Xrate ledger'!$D307</f>
        <v/>
      </c>
      <c r="C307" s="47"/>
      <c r="D307" s="48"/>
      <c r="E307" s="47"/>
      <c r="F307" s="1"/>
      <c r="G307" s="1"/>
      <c r="H307" s="1"/>
      <c r="I307" s="1"/>
      <c r="J307" s="1"/>
      <c r="K307" s="1"/>
      <c r="L307" s="1"/>
      <c r="M307" s="1"/>
      <c r="N307" s="1"/>
      <c r="O307" s="1"/>
      <c r="P307" s="1"/>
      <c r="Q307" s="1"/>
      <c r="R307" s="1"/>
      <c r="S307" s="1"/>
      <c r="T307" s="1"/>
      <c r="U307" s="1"/>
      <c r="V307" s="1"/>
      <c r="W307" s="1"/>
      <c r="X307" s="1"/>
      <c r="Y307" s="1"/>
      <c r="Z307" s="1"/>
    </row>
    <row r="308" spans="1:26" ht="15.75" customHeight="1" thickTop="1" thickBot="1" x14ac:dyDescent="0.35">
      <c r="A308" s="96"/>
      <c r="B308" s="167" t="str">
        <f>'Xrate ledger'!$C308&amp;'Xrate ledger'!$D308</f>
        <v/>
      </c>
      <c r="C308" s="47"/>
      <c r="D308" s="48"/>
      <c r="E308" s="47"/>
      <c r="F308" s="1"/>
      <c r="G308" s="1"/>
      <c r="H308" s="1"/>
      <c r="I308" s="1"/>
      <c r="J308" s="1"/>
      <c r="K308" s="1"/>
      <c r="L308" s="1"/>
      <c r="M308" s="1"/>
      <c r="N308" s="1"/>
      <c r="O308" s="1"/>
      <c r="P308" s="1"/>
      <c r="Q308" s="1"/>
      <c r="R308" s="1"/>
      <c r="S308" s="1"/>
      <c r="T308" s="1"/>
      <c r="U308" s="1"/>
      <c r="V308" s="1"/>
      <c r="W308" s="1"/>
      <c r="X308" s="1"/>
      <c r="Y308" s="1"/>
      <c r="Z308" s="1"/>
    </row>
    <row r="309" spans="1:26" ht="15.75" customHeight="1" thickTop="1" thickBot="1" x14ac:dyDescent="0.35">
      <c r="A309" s="96"/>
      <c r="B309" s="167" t="str">
        <f>'Xrate ledger'!$C309&amp;'Xrate ledger'!$D309</f>
        <v/>
      </c>
      <c r="C309" s="47"/>
      <c r="D309" s="48"/>
      <c r="E309" s="47"/>
      <c r="F309" s="1"/>
      <c r="G309" s="1"/>
      <c r="H309" s="1"/>
      <c r="I309" s="1"/>
      <c r="J309" s="1"/>
      <c r="K309" s="1"/>
      <c r="L309" s="1"/>
      <c r="M309" s="1"/>
      <c r="N309" s="1"/>
      <c r="O309" s="1"/>
      <c r="P309" s="1"/>
      <c r="Q309" s="1"/>
      <c r="R309" s="1"/>
      <c r="S309" s="1"/>
      <c r="T309" s="1"/>
      <c r="U309" s="1"/>
      <c r="V309" s="1"/>
      <c r="W309" s="1"/>
      <c r="X309" s="1"/>
      <c r="Y309" s="1"/>
      <c r="Z309" s="1"/>
    </row>
    <row r="310" spans="1:26" ht="15.75" customHeight="1" thickTop="1" thickBot="1" x14ac:dyDescent="0.35">
      <c r="A310" s="96"/>
      <c r="B310" s="167" t="str">
        <f>'Xrate ledger'!$C310&amp;'Xrate ledger'!$D310</f>
        <v/>
      </c>
      <c r="C310" s="47"/>
      <c r="D310" s="48"/>
      <c r="E310" s="47"/>
      <c r="F310" s="1"/>
      <c r="G310" s="1"/>
      <c r="H310" s="1"/>
      <c r="I310" s="1"/>
      <c r="J310" s="1"/>
      <c r="K310" s="1"/>
      <c r="L310" s="1"/>
      <c r="M310" s="1"/>
      <c r="N310" s="1"/>
      <c r="O310" s="1"/>
      <c r="P310" s="1"/>
      <c r="Q310" s="1"/>
      <c r="R310" s="1"/>
      <c r="S310" s="1"/>
      <c r="T310" s="1"/>
      <c r="U310" s="1"/>
      <c r="V310" s="1"/>
      <c r="W310" s="1"/>
      <c r="X310" s="1"/>
      <c r="Y310" s="1"/>
      <c r="Z310" s="1"/>
    </row>
    <row r="311" spans="1:26" ht="15.75" customHeight="1" thickTop="1" thickBot="1" x14ac:dyDescent="0.35">
      <c r="A311" s="96"/>
      <c r="B311" s="167" t="str">
        <f>'Xrate ledger'!$C311&amp;'Xrate ledger'!$D311</f>
        <v/>
      </c>
      <c r="C311" s="47"/>
      <c r="D311" s="48"/>
      <c r="E311" s="47"/>
      <c r="F311" s="1"/>
      <c r="G311" s="1"/>
      <c r="H311" s="1"/>
      <c r="I311" s="1"/>
      <c r="J311" s="1"/>
      <c r="K311" s="1"/>
      <c r="L311" s="1"/>
      <c r="M311" s="1"/>
      <c r="N311" s="1"/>
      <c r="O311" s="1"/>
      <c r="P311" s="1"/>
      <c r="Q311" s="1"/>
      <c r="R311" s="1"/>
      <c r="S311" s="1"/>
      <c r="T311" s="1"/>
      <c r="U311" s="1"/>
      <c r="V311" s="1"/>
      <c r="W311" s="1"/>
      <c r="X311" s="1"/>
      <c r="Y311" s="1"/>
      <c r="Z311" s="1"/>
    </row>
    <row r="312" spans="1:26" ht="15.75" customHeight="1" thickTop="1" thickBot="1" x14ac:dyDescent="0.35">
      <c r="A312" s="96"/>
      <c r="B312" s="167" t="str">
        <f>'Xrate ledger'!$C312&amp;'Xrate ledger'!$D312</f>
        <v/>
      </c>
      <c r="C312" s="47"/>
      <c r="D312" s="48"/>
      <c r="E312" s="47"/>
      <c r="F312" s="1"/>
      <c r="G312" s="1"/>
      <c r="H312" s="1"/>
      <c r="I312" s="1"/>
      <c r="J312" s="1"/>
      <c r="K312" s="1"/>
      <c r="L312" s="1"/>
      <c r="M312" s="1"/>
      <c r="N312" s="1"/>
      <c r="O312" s="1"/>
      <c r="P312" s="1"/>
      <c r="Q312" s="1"/>
      <c r="R312" s="1"/>
      <c r="S312" s="1"/>
      <c r="T312" s="1"/>
      <c r="U312" s="1"/>
      <c r="V312" s="1"/>
      <c r="W312" s="1"/>
      <c r="X312" s="1"/>
      <c r="Y312" s="1"/>
      <c r="Z312" s="1"/>
    </row>
    <row r="313" spans="1:26" ht="15.75" customHeight="1" thickTop="1" thickBot="1" x14ac:dyDescent="0.35">
      <c r="A313" s="96"/>
      <c r="B313" s="167" t="str">
        <f>'Xrate ledger'!$C313&amp;'Xrate ledger'!$D313</f>
        <v/>
      </c>
      <c r="C313" s="47"/>
      <c r="D313" s="48"/>
      <c r="E313" s="47"/>
      <c r="F313" s="1"/>
      <c r="G313" s="1"/>
      <c r="H313" s="1"/>
      <c r="I313" s="1"/>
      <c r="J313" s="1"/>
      <c r="K313" s="1"/>
      <c r="L313" s="1"/>
      <c r="M313" s="1"/>
      <c r="N313" s="1"/>
      <c r="O313" s="1"/>
      <c r="P313" s="1"/>
      <c r="Q313" s="1"/>
      <c r="R313" s="1"/>
      <c r="S313" s="1"/>
      <c r="T313" s="1"/>
      <c r="U313" s="1"/>
      <c r="V313" s="1"/>
      <c r="W313" s="1"/>
      <c r="X313" s="1"/>
      <c r="Y313" s="1"/>
      <c r="Z313" s="1"/>
    </row>
    <row r="314" spans="1:26" ht="15.75" customHeight="1" thickTop="1" thickBot="1" x14ac:dyDescent="0.35">
      <c r="A314" s="96"/>
      <c r="B314" s="167" t="str">
        <f>'Xrate ledger'!$C314&amp;'Xrate ledger'!$D314</f>
        <v/>
      </c>
      <c r="C314" s="47"/>
      <c r="D314" s="48"/>
      <c r="E314" s="47"/>
      <c r="F314" s="1"/>
      <c r="G314" s="1"/>
      <c r="H314" s="1"/>
      <c r="I314" s="1"/>
      <c r="J314" s="1"/>
      <c r="K314" s="1"/>
      <c r="L314" s="1"/>
      <c r="M314" s="1"/>
      <c r="N314" s="1"/>
      <c r="O314" s="1"/>
      <c r="P314" s="1"/>
      <c r="Q314" s="1"/>
      <c r="R314" s="1"/>
      <c r="S314" s="1"/>
      <c r="T314" s="1"/>
      <c r="U314" s="1"/>
      <c r="V314" s="1"/>
      <c r="W314" s="1"/>
      <c r="X314" s="1"/>
      <c r="Y314" s="1"/>
      <c r="Z314" s="1"/>
    </row>
    <row r="315" spans="1:26" ht="15.75" customHeight="1" thickTop="1" thickBot="1" x14ac:dyDescent="0.35">
      <c r="A315" s="96"/>
      <c r="B315" s="167" t="str">
        <f>'Xrate ledger'!$C315&amp;'Xrate ledger'!$D315</f>
        <v/>
      </c>
      <c r="C315" s="47"/>
      <c r="D315" s="48"/>
      <c r="E315" s="47"/>
      <c r="F315" s="1"/>
      <c r="G315" s="1"/>
      <c r="H315" s="1"/>
      <c r="I315" s="1"/>
      <c r="J315" s="1"/>
      <c r="K315" s="1"/>
      <c r="L315" s="1"/>
      <c r="M315" s="1"/>
      <c r="N315" s="1"/>
      <c r="O315" s="1"/>
      <c r="P315" s="1"/>
      <c r="Q315" s="1"/>
      <c r="R315" s="1"/>
      <c r="S315" s="1"/>
      <c r="T315" s="1"/>
      <c r="U315" s="1"/>
      <c r="V315" s="1"/>
      <c r="W315" s="1"/>
      <c r="X315" s="1"/>
      <c r="Y315" s="1"/>
      <c r="Z315" s="1"/>
    </row>
    <row r="316" spans="1:26" ht="15.75" customHeight="1" thickTop="1" thickBot="1" x14ac:dyDescent="0.35">
      <c r="A316" s="96"/>
      <c r="B316" s="167" t="str">
        <f>'Xrate ledger'!$C316&amp;'Xrate ledger'!$D316</f>
        <v/>
      </c>
      <c r="C316" s="47"/>
      <c r="D316" s="48"/>
      <c r="E316" s="47"/>
      <c r="F316" s="1"/>
      <c r="G316" s="1"/>
      <c r="H316" s="1"/>
      <c r="I316" s="1"/>
      <c r="J316" s="1"/>
      <c r="K316" s="1"/>
      <c r="L316" s="1"/>
      <c r="M316" s="1"/>
      <c r="N316" s="1"/>
      <c r="O316" s="1"/>
      <c r="P316" s="1"/>
      <c r="Q316" s="1"/>
      <c r="R316" s="1"/>
      <c r="S316" s="1"/>
      <c r="T316" s="1"/>
      <c r="U316" s="1"/>
      <c r="V316" s="1"/>
      <c r="W316" s="1"/>
      <c r="X316" s="1"/>
      <c r="Y316" s="1"/>
      <c r="Z316" s="1"/>
    </row>
    <row r="317" spans="1:26" ht="15.75" customHeight="1" thickTop="1" thickBot="1" x14ac:dyDescent="0.35">
      <c r="A317" s="96"/>
      <c r="B317" s="167" t="str">
        <f>'Xrate ledger'!$C317&amp;'Xrate ledger'!$D317</f>
        <v/>
      </c>
      <c r="C317" s="47"/>
      <c r="D317" s="48"/>
      <c r="E317" s="47"/>
      <c r="F317" s="1"/>
      <c r="G317" s="1"/>
      <c r="H317" s="1"/>
      <c r="I317" s="1"/>
      <c r="J317" s="1"/>
      <c r="K317" s="1"/>
      <c r="L317" s="1"/>
      <c r="M317" s="1"/>
      <c r="N317" s="1"/>
      <c r="O317" s="1"/>
      <c r="P317" s="1"/>
      <c r="Q317" s="1"/>
      <c r="R317" s="1"/>
      <c r="S317" s="1"/>
      <c r="T317" s="1"/>
      <c r="U317" s="1"/>
      <c r="V317" s="1"/>
      <c r="W317" s="1"/>
      <c r="X317" s="1"/>
      <c r="Y317" s="1"/>
      <c r="Z317" s="1"/>
    </row>
    <row r="318" spans="1:26" ht="15.75" customHeight="1" thickTop="1" thickBot="1" x14ac:dyDescent="0.35">
      <c r="A318" s="96"/>
      <c r="B318" s="167" t="str">
        <f>'Xrate ledger'!$C318&amp;'Xrate ledger'!$D318</f>
        <v/>
      </c>
      <c r="C318" s="47"/>
      <c r="D318" s="48"/>
      <c r="E318" s="47"/>
      <c r="F318" s="1"/>
      <c r="G318" s="1"/>
      <c r="H318" s="1"/>
      <c r="I318" s="1"/>
      <c r="J318" s="1"/>
      <c r="K318" s="1"/>
      <c r="L318" s="1"/>
      <c r="M318" s="1"/>
      <c r="N318" s="1"/>
      <c r="O318" s="1"/>
      <c r="P318" s="1"/>
      <c r="Q318" s="1"/>
      <c r="R318" s="1"/>
      <c r="S318" s="1"/>
      <c r="T318" s="1"/>
      <c r="U318" s="1"/>
      <c r="V318" s="1"/>
      <c r="W318" s="1"/>
      <c r="X318" s="1"/>
      <c r="Y318" s="1"/>
      <c r="Z318" s="1"/>
    </row>
    <row r="319" spans="1:26" ht="15.75" customHeight="1" thickTop="1" thickBot="1" x14ac:dyDescent="0.35">
      <c r="A319" s="96"/>
      <c r="B319" s="167" t="str">
        <f>'Xrate ledger'!$C319&amp;'Xrate ledger'!$D319</f>
        <v/>
      </c>
      <c r="C319" s="47"/>
      <c r="D319" s="48"/>
      <c r="E319" s="47"/>
      <c r="F319" s="1"/>
      <c r="G319" s="1"/>
      <c r="H319" s="1"/>
      <c r="I319" s="1"/>
      <c r="J319" s="1"/>
      <c r="K319" s="1"/>
      <c r="L319" s="1"/>
      <c r="M319" s="1"/>
      <c r="N319" s="1"/>
      <c r="O319" s="1"/>
      <c r="P319" s="1"/>
      <c r="Q319" s="1"/>
      <c r="R319" s="1"/>
      <c r="S319" s="1"/>
      <c r="T319" s="1"/>
      <c r="U319" s="1"/>
      <c r="V319" s="1"/>
      <c r="W319" s="1"/>
      <c r="X319" s="1"/>
      <c r="Y319" s="1"/>
      <c r="Z319" s="1"/>
    </row>
    <row r="320" spans="1:26" ht="15.75" customHeight="1" thickTop="1" thickBot="1" x14ac:dyDescent="0.35">
      <c r="A320" s="96"/>
      <c r="B320" s="167" t="str">
        <f>'Xrate ledger'!$C320&amp;'Xrate ledger'!$D320</f>
        <v/>
      </c>
      <c r="C320" s="47"/>
      <c r="D320" s="48"/>
      <c r="E320" s="47"/>
      <c r="F320" s="1"/>
      <c r="G320" s="1"/>
      <c r="H320" s="1"/>
      <c r="I320" s="1"/>
      <c r="J320" s="1"/>
      <c r="K320" s="1"/>
      <c r="L320" s="1"/>
      <c r="M320" s="1"/>
      <c r="N320" s="1"/>
      <c r="O320" s="1"/>
      <c r="P320" s="1"/>
      <c r="Q320" s="1"/>
      <c r="R320" s="1"/>
      <c r="S320" s="1"/>
      <c r="T320" s="1"/>
      <c r="U320" s="1"/>
      <c r="V320" s="1"/>
      <c r="W320" s="1"/>
      <c r="X320" s="1"/>
      <c r="Y320" s="1"/>
      <c r="Z320" s="1"/>
    </row>
    <row r="321" spans="1:26" ht="15.75" customHeight="1" thickTop="1" thickBot="1" x14ac:dyDescent="0.35">
      <c r="A321" s="96"/>
      <c r="B321" s="167" t="str">
        <f>'Xrate ledger'!$C321&amp;'Xrate ledger'!$D321</f>
        <v/>
      </c>
      <c r="C321" s="47"/>
      <c r="D321" s="48"/>
      <c r="E321" s="47"/>
      <c r="F321" s="1"/>
      <c r="G321" s="1"/>
      <c r="H321" s="1"/>
      <c r="I321" s="1"/>
      <c r="J321" s="1"/>
      <c r="K321" s="1"/>
      <c r="L321" s="1"/>
      <c r="M321" s="1"/>
      <c r="N321" s="1"/>
      <c r="O321" s="1"/>
      <c r="P321" s="1"/>
      <c r="Q321" s="1"/>
      <c r="R321" s="1"/>
      <c r="S321" s="1"/>
      <c r="T321" s="1"/>
      <c r="U321" s="1"/>
      <c r="V321" s="1"/>
      <c r="W321" s="1"/>
      <c r="X321" s="1"/>
      <c r="Y321" s="1"/>
      <c r="Z321" s="1"/>
    </row>
    <row r="322" spans="1:26" ht="15.75" customHeight="1" thickTop="1" thickBot="1" x14ac:dyDescent="0.35">
      <c r="A322" s="96"/>
      <c r="B322" s="167" t="str">
        <f>'Xrate ledger'!$C322&amp;'Xrate ledger'!$D322</f>
        <v/>
      </c>
      <c r="C322" s="47"/>
      <c r="D322" s="48"/>
      <c r="E322" s="47"/>
      <c r="F322" s="1"/>
      <c r="G322" s="1"/>
      <c r="H322" s="1"/>
      <c r="I322" s="1"/>
      <c r="J322" s="1"/>
      <c r="K322" s="1"/>
      <c r="L322" s="1"/>
      <c r="M322" s="1"/>
      <c r="N322" s="1"/>
      <c r="O322" s="1"/>
      <c r="P322" s="1"/>
      <c r="Q322" s="1"/>
      <c r="R322" s="1"/>
      <c r="S322" s="1"/>
      <c r="T322" s="1"/>
      <c r="U322" s="1"/>
      <c r="V322" s="1"/>
      <c r="W322" s="1"/>
      <c r="X322" s="1"/>
      <c r="Y322" s="1"/>
      <c r="Z322" s="1"/>
    </row>
    <row r="323" spans="1:26" ht="15.75" customHeight="1" thickTop="1" thickBot="1" x14ac:dyDescent="0.35">
      <c r="A323" s="96"/>
      <c r="B323" s="167" t="str">
        <f>'Xrate ledger'!$C323&amp;'Xrate ledger'!$D323</f>
        <v/>
      </c>
      <c r="C323" s="47"/>
      <c r="D323" s="48"/>
      <c r="E323" s="47"/>
      <c r="F323" s="1"/>
      <c r="G323" s="1"/>
      <c r="H323" s="1"/>
      <c r="I323" s="1"/>
      <c r="J323" s="1"/>
      <c r="K323" s="1"/>
      <c r="L323" s="1"/>
      <c r="M323" s="1"/>
      <c r="N323" s="1"/>
      <c r="O323" s="1"/>
      <c r="P323" s="1"/>
      <c r="Q323" s="1"/>
      <c r="R323" s="1"/>
      <c r="S323" s="1"/>
      <c r="T323" s="1"/>
      <c r="U323" s="1"/>
      <c r="V323" s="1"/>
      <c r="W323" s="1"/>
      <c r="X323" s="1"/>
      <c r="Y323" s="1"/>
      <c r="Z323" s="1"/>
    </row>
    <row r="324" spans="1:26" ht="15.75" customHeight="1" thickTop="1" thickBot="1" x14ac:dyDescent="0.35">
      <c r="A324" s="96"/>
      <c r="B324" s="167" t="str">
        <f>'Xrate ledger'!$C324&amp;'Xrate ledger'!$D324</f>
        <v/>
      </c>
      <c r="C324" s="47"/>
      <c r="D324" s="48"/>
      <c r="E324" s="47"/>
      <c r="F324" s="1"/>
      <c r="G324" s="1"/>
      <c r="H324" s="1"/>
      <c r="I324" s="1"/>
      <c r="J324" s="1"/>
      <c r="K324" s="1"/>
      <c r="L324" s="1"/>
      <c r="M324" s="1"/>
      <c r="N324" s="1"/>
      <c r="O324" s="1"/>
      <c r="P324" s="1"/>
      <c r="Q324" s="1"/>
      <c r="R324" s="1"/>
      <c r="S324" s="1"/>
      <c r="T324" s="1"/>
      <c r="U324" s="1"/>
      <c r="V324" s="1"/>
      <c r="W324" s="1"/>
      <c r="X324" s="1"/>
      <c r="Y324" s="1"/>
      <c r="Z324" s="1"/>
    </row>
    <row r="325" spans="1:26" ht="15.75" customHeight="1" thickTop="1" thickBot="1" x14ac:dyDescent="0.35">
      <c r="A325" s="96"/>
      <c r="B325" s="167" t="str">
        <f>'Xrate ledger'!$C325&amp;'Xrate ledger'!$D325</f>
        <v/>
      </c>
      <c r="C325" s="47"/>
      <c r="D325" s="48"/>
      <c r="E325" s="47"/>
      <c r="F325" s="1"/>
      <c r="G325" s="1"/>
      <c r="H325" s="1"/>
      <c r="I325" s="1"/>
      <c r="J325" s="1"/>
      <c r="K325" s="1"/>
      <c r="L325" s="1"/>
      <c r="M325" s="1"/>
      <c r="N325" s="1"/>
      <c r="O325" s="1"/>
      <c r="P325" s="1"/>
      <c r="Q325" s="1"/>
      <c r="R325" s="1"/>
      <c r="S325" s="1"/>
      <c r="T325" s="1"/>
      <c r="U325" s="1"/>
      <c r="V325" s="1"/>
      <c r="W325" s="1"/>
      <c r="X325" s="1"/>
      <c r="Y325" s="1"/>
      <c r="Z325" s="1"/>
    </row>
    <row r="326" spans="1:26" ht="15.75" customHeight="1" thickTop="1" thickBot="1" x14ac:dyDescent="0.35">
      <c r="A326" s="96"/>
      <c r="B326" s="167" t="str">
        <f>'Xrate ledger'!$C326&amp;'Xrate ledger'!$D326</f>
        <v/>
      </c>
      <c r="C326" s="47"/>
      <c r="D326" s="48"/>
      <c r="E326" s="47"/>
      <c r="F326" s="1"/>
      <c r="G326" s="1"/>
      <c r="H326" s="1"/>
      <c r="I326" s="1"/>
      <c r="J326" s="1"/>
      <c r="K326" s="1"/>
      <c r="L326" s="1"/>
      <c r="M326" s="1"/>
      <c r="N326" s="1"/>
      <c r="O326" s="1"/>
      <c r="P326" s="1"/>
      <c r="Q326" s="1"/>
      <c r="R326" s="1"/>
      <c r="S326" s="1"/>
      <c r="T326" s="1"/>
      <c r="U326" s="1"/>
      <c r="V326" s="1"/>
      <c r="W326" s="1"/>
      <c r="X326" s="1"/>
      <c r="Y326" s="1"/>
      <c r="Z326" s="1"/>
    </row>
    <row r="327" spans="1:26" ht="15.75" customHeight="1" thickTop="1" thickBot="1" x14ac:dyDescent="0.35">
      <c r="A327" s="96"/>
      <c r="B327" s="167" t="str">
        <f>'Xrate ledger'!$C327&amp;'Xrate ledger'!$D327</f>
        <v/>
      </c>
      <c r="C327" s="47"/>
      <c r="D327" s="48"/>
      <c r="E327" s="47"/>
      <c r="F327" s="1"/>
      <c r="G327" s="1"/>
      <c r="H327" s="1"/>
      <c r="I327" s="1"/>
      <c r="J327" s="1"/>
      <c r="K327" s="1"/>
      <c r="L327" s="1"/>
      <c r="M327" s="1"/>
      <c r="N327" s="1"/>
      <c r="O327" s="1"/>
      <c r="P327" s="1"/>
      <c r="Q327" s="1"/>
      <c r="R327" s="1"/>
      <c r="S327" s="1"/>
      <c r="T327" s="1"/>
      <c r="U327" s="1"/>
      <c r="V327" s="1"/>
      <c r="W327" s="1"/>
      <c r="X327" s="1"/>
      <c r="Y327" s="1"/>
      <c r="Z327" s="1"/>
    </row>
    <row r="328" spans="1:26" ht="15.75" customHeight="1" thickTop="1" thickBot="1" x14ac:dyDescent="0.35">
      <c r="A328" s="96"/>
      <c r="B328" s="167" t="str">
        <f>'Xrate ledger'!$C328&amp;'Xrate ledger'!$D328</f>
        <v/>
      </c>
      <c r="C328" s="47"/>
      <c r="D328" s="48"/>
      <c r="E328" s="47"/>
      <c r="F328" s="1"/>
      <c r="G328" s="1"/>
      <c r="H328" s="1"/>
      <c r="I328" s="1"/>
      <c r="J328" s="1"/>
      <c r="K328" s="1"/>
      <c r="L328" s="1"/>
      <c r="M328" s="1"/>
      <c r="N328" s="1"/>
      <c r="O328" s="1"/>
      <c r="P328" s="1"/>
      <c r="Q328" s="1"/>
      <c r="R328" s="1"/>
      <c r="S328" s="1"/>
      <c r="T328" s="1"/>
      <c r="U328" s="1"/>
      <c r="V328" s="1"/>
      <c r="W328" s="1"/>
      <c r="X328" s="1"/>
      <c r="Y328" s="1"/>
      <c r="Z328" s="1"/>
    </row>
    <row r="329" spans="1:26" ht="15.75" customHeight="1" thickTop="1" thickBot="1" x14ac:dyDescent="0.35">
      <c r="A329" s="96"/>
      <c r="B329" s="167" t="str">
        <f>'Xrate ledger'!$C329&amp;'Xrate ledger'!$D329</f>
        <v/>
      </c>
      <c r="C329" s="47"/>
      <c r="D329" s="48"/>
      <c r="E329" s="47"/>
      <c r="F329" s="1"/>
      <c r="G329" s="1"/>
      <c r="H329" s="1"/>
      <c r="I329" s="1"/>
      <c r="J329" s="1"/>
      <c r="K329" s="1"/>
      <c r="L329" s="1"/>
      <c r="M329" s="1"/>
      <c r="N329" s="1"/>
      <c r="O329" s="1"/>
      <c r="P329" s="1"/>
      <c r="Q329" s="1"/>
      <c r="R329" s="1"/>
      <c r="S329" s="1"/>
      <c r="T329" s="1"/>
      <c r="U329" s="1"/>
      <c r="V329" s="1"/>
      <c r="W329" s="1"/>
      <c r="X329" s="1"/>
      <c r="Y329" s="1"/>
      <c r="Z329" s="1"/>
    </row>
    <row r="330" spans="1:26" ht="15.75" customHeight="1" thickTop="1" thickBot="1" x14ac:dyDescent="0.35">
      <c r="A330" s="96"/>
      <c r="B330" s="167" t="str">
        <f>'Xrate ledger'!$C330&amp;'Xrate ledger'!$D330</f>
        <v/>
      </c>
      <c r="C330" s="47"/>
      <c r="D330" s="48"/>
      <c r="E330" s="47"/>
      <c r="F330" s="1"/>
      <c r="G330" s="1"/>
      <c r="H330" s="1"/>
      <c r="I330" s="1"/>
      <c r="J330" s="1"/>
      <c r="K330" s="1"/>
      <c r="L330" s="1"/>
      <c r="M330" s="1"/>
      <c r="N330" s="1"/>
      <c r="O330" s="1"/>
      <c r="P330" s="1"/>
      <c r="Q330" s="1"/>
      <c r="R330" s="1"/>
      <c r="S330" s="1"/>
      <c r="T330" s="1"/>
      <c r="U330" s="1"/>
      <c r="V330" s="1"/>
      <c r="W330" s="1"/>
      <c r="X330" s="1"/>
      <c r="Y330" s="1"/>
      <c r="Z330" s="1"/>
    </row>
    <row r="331" spans="1:26" ht="15.75" customHeight="1" thickTop="1" thickBot="1" x14ac:dyDescent="0.35">
      <c r="A331" s="96"/>
      <c r="B331" s="167" t="str">
        <f>'Xrate ledger'!$C331&amp;'Xrate ledger'!$D331</f>
        <v/>
      </c>
      <c r="C331" s="47"/>
      <c r="D331" s="48"/>
      <c r="E331" s="47"/>
      <c r="F331" s="1"/>
      <c r="G331" s="1"/>
      <c r="H331" s="1"/>
      <c r="I331" s="1"/>
      <c r="J331" s="1"/>
      <c r="K331" s="1"/>
      <c r="L331" s="1"/>
      <c r="M331" s="1"/>
      <c r="N331" s="1"/>
      <c r="O331" s="1"/>
      <c r="P331" s="1"/>
      <c r="Q331" s="1"/>
      <c r="R331" s="1"/>
      <c r="S331" s="1"/>
      <c r="T331" s="1"/>
      <c r="U331" s="1"/>
      <c r="V331" s="1"/>
      <c r="W331" s="1"/>
      <c r="X331" s="1"/>
      <c r="Y331" s="1"/>
      <c r="Z331" s="1"/>
    </row>
    <row r="332" spans="1:26" ht="15.75" customHeight="1" thickTop="1" thickBot="1" x14ac:dyDescent="0.35">
      <c r="A332" s="96"/>
      <c r="B332" s="167" t="str">
        <f>'Xrate ledger'!$C332&amp;'Xrate ledger'!$D332</f>
        <v/>
      </c>
      <c r="C332" s="47"/>
      <c r="D332" s="48"/>
      <c r="E332" s="47"/>
      <c r="F332" s="1"/>
      <c r="G332" s="1"/>
      <c r="H332" s="1"/>
      <c r="I332" s="1"/>
      <c r="J332" s="1"/>
      <c r="K332" s="1"/>
      <c r="L332" s="1"/>
      <c r="M332" s="1"/>
      <c r="N332" s="1"/>
      <c r="O332" s="1"/>
      <c r="P332" s="1"/>
      <c r="Q332" s="1"/>
      <c r="R332" s="1"/>
      <c r="S332" s="1"/>
      <c r="T332" s="1"/>
      <c r="U332" s="1"/>
      <c r="V332" s="1"/>
      <c r="W332" s="1"/>
      <c r="X332" s="1"/>
      <c r="Y332" s="1"/>
      <c r="Z332" s="1"/>
    </row>
    <row r="333" spans="1:26" ht="15.75" customHeight="1" thickTop="1" thickBot="1" x14ac:dyDescent="0.35">
      <c r="A333" s="96"/>
      <c r="B333" s="167" t="str">
        <f>'Xrate ledger'!$C333&amp;'Xrate ledger'!$D333</f>
        <v/>
      </c>
      <c r="C333" s="47"/>
      <c r="D333" s="48"/>
      <c r="E333" s="47"/>
      <c r="F333" s="1"/>
      <c r="G333" s="1"/>
      <c r="H333" s="1"/>
      <c r="I333" s="1"/>
      <c r="J333" s="1"/>
      <c r="K333" s="1"/>
      <c r="L333" s="1"/>
      <c r="M333" s="1"/>
      <c r="N333" s="1"/>
      <c r="O333" s="1"/>
      <c r="P333" s="1"/>
      <c r="Q333" s="1"/>
      <c r="R333" s="1"/>
      <c r="S333" s="1"/>
      <c r="T333" s="1"/>
      <c r="U333" s="1"/>
      <c r="V333" s="1"/>
      <c r="W333" s="1"/>
      <c r="X333" s="1"/>
      <c r="Y333" s="1"/>
      <c r="Z333" s="1"/>
    </row>
    <row r="334" spans="1:26" ht="15.75" customHeight="1" thickTop="1" thickBot="1" x14ac:dyDescent="0.35">
      <c r="A334" s="96"/>
      <c r="B334" s="167" t="str">
        <f>'Xrate ledger'!$C334&amp;'Xrate ledger'!$D334</f>
        <v/>
      </c>
      <c r="C334" s="47"/>
      <c r="D334" s="48"/>
      <c r="E334" s="47"/>
      <c r="F334" s="1"/>
      <c r="G334" s="1"/>
      <c r="H334" s="1"/>
      <c r="I334" s="1"/>
      <c r="J334" s="1"/>
      <c r="K334" s="1"/>
      <c r="L334" s="1"/>
      <c r="M334" s="1"/>
      <c r="N334" s="1"/>
      <c r="O334" s="1"/>
      <c r="P334" s="1"/>
      <c r="Q334" s="1"/>
      <c r="R334" s="1"/>
      <c r="S334" s="1"/>
      <c r="T334" s="1"/>
      <c r="U334" s="1"/>
      <c r="V334" s="1"/>
      <c r="W334" s="1"/>
      <c r="X334" s="1"/>
      <c r="Y334" s="1"/>
      <c r="Z334" s="1"/>
    </row>
    <row r="335" spans="1:26" ht="15.75" customHeight="1" thickTop="1" thickBot="1" x14ac:dyDescent="0.35">
      <c r="A335" s="96"/>
      <c r="B335" s="167" t="str">
        <f>'Xrate ledger'!$C335&amp;'Xrate ledger'!$D335</f>
        <v/>
      </c>
      <c r="C335" s="47"/>
      <c r="D335" s="48"/>
      <c r="E335" s="47"/>
      <c r="F335" s="1"/>
      <c r="G335" s="1"/>
      <c r="H335" s="1"/>
      <c r="I335" s="1"/>
      <c r="J335" s="1"/>
      <c r="K335" s="1"/>
      <c r="L335" s="1"/>
      <c r="M335" s="1"/>
      <c r="N335" s="1"/>
      <c r="O335" s="1"/>
      <c r="P335" s="1"/>
      <c r="Q335" s="1"/>
      <c r="R335" s="1"/>
      <c r="S335" s="1"/>
      <c r="T335" s="1"/>
      <c r="U335" s="1"/>
      <c r="V335" s="1"/>
      <c r="W335" s="1"/>
      <c r="X335" s="1"/>
      <c r="Y335" s="1"/>
      <c r="Z335" s="1"/>
    </row>
    <row r="336" spans="1:26" ht="15.75" customHeight="1" thickTop="1" thickBot="1" x14ac:dyDescent="0.35">
      <c r="A336" s="96"/>
      <c r="B336" s="167" t="str">
        <f>'Xrate ledger'!$C336&amp;'Xrate ledger'!$D336</f>
        <v/>
      </c>
      <c r="C336" s="47"/>
      <c r="D336" s="48"/>
      <c r="E336" s="47"/>
      <c r="F336" s="1"/>
      <c r="G336" s="1"/>
      <c r="H336" s="1"/>
      <c r="I336" s="1"/>
      <c r="J336" s="1"/>
      <c r="K336" s="1"/>
      <c r="L336" s="1"/>
      <c r="M336" s="1"/>
      <c r="N336" s="1"/>
      <c r="O336" s="1"/>
      <c r="P336" s="1"/>
      <c r="Q336" s="1"/>
      <c r="R336" s="1"/>
      <c r="S336" s="1"/>
      <c r="T336" s="1"/>
      <c r="U336" s="1"/>
      <c r="V336" s="1"/>
      <c r="W336" s="1"/>
      <c r="X336" s="1"/>
      <c r="Y336" s="1"/>
      <c r="Z336" s="1"/>
    </row>
    <row r="337" spans="1:26" ht="15.75" customHeight="1" thickTop="1" thickBot="1" x14ac:dyDescent="0.35">
      <c r="A337" s="96"/>
      <c r="B337" s="167" t="str">
        <f>'Xrate ledger'!$C337&amp;'Xrate ledger'!$D337</f>
        <v/>
      </c>
      <c r="C337" s="47"/>
      <c r="D337" s="48"/>
      <c r="E337" s="47"/>
      <c r="F337" s="1"/>
      <c r="G337" s="1"/>
      <c r="H337" s="1"/>
      <c r="I337" s="1"/>
      <c r="J337" s="1"/>
      <c r="K337" s="1"/>
      <c r="L337" s="1"/>
      <c r="M337" s="1"/>
      <c r="N337" s="1"/>
      <c r="O337" s="1"/>
      <c r="P337" s="1"/>
      <c r="Q337" s="1"/>
      <c r="R337" s="1"/>
      <c r="S337" s="1"/>
      <c r="T337" s="1"/>
      <c r="U337" s="1"/>
      <c r="V337" s="1"/>
      <c r="W337" s="1"/>
      <c r="X337" s="1"/>
      <c r="Y337" s="1"/>
      <c r="Z337" s="1"/>
    </row>
    <row r="338" spans="1:26" ht="15.75" customHeight="1" thickTop="1" thickBot="1" x14ac:dyDescent="0.35">
      <c r="A338" s="96"/>
      <c r="B338" s="167" t="str">
        <f>'Xrate ledger'!$C338&amp;'Xrate ledger'!$D338</f>
        <v/>
      </c>
      <c r="C338" s="47"/>
      <c r="D338" s="48"/>
      <c r="E338" s="47"/>
      <c r="F338" s="1"/>
      <c r="G338" s="1"/>
      <c r="H338" s="1"/>
      <c r="I338" s="1"/>
      <c r="J338" s="1"/>
      <c r="K338" s="1"/>
      <c r="L338" s="1"/>
      <c r="M338" s="1"/>
      <c r="N338" s="1"/>
      <c r="O338" s="1"/>
      <c r="P338" s="1"/>
      <c r="Q338" s="1"/>
      <c r="R338" s="1"/>
      <c r="S338" s="1"/>
      <c r="T338" s="1"/>
      <c r="U338" s="1"/>
      <c r="V338" s="1"/>
      <c r="W338" s="1"/>
      <c r="X338" s="1"/>
      <c r="Y338" s="1"/>
      <c r="Z338" s="1"/>
    </row>
    <row r="339" spans="1:26" ht="15.75" customHeight="1" thickTop="1" thickBot="1" x14ac:dyDescent="0.35">
      <c r="A339" s="96"/>
      <c r="B339" s="167" t="str">
        <f>'Xrate ledger'!$C339&amp;'Xrate ledger'!$D339</f>
        <v/>
      </c>
      <c r="C339" s="47"/>
      <c r="D339" s="48"/>
      <c r="E339" s="47"/>
      <c r="F339" s="1"/>
      <c r="G339" s="1"/>
      <c r="H339" s="1"/>
      <c r="I339" s="1"/>
      <c r="J339" s="1"/>
      <c r="K339" s="1"/>
      <c r="L339" s="1"/>
      <c r="M339" s="1"/>
      <c r="N339" s="1"/>
      <c r="O339" s="1"/>
      <c r="P339" s="1"/>
      <c r="Q339" s="1"/>
      <c r="R339" s="1"/>
      <c r="S339" s="1"/>
      <c r="T339" s="1"/>
      <c r="U339" s="1"/>
      <c r="V339" s="1"/>
      <c r="W339" s="1"/>
      <c r="X339" s="1"/>
      <c r="Y339" s="1"/>
      <c r="Z339" s="1"/>
    </row>
    <row r="340" spans="1:26" ht="15.75" customHeight="1" thickTop="1" thickBot="1" x14ac:dyDescent="0.35">
      <c r="A340" s="96"/>
      <c r="B340" s="167" t="str">
        <f>'Xrate ledger'!$C340&amp;'Xrate ledger'!$D340</f>
        <v/>
      </c>
      <c r="C340" s="47"/>
      <c r="D340" s="48"/>
      <c r="E340" s="47"/>
      <c r="F340" s="1"/>
      <c r="G340" s="1"/>
      <c r="H340" s="1"/>
      <c r="I340" s="1"/>
      <c r="J340" s="1"/>
      <c r="K340" s="1"/>
      <c r="L340" s="1"/>
      <c r="M340" s="1"/>
      <c r="N340" s="1"/>
      <c r="O340" s="1"/>
      <c r="P340" s="1"/>
      <c r="Q340" s="1"/>
      <c r="R340" s="1"/>
      <c r="S340" s="1"/>
      <c r="T340" s="1"/>
      <c r="U340" s="1"/>
      <c r="V340" s="1"/>
      <c r="W340" s="1"/>
      <c r="X340" s="1"/>
      <c r="Y340" s="1"/>
      <c r="Z340" s="1"/>
    </row>
    <row r="341" spans="1:26" ht="15.75" customHeight="1" thickTop="1" thickBot="1" x14ac:dyDescent="0.35">
      <c r="A341" s="96"/>
      <c r="B341" s="167" t="str">
        <f>'Xrate ledger'!$C341&amp;'Xrate ledger'!$D341</f>
        <v/>
      </c>
      <c r="C341" s="47"/>
      <c r="D341" s="48"/>
      <c r="E341" s="47"/>
      <c r="F341" s="1"/>
      <c r="G341" s="1"/>
      <c r="H341" s="1"/>
      <c r="I341" s="1"/>
      <c r="J341" s="1"/>
      <c r="K341" s="1"/>
      <c r="L341" s="1"/>
      <c r="M341" s="1"/>
      <c r="N341" s="1"/>
      <c r="O341" s="1"/>
      <c r="P341" s="1"/>
      <c r="Q341" s="1"/>
      <c r="R341" s="1"/>
      <c r="S341" s="1"/>
      <c r="T341" s="1"/>
      <c r="U341" s="1"/>
      <c r="V341" s="1"/>
      <c r="W341" s="1"/>
      <c r="X341" s="1"/>
      <c r="Y341" s="1"/>
      <c r="Z341" s="1"/>
    </row>
    <row r="342" spans="1:26" ht="15.75" customHeight="1" thickTop="1" thickBot="1" x14ac:dyDescent="0.35">
      <c r="A342" s="96"/>
      <c r="B342" s="167" t="str">
        <f>'Xrate ledger'!$C342&amp;'Xrate ledger'!$D342</f>
        <v/>
      </c>
      <c r="C342" s="47"/>
      <c r="D342" s="48"/>
      <c r="E342" s="47"/>
      <c r="F342" s="1"/>
      <c r="G342" s="1"/>
      <c r="H342" s="1"/>
      <c r="I342" s="1"/>
      <c r="J342" s="1"/>
      <c r="K342" s="1"/>
      <c r="L342" s="1"/>
      <c r="M342" s="1"/>
      <c r="N342" s="1"/>
      <c r="O342" s="1"/>
      <c r="P342" s="1"/>
      <c r="Q342" s="1"/>
      <c r="R342" s="1"/>
      <c r="S342" s="1"/>
      <c r="T342" s="1"/>
      <c r="U342" s="1"/>
      <c r="V342" s="1"/>
      <c r="W342" s="1"/>
      <c r="X342" s="1"/>
      <c r="Y342" s="1"/>
      <c r="Z342" s="1"/>
    </row>
    <row r="343" spans="1:26" ht="15.75" customHeight="1" thickTop="1" thickBot="1" x14ac:dyDescent="0.35">
      <c r="A343" s="96"/>
      <c r="B343" s="167" t="str">
        <f>'Xrate ledger'!$C343&amp;'Xrate ledger'!$D343</f>
        <v/>
      </c>
      <c r="C343" s="47"/>
      <c r="D343" s="48"/>
      <c r="E343" s="47"/>
      <c r="F343" s="1"/>
      <c r="G343" s="1"/>
      <c r="H343" s="1"/>
      <c r="I343" s="1"/>
      <c r="J343" s="1"/>
      <c r="K343" s="1"/>
      <c r="L343" s="1"/>
      <c r="M343" s="1"/>
      <c r="N343" s="1"/>
      <c r="O343" s="1"/>
      <c r="P343" s="1"/>
      <c r="Q343" s="1"/>
      <c r="R343" s="1"/>
      <c r="S343" s="1"/>
      <c r="T343" s="1"/>
      <c r="U343" s="1"/>
      <c r="V343" s="1"/>
      <c r="W343" s="1"/>
      <c r="X343" s="1"/>
      <c r="Y343" s="1"/>
      <c r="Z343" s="1"/>
    </row>
    <row r="344" spans="1:26" ht="15.75" customHeight="1" thickTop="1" thickBot="1" x14ac:dyDescent="0.35">
      <c r="A344" s="96"/>
      <c r="B344" s="167" t="str">
        <f>'Xrate ledger'!$C344&amp;'Xrate ledger'!$D344</f>
        <v/>
      </c>
      <c r="C344" s="47"/>
      <c r="D344" s="48"/>
      <c r="E344" s="47"/>
      <c r="F344" s="1"/>
      <c r="G344" s="1"/>
      <c r="H344" s="1"/>
      <c r="I344" s="1"/>
      <c r="J344" s="1"/>
      <c r="K344" s="1"/>
      <c r="L344" s="1"/>
      <c r="M344" s="1"/>
      <c r="N344" s="1"/>
      <c r="O344" s="1"/>
      <c r="P344" s="1"/>
      <c r="Q344" s="1"/>
      <c r="R344" s="1"/>
      <c r="S344" s="1"/>
      <c r="T344" s="1"/>
      <c r="U344" s="1"/>
      <c r="V344" s="1"/>
      <c r="W344" s="1"/>
      <c r="X344" s="1"/>
      <c r="Y344" s="1"/>
      <c r="Z344" s="1"/>
    </row>
    <row r="345" spans="1:26" ht="15.75" customHeight="1" thickTop="1" thickBot="1" x14ac:dyDescent="0.35">
      <c r="A345" s="96"/>
      <c r="B345" s="167" t="str">
        <f>'Xrate ledger'!$C345&amp;'Xrate ledger'!$D345</f>
        <v/>
      </c>
      <c r="C345" s="47"/>
      <c r="D345" s="48"/>
      <c r="E345" s="47"/>
      <c r="F345" s="1"/>
      <c r="G345" s="1"/>
      <c r="H345" s="1"/>
      <c r="I345" s="1"/>
      <c r="J345" s="1"/>
      <c r="K345" s="1"/>
      <c r="L345" s="1"/>
      <c r="M345" s="1"/>
      <c r="N345" s="1"/>
      <c r="O345" s="1"/>
      <c r="P345" s="1"/>
      <c r="Q345" s="1"/>
      <c r="R345" s="1"/>
      <c r="S345" s="1"/>
      <c r="T345" s="1"/>
      <c r="U345" s="1"/>
      <c r="V345" s="1"/>
      <c r="W345" s="1"/>
      <c r="X345" s="1"/>
      <c r="Y345" s="1"/>
      <c r="Z345" s="1"/>
    </row>
    <row r="346" spans="1:26" ht="15.75" customHeight="1" thickTop="1" thickBot="1" x14ac:dyDescent="0.35">
      <c r="A346" s="96"/>
      <c r="B346" s="167" t="str">
        <f>'Xrate ledger'!$C346&amp;'Xrate ledger'!$D346</f>
        <v/>
      </c>
      <c r="C346" s="47"/>
      <c r="D346" s="48"/>
      <c r="E346" s="47"/>
      <c r="F346" s="1"/>
      <c r="G346" s="1"/>
      <c r="H346" s="1"/>
      <c r="I346" s="1"/>
      <c r="J346" s="1"/>
      <c r="K346" s="1"/>
      <c r="L346" s="1"/>
      <c r="M346" s="1"/>
      <c r="N346" s="1"/>
      <c r="O346" s="1"/>
      <c r="P346" s="1"/>
      <c r="Q346" s="1"/>
      <c r="R346" s="1"/>
      <c r="S346" s="1"/>
      <c r="T346" s="1"/>
      <c r="U346" s="1"/>
      <c r="V346" s="1"/>
      <c r="W346" s="1"/>
      <c r="X346" s="1"/>
      <c r="Y346" s="1"/>
      <c r="Z346" s="1"/>
    </row>
    <row r="347" spans="1:26" ht="15.75" customHeight="1" thickTop="1" thickBot="1" x14ac:dyDescent="0.35">
      <c r="A347" s="96"/>
      <c r="B347" s="167" t="str">
        <f>'Xrate ledger'!$C347&amp;'Xrate ledger'!$D347</f>
        <v/>
      </c>
      <c r="C347" s="47"/>
      <c r="D347" s="48"/>
      <c r="E347" s="47"/>
      <c r="F347" s="1"/>
      <c r="G347" s="1"/>
      <c r="H347" s="1"/>
      <c r="I347" s="1"/>
      <c r="J347" s="1"/>
      <c r="K347" s="1"/>
      <c r="L347" s="1"/>
      <c r="M347" s="1"/>
      <c r="N347" s="1"/>
      <c r="O347" s="1"/>
      <c r="P347" s="1"/>
      <c r="Q347" s="1"/>
      <c r="R347" s="1"/>
      <c r="S347" s="1"/>
      <c r="T347" s="1"/>
      <c r="U347" s="1"/>
      <c r="V347" s="1"/>
      <c r="W347" s="1"/>
      <c r="X347" s="1"/>
      <c r="Y347" s="1"/>
      <c r="Z347" s="1"/>
    </row>
    <row r="348" spans="1:26" ht="15.75" customHeight="1" thickTop="1" thickBot="1" x14ac:dyDescent="0.35">
      <c r="A348" s="96"/>
      <c r="B348" s="167" t="str">
        <f>'Xrate ledger'!$C348&amp;'Xrate ledger'!$D348</f>
        <v/>
      </c>
      <c r="C348" s="47"/>
      <c r="D348" s="48"/>
      <c r="E348" s="47"/>
      <c r="F348" s="1"/>
      <c r="G348" s="1"/>
      <c r="H348" s="1"/>
      <c r="I348" s="1"/>
      <c r="J348" s="1"/>
      <c r="K348" s="1"/>
      <c r="L348" s="1"/>
      <c r="M348" s="1"/>
      <c r="N348" s="1"/>
      <c r="O348" s="1"/>
      <c r="P348" s="1"/>
      <c r="Q348" s="1"/>
      <c r="R348" s="1"/>
      <c r="S348" s="1"/>
      <c r="T348" s="1"/>
      <c r="U348" s="1"/>
      <c r="V348" s="1"/>
      <c r="W348" s="1"/>
      <c r="X348" s="1"/>
      <c r="Y348" s="1"/>
      <c r="Z348" s="1"/>
    </row>
    <row r="349" spans="1:26" ht="15.75" customHeight="1" thickTop="1" thickBot="1" x14ac:dyDescent="0.35">
      <c r="A349" s="96"/>
      <c r="B349" s="167" t="str">
        <f>'Xrate ledger'!$C349&amp;'Xrate ledger'!$D349</f>
        <v/>
      </c>
      <c r="C349" s="47"/>
      <c r="D349" s="48"/>
      <c r="E349" s="47"/>
      <c r="F349" s="1"/>
      <c r="G349" s="1"/>
      <c r="H349" s="1"/>
      <c r="I349" s="1"/>
      <c r="J349" s="1"/>
      <c r="K349" s="1"/>
      <c r="L349" s="1"/>
      <c r="M349" s="1"/>
      <c r="N349" s="1"/>
      <c r="O349" s="1"/>
      <c r="P349" s="1"/>
      <c r="Q349" s="1"/>
      <c r="R349" s="1"/>
      <c r="S349" s="1"/>
      <c r="T349" s="1"/>
      <c r="U349" s="1"/>
      <c r="V349" s="1"/>
      <c r="W349" s="1"/>
      <c r="X349" s="1"/>
      <c r="Y349" s="1"/>
      <c r="Z349" s="1"/>
    </row>
    <row r="350" spans="1:26" ht="15.75" customHeight="1" thickTop="1" thickBot="1" x14ac:dyDescent="0.35">
      <c r="A350" s="96"/>
      <c r="B350" s="167" t="str">
        <f>'Xrate ledger'!$C350&amp;'Xrate ledger'!$D350</f>
        <v/>
      </c>
      <c r="C350" s="47"/>
      <c r="D350" s="48"/>
      <c r="E350" s="47"/>
      <c r="F350" s="1"/>
      <c r="G350" s="1"/>
      <c r="H350" s="1"/>
      <c r="I350" s="1"/>
      <c r="J350" s="1"/>
      <c r="K350" s="1"/>
      <c r="L350" s="1"/>
      <c r="M350" s="1"/>
      <c r="N350" s="1"/>
      <c r="O350" s="1"/>
      <c r="P350" s="1"/>
      <c r="Q350" s="1"/>
      <c r="R350" s="1"/>
      <c r="S350" s="1"/>
      <c r="T350" s="1"/>
      <c r="U350" s="1"/>
      <c r="V350" s="1"/>
      <c r="W350" s="1"/>
      <c r="X350" s="1"/>
      <c r="Y350" s="1"/>
      <c r="Z350" s="1"/>
    </row>
    <row r="351" spans="1:26" ht="15.75" customHeight="1" thickTop="1" thickBot="1" x14ac:dyDescent="0.35">
      <c r="A351" s="96"/>
      <c r="B351" s="167" t="str">
        <f>'Xrate ledger'!$C351&amp;'Xrate ledger'!$D351</f>
        <v/>
      </c>
      <c r="C351" s="47"/>
      <c r="D351" s="48"/>
      <c r="E351" s="47"/>
      <c r="F351" s="1"/>
      <c r="G351" s="1"/>
      <c r="H351" s="1"/>
      <c r="I351" s="1"/>
      <c r="J351" s="1"/>
      <c r="K351" s="1"/>
      <c r="L351" s="1"/>
      <c r="M351" s="1"/>
      <c r="N351" s="1"/>
      <c r="O351" s="1"/>
      <c r="P351" s="1"/>
      <c r="Q351" s="1"/>
      <c r="R351" s="1"/>
      <c r="S351" s="1"/>
      <c r="T351" s="1"/>
      <c r="U351" s="1"/>
      <c r="V351" s="1"/>
      <c r="W351" s="1"/>
      <c r="X351" s="1"/>
      <c r="Y351" s="1"/>
      <c r="Z351" s="1"/>
    </row>
    <row r="352" spans="1:26" ht="15.75" customHeight="1" thickTop="1" thickBot="1" x14ac:dyDescent="0.35">
      <c r="A352" s="96"/>
      <c r="B352" s="167" t="str">
        <f>'Xrate ledger'!$C352&amp;'Xrate ledger'!$D352</f>
        <v/>
      </c>
      <c r="C352" s="47"/>
      <c r="D352" s="48"/>
      <c r="E352" s="47"/>
      <c r="F352" s="1"/>
      <c r="G352" s="1"/>
      <c r="H352" s="1"/>
      <c r="I352" s="1"/>
      <c r="J352" s="1"/>
      <c r="K352" s="1"/>
      <c r="L352" s="1"/>
      <c r="M352" s="1"/>
      <c r="N352" s="1"/>
      <c r="O352" s="1"/>
      <c r="P352" s="1"/>
      <c r="Q352" s="1"/>
      <c r="R352" s="1"/>
      <c r="S352" s="1"/>
      <c r="T352" s="1"/>
      <c r="U352" s="1"/>
      <c r="V352" s="1"/>
      <c r="W352" s="1"/>
      <c r="X352" s="1"/>
      <c r="Y352" s="1"/>
      <c r="Z352" s="1"/>
    </row>
    <row r="353" spans="1:26" ht="15.75" customHeight="1" thickTop="1" thickBot="1" x14ac:dyDescent="0.35">
      <c r="A353" s="96"/>
      <c r="B353" s="167" t="str">
        <f>'Xrate ledger'!$C353&amp;'Xrate ledger'!$D353</f>
        <v/>
      </c>
      <c r="C353" s="47"/>
      <c r="D353" s="48"/>
      <c r="E353" s="47"/>
      <c r="F353" s="1"/>
      <c r="G353" s="1"/>
      <c r="H353" s="1"/>
      <c r="I353" s="1"/>
      <c r="J353" s="1"/>
      <c r="K353" s="1"/>
      <c r="L353" s="1"/>
      <c r="M353" s="1"/>
      <c r="N353" s="1"/>
      <c r="O353" s="1"/>
      <c r="P353" s="1"/>
      <c r="Q353" s="1"/>
      <c r="R353" s="1"/>
      <c r="S353" s="1"/>
      <c r="T353" s="1"/>
      <c r="U353" s="1"/>
      <c r="V353" s="1"/>
      <c r="W353" s="1"/>
      <c r="X353" s="1"/>
      <c r="Y353" s="1"/>
      <c r="Z353" s="1"/>
    </row>
    <row r="354" spans="1:26" ht="15.75" customHeight="1" thickTop="1" thickBot="1" x14ac:dyDescent="0.35">
      <c r="A354" s="96"/>
      <c r="B354" s="167" t="str">
        <f>'Xrate ledger'!$C354&amp;'Xrate ledger'!$D354</f>
        <v/>
      </c>
      <c r="C354" s="47"/>
      <c r="D354" s="48"/>
      <c r="E354" s="47"/>
      <c r="F354" s="1"/>
      <c r="G354" s="1"/>
      <c r="H354" s="1"/>
      <c r="I354" s="1"/>
      <c r="J354" s="1"/>
      <c r="K354" s="1"/>
      <c r="L354" s="1"/>
      <c r="M354" s="1"/>
      <c r="N354" s="1"/>
      <c r="O354" s="1"/>
      <c r="P354" s="1"/>
      <c r="Q354" s="1"/>
      <c r="R354" s="1"/>
      <c r="S354" s="1"/>
      <c r="T354" s="1"/>
      <c r="U354" s="1"/>
      <c r="V354" s="1"/>
      <c r="W354" s="1"/>
      <c r="X354" s="1"/>
      <c r="Y354" s="1"/>
      <c r="Z354" s="1"/>
    </row>
    <row r="355" spans="1:26" ht="15.75" customHeight="1" thickTop="1" thickBot="1" x14ac:dyDescent="0.35">
      <c r="A355" s="96"/>
      <c r="B355" s="167" t="str">
        <f>'Xrate ledger'!$C355&amp;'Xrate ledger'!$D355</f>
        <v/>
      </c>
      <c r="C355" s="47"/>
      <c r="D355" s="48"/>
      <c r="E355" s="47"/>
      <c r="F355" s="1"/>
      <c r="G355" s="1"/>
      <c r="H355" s="1"/>
      <c r="I355" s="1"/>
      <c r="J355" s="1"/>
      <c r="K355" s="1"/>
      <c r="L355" s="1"/>
      <c r="M355" s="1"/>
      <c r="N355" s="1"/>
      <c r="O355" s="1"/>
      <c r="P355" s="1"/>
      <c r="Q355" s="1"/>
      <c r="R355" s="1"/>
      <c r="S355" s="1"/>
      <c r="T355" s="1"/>
      <c r="U355" s="1"/>
      <c r="V355" s="1"/>
      <c r="W355" s="1"/>
      <c r="X355" s="1"/>
      <c r="Y355" s="1"/>
      <c r="Z355" s="1"/>
    </row>
    <row r="356" spans="1:26" ht="15.75" customHeight="1" thickTop="1" thickBot="1" x14ac:dyDescent="0.35">
      <c r="A356" s="96"/>
      <c r="B356" s="167" t="str">
        <f>'Xrate ledger'!$C356&amp;'Xrate ledger'!$D356</f>
        <v/>
      </c>
      <c r="C356" s="47"/>
      <c r="D356" s="48"/>
      <c r="E356" s="47"/>
      <c r="F356" s="1"/>
      <c r="G356" s="1"/>
      <c r="H356" s="1"/>
      <c r="I356" s="1"/>
      <c r="J356" s="1"/>
      <c r="K356" s="1"/>
      <c r="L356" s="1"/>
      <c r="M356" s="1"/>
      <c r="N356" s="1"/>
      <c r="O356" s="1"/>
      <c r="P356" s="1"/>
      <c r="Q356" s="1"/>
      <c r="R356" s="1"/>
      <c r="S356" s="1"/>
      <c r="T356" s="1"/>
      <c r="U356" s="1"/>
      <c r="V356" s="1"/>
      <c r="W356" s="1"/>
      <c r="X356" s="1"/>
      <c r="Y356" s="1"/>
      <c r="Z356" s="1"/>
    </row>
    <row r="357" spans="1:26" ht="15.75" customHeight="1" thickTop="1" thickBot="1" x14ac:dyDescent="0.35">
      <c r="A357" s="96"/>
      <c r="B357" s="167" t="str">
        <f>'Xrate ledger'!$C357&amp;'Xrate ledger'!$D357</f>
        <v/>
      </c>
      <c r="C357" s="47"/>
      <c r="D357" s="48"/>
      <c r="E357" s="47"/>
      <c r="F357" s="1"/>
      <c r="G357" s="1"/>
      <c r="H357" s="1"/>
      <c r="I357" s="1"/>
      <c r="J357" s="1"/>
      <c r="K357" s="1"/>
      <c r="L357" s="1"/>
      <c r="M357" s="1"/>
      <c r="N357" s="1"/>
      <c r="O357" s="1"/>
      <c r="P357" s="1"/>
      <c r="Q357" s="1"/>
      <c r="R357" s="1"/>
      <c r="S357" s="1"/>
      <c r="T357" s="1"/>
      <c r="U357" s="1"/>
      <c r="V357" s="1"/>
      <c r="W357" s="1"/>
      <c r="X357" s="1"/>
      <c r="Y357" s="1"/>
      <c r="Z357" s="1"/>
    </row>
    <row r="358" spans="1:26" ht="15.75" customHeight="1" thickTop="1" thickBot="1" x14ac:dyDescent="0.35">
      <c r="A358" s="96"/>
      <c r="B358" s="167" t="str">
        <f>'Xrate ledger'!$C358&amp;'Xrate ledger'!$D358</f>
        <v/>
      </c>
      <c r="C358" s="47"/>
      <c r="D358" s="48"/>
      <c r="E358" s="47"/>
      <c r="F358" s="1"/>
      <c r="G358" s="1"/>
      <c r="H358" s="1"/>
      <c r="I358" s="1"/>
      <c r="J358" s="1"/>
      <c r="K358" s="1"/>
      <c r="L358" s="1"/>
      <c r="M358" s="1"/>
      <c r="N358" s="1"/>
      <c r="O358" s="1"/>
      <c r="P358" s="1"/>
      <c r="Q358" s="1"/>
      <c r="R358" s="1"/>
      <c r="S358" s="1"/>
      <c r="T358" s="1"/>
      <c r="U358" s="1"/>
      <c r="V358" s="1"/>
      <c r="W358" s="1"/>
      <c r="X358" s="1"/>
      <c r="Y358" s="1"/>
      <c r="Z358" s="1"/>
    </row>
    <row r="359" spans="1:26" ht="15.75" customHeight="1" thickTop="1" thickBot="1" x14ac:dyDescent="0.35">
      <c r="A359" s="96"/>
      <c r="B359" s="167" t="str">
        <f>'Xrate ledger'!$C359&amp;'Xrate ledger'!$D359</f>
        <v/>
      </c>
      <c r="C359" s="47"/>
      <c r="D359" s="48"/>
      <c r="E359" s="47"/>
      <c r="F359" s="1"/>
      <c r="G359" s="1"/>
      <c r="H359" s="1"/>
      <c r="I359" s="1"/>
      <c r="J359" s="1"/>
      <c r="K359" s="1"/>
      <c r="L359" s="1"/>
      <c r="M359" s="1"/>
      <c r="N359" s="1"/>
      <c r="O359" s="1"/>
      <c r="P359" s="1"/>
      <c r="Q359" s="1"/>
      <c r="R359" s="1"/>
      <c r="S359" s="1"/>
      <c r="T359" s="1"/>
      <c r="U359" s="1"/>
      <c r="V359" s="1"/>
      <c r="W359" s="1"/>
      <c r="X359" s="1"/>
      <c r="Y359" s="1"/>
      <c r="Z359" s="1"/>
    </row>
    <row r="360" spans="1:26" ht="15.75" customHeight="1" thickTop="1" thickBot="1" x14ac:dyDescent="0.35">
      <c r="A360" s="96"/>
      <c r="B360" s="167" t="str">
        <f>'Xrate ledger'!$C360&amp;'Xrate ledger'!$D360</f>
        <v/>
      </c>
      <c r="C360" s="47"/>
      <c r="D360" s="48"/>
      <c r="E360" s="47"/>
      <c r="F360" s="1"/>
      <c r="G360" s="1"/>
      <c r="H360" s="1"/>
      <c r="I360" s="1"/>
      <c r="J360" s="1"/>
      <c r="K360" s="1"/>
      <c r="L360" s="1"/>
      <c r="M360" s="1"/>
      <c r="N360" s="1"/>
      <c r="O360" s="1"/>
      <c r="P360" s="1"/>
      <c r="Q360" s="1"/>
      <c r="R360" s="1"/>
      <c r="S360" s="1"/>
      <c r="T360" s="1"/>
      <c r="U360" s="1"/>
      <c r="V360" s="1"/>
      <c r="W360" s="1"/>
      <c r="X360" s="1"/>
      <c r="Y360" s="1"/>
      <c r="Z360" s="1"/>
    </row>
    <row r="361" spans="1:26" ht="15.75" customHeight="1" thickTop="1" thickBot="1" x14ac:dyDescent="0.35">
      <c r="A361" s="96"/>
      <c r="B361" s="167" t="str">
        <f>'Xrate ledger'!$C361&amp;'Xrate ledger'!$D361</f>
        <v/>
      </c>
      <c r="C361" s="47"/>
      <c r="D361" s="48"/>
      <c r="E361" s="47"/>
      <c r="F361" s="1"/>
      <c r="G361" s="1"/>
      <c r="H361" s="1"/>
      <c r="I361" s="1"/>
      <c r="J361" s="1"/>
      <c r="K361" s="1"/>
      <c r="L361" s="1"/>
      <c r="M361" s="1"/>
      <c r="N361" s="1"/>
      <c r="O361" s="1"/>
      <c r="P361" s="1"/>
      <c r="Q361" s="1"/>
      <c r="R361" s="1"/>
      <c r="S361" s="1"/>
      <c r="T361" s="1"/>
      <c r="U361" s="1"/>
      <c r="V361" s="1"/>
      <c r="W361" s="1"/>
      <c r="X361" s="1"/>
      <c r="Y361" s="1"/>
      <c r="Z361" s="1"/>
    </row>
    <row r="362" spans="1:26" ht="15.75" customHeight="1" thickTop="1" thickBot="1" x14ac:dyDescent="0.35">
      <c r="A362" s="96"/>
      <c r="B362" s="167" t="str">
        <f>'Xrate ledger'!$C362&amp;'Xrate ledger'!$D362</f>
        <v/>
      </c>
      <c r="C362" s="47"/>
      <c r="D362" s="48"/>
      <c r="E362" s="47"/>
      <c r="F362" s="1"/>
      <c r="G362" s="1"/>
      <c r="H362" s="1"/>
      <c r="I362" s="1"/>
      <c r="J362" s="1"/>
      <c r="K362" s="1"/>
      <c r="L362" s="1"/>
      <c r="M362" s="1"/>
      <c r="N362" s="1"/>
      <c r="O362" s="1"/>
      <c r="P362" s="1"/>
      <c r="Q362" s="1"/>
      <c r="R362" s="1"/>
      <c r="S362" s="1"/>
      <c r="T362" s="1"/>
      <c r="U362" s="1"/>
      <c r="V362" s="1"/>
      <c r="W362" s="1"/>
      <c r="X362" s="1"/>
      <c r="Y362" s="1"/>
      <c r="Z362" s="1"/>
    </row>
    <row r="363" spans="1:26" ht="15.75" customHeight="1" thickTop="1" thickBot="1" x14ac:dyDescent="0.35">
      <c r="A363" s="96"/>
      <c r="B363" s="167" t="str">
        <f>'Xrate ledger'!$C363&amp;'Xrate ledger'!$D363</f>
        <v/>
      </c>
      <c r="C363" s="47"/>
      <c r="D363" s="48"/>
      <c r="E363" s="47"/>
      <c r="F363" s="1"/>
      <c r="G363" s="1"/>
      <c r="H363" s="1"/>
      <c r="I363" s="1"/>
      <c r="J363" s="1"/>
      <c r="K363" s="1"/>
      <c r="L363" s="1"/>
      <c r="M363" s="1"/>
      <c r="N363" s="1"/>
      <c r="O363" s="1"/>
      <c r="P363" s="1"/>
      <c r="Q363" s="1"/>
      <c r="R363" s="1"/>
      <c r="S363" s="1"/>
      <c r="T363" s="1"/>
      <c r="U363" s="1"/>
      <c r="V363" s="1"/>
      <c r="W363" s="1"/>
      <c r="X363" s="1"/>
      <c r="Y363" s="1"/>
      <c r="Z363" s="1"/>
    </row>
    <row r="364" spans="1:26" ht="15.75" customHeight="1" thickTop="1" thickBot="1" x14ac:dyDescent="0.35">
      <c r="A364" s="96"/>
      <c r="B364" s="167" t="str">
        <f>'Xrate ledger'!$C364&amp;'Xrate ledger'!$D364</f>
        <v/>
      </c>
      <c r="C364" s="47"/>
      <c r="D364" s="48"/>
      <c r="E364" s="47"/>
      <c r="F364" s="1"/>
      <c r="G364" s="1"/>
      <c r="H364" s="1"/>
      <c r="I364" s="1"/>
      <c r="J364" s="1"/>
      <c r="K364" s="1"/>
      <c r="L364" s="1"/>
      <c r="M364" s="1"/>
      <c r="N364" s="1"/>
      <c r="O364" s="1"/>
      <c r="P364" s="1"/>
      <c r="Q364" s="1"/>
      <c r="R364" s="1"/>
      <c r="S364" s="1"/>
      <c r="T364" s="1"/>
      <c r="U364" s="1"/>
      <c r="V364" s="1"/>
      <c r="W364" s="1"/>
      <c r="X364" s="1"/>
      <c r="Y364" s="1"/>
      <c r="Z364" s="1"/>
    </row>
    <row r="365" spans="1:26" ht="15.75" customHeight="1" thickTop="1" thickBot="1" x14ac:dyDescent="0.35">
      <c r="A365" s="96"/>
      <c r="B365" s="167" t="str">
        <f>'Xrate ledger'!$C365&amp;'Xrate ledger'!$D365</f>
        <v/>
      </c>
      <c r="C365" s="47"/>
      <c r="D365" s="48"/>
      <c r="E365" s="47"/>
      <c r="F365" s="1"/>
      <c r="G365" s="1"/>
      <c r="H365" s="1"/>
      <c r="I365" s="1"/>
      <c r="J365" s="1"/>
      <c r="K365" s="1"/>
      <c r="L365" s="1"/>
      <c r="M365" s="1"/>
      <c r="N365" s="1"/>
      <c r="O365" s="1"/>
      <c r="P365" s="1"/>
      <c r="Q365" s="1"/>
      <c r="R365" s="1"/>
      <c r="S365" s="1"/>
      <c r="T365" s="1"/>
      <c r="U365" s="1"/>
      <c r="V365" s="1"/>
      <c r="W365" s="1"/>
      <c r="X365" s="1"/>
      <c r="Y365" s="1"/>
      <c r="Z365" s="1"/>
    </row>
    <row r="366" spans="1:26" ht="15.75" customHeight="1" thickTop="1" thickBot="1" x14ac:dyDescent="0.35">
      <c r="A366" s="96"/>
      <c r="B366" s="167" t="str">
        <f>'Xrate ledger'!$C366&amp;'Xrate ledger'!$D366</f>
        <v/>
      </c>
      <c r="C366" s="47"/>
      <c r="D366" s="48"/>
      <c r="E366" s="47"/>
      <c r="F366" s="1"/>
      <c r="G366" s="1"/>
      <c r="H366" s="1"/>
      <c r="I366" s="1"/>
      <c r="J366" s="1"/>
      <c r="K366" s="1"/>
      <c r="L366" s="1"/>
      <c r="M366" s="1"/>
      <c r="N366" s="1"/>
      <c r="O366" s="1"/>
      <c r="P366" s="1"/>
      <c r="Q366" s="1"/>
      <c r="R366" s="1"/>
      <c r="S366" s="1"/>
      <c r="T366" s="1"/>
      <c r="U366" s="1"/>
      <c r="V366" s="1"/>
      <c r="W366" s="1"/>
      <c r="X366" s="1"/>
      <c r="Y366" s="1"/>
      <c r="Z366" s="1"/>
    </row>
    <row r="367" spans="1:26" ht="15.75" customHeight="1" thickTop="1" thickBot="1" x14ac:dyDescent="0.35">
      <c r="A367" s="96"/>
      <c r="B367" s="167" t="str">
        <f>'Xrate ledger'!$C367&amp;'Xrate ledger'!$D367</f>
        <v/>
      </c>
      <c r="C367" s="47"/>
      <c r="D367" s="48"/>
      <c r="E367" s="47"/>
      <c r="F367" s="1"/>
      <c r="G367" s="1"/>
      <c r="H367" s="1"/>
      <c r="I367" s="1"/>
      <c r="J367" s="1"/>
      <c r="K367" s="1"/>
      <c r="L367" s="1"/>
      <c r="M367" s="1"/>
      <c r="N367" s="1"/>
      <c r="O367" s="1"/>
      <c r="P367" s="1"/>
      <c r="Q367" s="1"/>
      <c r="R367" s="1"/>
      <c r="S367" s="1"/>
      <c r="T367" s="1"/>
      <c r="U367" s="1"/>
      <c r="V367" s="1"/>
      <c r="W367" s="1"/>
      <c r="X367" s="1"/>
      <c r="Y367" s="1"/>
      <c r="Z367" s="1"/>
    </row>
    <row r="368" spans="1:26" ht="15.75" customHeight="1" thickTop="1" thickBot="1" x14ac:dyDescent="0.35">
      <c r="A368" s="96"/>
      <c r="B368" s="167" t="str">
        <f>'Xrate ledger'!$C368&amp;'Xrate ledger'!$D368</f>
        <v/>
      </c>
      <c r="C368" s="47"/>
      <c r="D368" s="48"/>
      <c r="E368" s="47"/>
      <c r="F368" s="1"/>
      <c r="G368" s="1"/>
      <c r="H368" s="1"/>
      <c r="I368" s="1"/>
      <c r="J368" s="1"/>
      <c r="K368" s="1"/>
      <c r="L368" s="1"/>
      <c r="M368" s="1"/>
      <c r="N368" s="1"/>
      <c r="O368" s="1"/>
      <c r="P368" s="1"/>
      <c r="Q368" s="1"/>
      <c r="R368" s="1"/>
      <c r="S368" s="1"/>
      <c r="T368" s="1"/>
      <c r="U368" s="1"/>
      <c r="V368" s="1"/>
      <c r="W368" s="1"/>
      <c r="X368" s="1"/>
      <c r="Y368" s="1"/>
      <c r="Z368" s="1"/>
    </row>
    <row r="369" spans="1:26" ht="15.75" customHeight="1" thickTop="1" thickBot="1" x14ac:dyDescent="0.35">
      <c r="A369" s="96"/>
      <c r="B369" s="167" t="str">
        <f>'Xrate ledger'!$C369&amp;'Xrate ledger'!$D369</f>
        <v/>
      </c>
      <c r="C369" s="47"/>
      <c r="D369" s="48"/>
      <c r="E369" s="47"/>
      <c r="F369" s="1"/>
      <c r="G369" s="1"/>
      <c r="H369" s="1"/>
      <c r="I369" s="1"/>
      <c r="J369" s="1"/>
      <c r="K369" s="1"/>
      <c r="L369" s="1"/>
      <c r="M369" s="1"/>
      <c r="N369" s="1"/>
      <c r="O369" s="1"/>
      <c r="P369" s="1"/>
      <c r="Q369" s="1"/>
      <c r="R369" s="1"/>
      <c r="S369" s="1"/>
      <c r="T369" s="1"/>
      <c r="U369" s="1"/>
      <c r="V369" s="1"/>
      <c r="W369" s="1"/>
      <c r="X369" s="1"/>
      <c r="Y369" s="1"/>
      <c r="Z369" s="1"/>
    </row>
    <row r="370" spans="1:26" ht="15.75" customHeight="1" thickTop="1" thickBot="1" x14ac:dyDescent="0.35">
      <c r="A370" s="96"/>
      <c r="B370" s="167" t="str">
        <f>'Xrate ledger'!$C370&amp;'Xrate ledger'!$D370</f>
        <v/>
      </c>
      <c r="C370" s="47"/>
      <c r="D370" s="48"/>
      <c r="E370" s="47"/>
      <c r="F370" s="1"/>
      <c r="G370" s="1"/>
      <c r="H370" s="1"/>
      <c r="I370" s="1"/>
      <c r="J370" s="1"/>
      <c r="K370" s="1"/>
      <c r="L370" s="1"/>
      <c r="M370" s="1"/>
      <c r="N370" s="1"/>
      <c r="O370" s="1"/>
      <c r="P370" s="1"/>
      <c r="Q370" s="1"/>
      <c r="R370" s="1"/>
      <c r="S370" s="1"/>
      <c r="T370" s="1"/>
      <c r="U370" s="1"/>
      <c r="V370" s="1"/>
      <c r="W370" s="1"/>
      <c r="X370" s="1"/>
      <c r="Y370" s="1"/>
      <c r="Z370" s="1"/>
    </row>
    <row r="371" spans="1:26" ht="15.75" customHeight="1" thickTop="1" thickBot="1" x14ac:dyDescent="0.35">
      <c r="A371" s="96"/>
      <c r="B371" s="167" t="str">
        <f>'Xrate ledger'!$C371&amp;'Xrate ledger'!$D371</f>
        <v/>
      </c>
      <c r="C371" s="47"/>
      <c r="D371" s="48"/>
      <c r="E371" s="47"/>
      <c r="F371" s="1"/>
      <c r="G371" s="1"/>
      <c r="H371" s="1"/>
      <c r="I371" s="1"/>
      <c r="J371" s="1"/>
      <c r="K371" s="1"/>
      <c r="L371" s="1"/>
      <c r="M371" s="1"/>
      <c r="N371" s="1"/>
      <c r="O371" s="1"/>
      <c r="P371" s="1"/>
      <c r="Q371" s="1"/>
      <c r="R371" s="1"/>
      <c r="S371" s="1"/>
      <c r="T371" s="1"/>
      <c r="U371" s="1"/>
      <c r="V371" s="1"/>
      <c r="W371" s="1"/>
      <c r="X371" s="1"/>
      <c r="Y371" s="1"/>
      <c r="Z371" s="1"/>
    </row>
    <row r="372" spans="1:26" ht="15.75" customHeight="1" thickTop="1" thickBot="1" x14ac:dyDescent="0.35">
      <c r="A372" s="96"/>
      <c r="B372" s="167" t="str">
        <f>'Xrate ledger'!$C372&amp;'Xrate ledger'!$D372</f>
        <v/>
      </c>
      <c r="C372" s="47"/>
      <c r="D372" s="48"/>
      <c r="E372" s="47"/>
      <c r="F372" s="1"/>
      <c r="G372" s="1"/>
      <c r="H372" s="1"/>
      <c r="I372" s="1"/>
      <c r="J372" s="1"/>
      <c r="K372" s="1"/>
      <c r="L372" s="1"/>
      <c r="M372" s="1"/>
      <c r="N372" s="1"/>
      <c r="O372" s="1"/>
      <c r="P372" s="1"/>
      <c r="Q372" s="1"/>
      <c r="R372" s="1"/>
      <c r="S372" s="1"/>
      <c r="T372" s="1"/>
      <c r="U372" s="1"/>
      <c r="V372" s="1"/>
      <c r="W372" s="1"/>
      <c r="X372" s="1"/>
      <c r="Y372" s="1"/>
      <c r="Z372" s="1"/>
    </row>
    <row r="373" spans="1:26" ht="15.75" customHeight="1" thickTop="1" thickBot="1" x14ac:dyDescent="0.35">
      <c r="A373" s="96"/>
      <c r="B373" s="167" t="str">
        <f>'Xrate ledger'!$C373&amp;'Xrate ledger'!$D373</f>
        <v/>
      </c>
      <c r="C373" s="47"/>
      <c r="D373" s="48"/>
      <c r="E373" s="47"/>
      <c r="F373" s="1"/>
      <c r="G373" s="1"/>
      <c r="H373" s="1"/>
      <c r="I373" s="1"/>
      <c r="J373" s="1"/>
      <c r="K373" s="1"/>
      <c r="L373" s="1"/>
      <c r="M373" s="1"/>
      <c r="N373" s="1"/>
      <c r="O373" s="1"/>
      <c r="P373" s="1"/>
      <c r="Q373" s="1"/>
      <c r="R373" s="1"/>
      <c r="S373" s="1"/>
      <c r="T373" s="1"/>
      <c r="U373" s="1"/>
      <c r="V373" s="1"/>
      <c r="W373" s="1"/>
      <c r="X373" s="1"/>
      <c r="Y373" s="1"/>
      <c r="Z373" s="1"/>
    </row>
    <row r="374" spans="1:26" ht="15.75" customHeight="1" thickTop="1" thickBot="1" x14ac:dyDescent="0.35">
      <c r="A374" s="96"/>
      <c r="B374" s="167" t="str">
        <f>'Xrate ledger'!$C374&amp;'Xrate ledger'!$D374</f>
        <v/>
      </c>
      <c r="C374" s="47"/>
      <c r="D374" s="48"/>
      <c r="E374" s="47"/>
      <c r="F374" s="1"/>
      <c r="G374" s="1"/>
      <c r="H374" s="1"/>
      <c r="I374" s="1"/>
      <c r="J374" s="1"/>
      <c r="K374" s="1"/>
      <c r="L374" s="1"/>
      <c r="M374" s="1"/>
      <c r="N374" s="1"/>
      <c r="O374" s="1"/>
      <c r="P374" s="1"/>
      <c r="Q374" s="1"/>
      <c r="R374" s="1"/>
      <c r="S374" s="1"/>
      <c r="T374" s="1"/>
      <c r="U374" s="1"/>
      <c r="V374" s="1"/>
      <c r="W374" s="1"/>
      <c r="X374" s="1"/>
      <c r="Y374" s="1"/>
      <c r="Z374" s="1"/>
    </row>
    <row r="375" spans="1:26" ht="15.75" customHeight="1" thickTop="1" thickBot="1" x14ac:dyDescent="0.35">
      <c r="A375" s="96"/>
      <c r="B375" s="167" t="str">
        <f>'Xrate ledger'!$C375&amp;'Xrate ledger'!$D375</f>
        <v/>
      </c>
      <c r="C375" s="47"/>
      <c r="D375" s="48"/>
      <c r="E375" s="47"/>
      <c r="F375" s="1"/>
      <c r="G375" s="1"/>
      <c r="H375" s="1"/>
      <c r="I375" s="1"/>
      <c r="J375" s="1"/>
      <c r="K375" s="1"/>
      <c r="L375" s="1"/>
      <c r="M375" s="1"/>
      <c r="N375" s="1"/>
      <c r="O375" s="1"/>
      <c r="P375" s="1"/>
      <c r="Q375" s="1"/>
      <c r="R375" s="1"/>
      <c r="S375" s="1"/>
      <c r="T375" s="1"/>
      <c r="U375" s="1"/>
      <c r="V375" s="1"/>
      <c r="W375" s="1"/>
      <c r="X375" s="1"/>
      <c r="Y375" s="1"/>
      <c r="Z375" s="1"/>
    </row>
    <row r="376" spans="1:26" ht="15.75" customHeight="1" thickTop="1" thickBot="1" x14ac:dyDescent="0.35">
      <c r="A376" s="96"/>
      <c r="B376" s="167" t="str">
        <f>'Xrate ledger'!$C376&amp;'Xrate ledger'!$D376</f>
        <v/>
      </c>
      <c r="C376" s="47"/>
      <c r="D376" s="48"/>
      <c r="E376" s="47"/>
      <c r="F376" s="1"/>
      <c r="G376" s="1"/>
      <c r="H376" s="1"/>
      <c r="I376" s="1"/>
      <c r="J376" s="1"/>
      <c r="K376" s="1"/>
      <c r="L376" s="1"/>
      <c r="M376" s="1"/>
      <c r="N376" s="1"/>
      <c r="O376" s="1"/>
      <c r="P376" s="1"/>
      <c r="Q376" s="1"/>
      <c r="R376" s="1"/>
      <c r="S376" s="1"/>
      <c r="T376" s="1"/>
      <c r="U376" s="1"/>
      <c r="V376" s="1"/>
      <c r="W376" s="1"/>
      <c r="X376" s="1"/>
      <c r="Y376" s="1"/>
      <c r="Z376" s="1"/>
    </row>
    <row r="377" spans="1:26" ht="15.75" customHeight="1" thickTop="1" thickBot="1" x14ac:dyDescent="0.35">
      <c r="A377" s="96"/>
      <c r="B377" s="167" t="str">
        <f>'Xrate ledger'!$C377&amp;'Xrate ledger'!$D377</f>
        <v/>
      </c>
      <c r="C377" s="47"/>
      <c r="D377" s="48"/>
      <c r="E377" s="47"/>
      <c r="F377" s="1"/>
      <c r="G377" s="1"/>
      <c r="H377" s="1"/>
      <c r="I377" s="1"/>
      <c r="J377" s="1"/>
      <c r="K377" s="1"/>
      <c r="L377" s="1"/>
      <c r="M377" s="1"/>
      <c r="N377" s="1"/>
      <c r="O377" s="1"/>
      <c r="P377" s="1"/>
      <c r="Q377" s="1"/>
      <c r="R377" s="1"/>
      <c r="S377" s="1"/>
      <c r="T377" s="1"/>
      <c r="U377" s="1"/>
      <c r="V377" s="1"/>
      <c r="W377" s="1"/>
      <c r="X377" s="1"/>
      <c r="Y377" s="1"/>
      <c r="Z377" s="1"/>
    </row>
    <row r="378" spans="1:26" ht="15.75" customHeight="1" thickTop="1" thickBot="1" x14ac:dyDescent="0.35">
      <c r="A378" s="96"/>
      <c r="B378" s="167" t="str">
        <f>'Xrate ledger'!$C378&amp;'Xrate ledger'!$D378</f>
        <v/>
      </c>
      <c r="C378" s="47"/>
      <c r="D378" s="48"/>
      <c r="E378" s="47"/>
      <c r="F378" s="1"/>
      <c r="G378" s="1"/>
      <c r="H378" s="1"/>
      <c r="I378" s="1"/>
      <c r="J378" s="1"/>
      <c r="K378" s="1"/>
      <c r="L378" s="1"/>
      <c r="M378" s="1"/>
      <c r="N378" s="1"/>
      <c r="O378" s="1"/>
      <c r="P378" s="1"/>
      <c r="Q378" s="1"/>
      <c r="R378" s="1"/>
      <c r="S378" s="1"/>
      <c r="T378" s="1"/>
      <c r="U378" s="1"/>
      <c r="V378" s="1"/>
      <c r="W378" s="1"/>
      <c r="X378" s="1"/>
      <c r="Y378" s="1"/>
      <c r="Z378" s="1"/>
    </row>
    <row r="379" spans="1:26" ht="15.75" customHeight="1" thickTop="1" thickBot="1" x14ac:dyDescent="0.35">
      <c r="A379" s="96"/>
      <c r="B379" s="167" t="str">
        <f>'Xrate ledger'!$C379&amp;'Xrate ledger'!$D379</f>
        <v/>
      </c>
      <c r="C379" s="47"/>
      <c r="D379" s="48"/>
      <c r="E379" s="47"/>
      <c r="F379" s="1"/>
      <c r="G379" s="1"/>
      <c r="H379" s="1"/>
      <c r="I379" s="1"/>
      <c r="J379" s="1"/>
      <c r="K379" s="1"/>
      <c r="L379" s="1"/>
      <c r="M379" s="1"/>
      <c r="N379" s="1"/>
      <c r="O379" s="1"/>
      <c r="P379" s="1"/>
      <c r="Q379" s="1"/>
      <c r="R379" s="1"/>
      <c r="S379" s="1"/>
      <c r="T379" s="1"/>
      <c r="U379" s="1"/>
      <c r="V379" s="1"/>
      <c r="W379" s="1"/>
      <c r="X379" s="1"/>
      <c r="Y379" s="1"/>
      <c r="Z379" s="1"/>
    </row>
    <row r="380" spans="1:26" ht="15.75" customHeight="1" thickTop="1" thickBot="1" x14ac:dyDescent="0.35">
      <c r="A380" s="96"/>
      <c r="B380" s="167" t="str">
        <f>'Xrate ledger'!$C380&amp;'Xrate ledger'!$D380</f>
        <v/>
      </c>
      <c r="C380" s="47"/>
      <c r="D380" s="48"/>
      <c r="E380" s="47"/>
      <c r="F380" s="1"/>
      <c r="G380" s="1"/>
      <c r="H380" s="1"/>
      <c r="I380" s="1"/>
      <c r="J380" s="1"/>
      <c r="K380" s="1"/>
      <c r="L380" s="1"/>
      <c r="M380" s="1"/>
      <c r="N380" s="1"/>
      <c r="O380" s="1"/>
      <c r="P380" s="1"/>
      <c r="Q380" s="1"/>
      <c r="R380" s="1"/>
      <c r="S380" s="1"/>
      <c r="T380" s="1"/>
      <c r="U380" s="1"/>
      <c r="V380" s="1"/>
      <c r="W380" s="1"/>
      <c r="X380" s="1"/>
      <c r="Y380" s="1"/>
      <c r="Z380" s="1"/>
    </row>
    <row r="381" spans="1:26" ht="15.75" customHeight="1" thickTop="1" thickBot="1" x14ac:dyDescent="0.35">
      <c r="A381" s="96"/>
      <c r="B381" s="167" t="str">
        <f>'Xrate ledger'!$C381&amp;'Xrate ledger'!$D381</f>
        <v/>
      </c>
      <c r="C381" s="47"/>
      <c r="D381" s="48"/>
      <c r="E381" s="47"/>
      <c r="F381" s="1"/>
      <c r="G381" s="1"/>
      <c r="H381" s="1"/>
      <c r="I381" s="1"/>
      <c r="J381" s="1"/>
      <c r="K381" s="1"/>
      <c r="L381" s="1"/>
      <c r="M381" s="1"/>
      <c r="N381" s="1"/>
      <c r="O381" s="1"/>
      <c r="P381" s="1"/>
      <c r="Q381" s="1"/>
      <c r="R381" s="1"/>
      <c r="S381" s="1"/>
      <c r="T381" s="1"/>
      <c r="U381" s="1"/>
      <c r="V381" s="1"/>
      <c r="W381" s="1"/>
      <c r="X381" s="1"/>
      <c r="Y381" s="1"/>
      <c r="Z381" s="1"/>
    </row>
    <row r="382" spans="1:26" ht="15.75" customHeight="1" thickTop="1" thickBot="1" x14ac:dyDescent="0.35">
      <c r="A382" s="96"/>
      <c r="B382" s="167" t="str">
        <f>'Xrate ledger'!$C382&amp;'Xrate ledger'!$D382</f>
        <v/>
      </c>
      <c r="C382" s="47"/>
      <c r="D382" s="48"/>
      <c r="E382" s="47"/>
      <c r="F382" s="1"/>
      <c r="G382" s="1"/>
      <c r="H382" s="1"/>
      <c r="I382" s="1"/>
      <c r="J382" s="1"/>
      <c r="K382" s="1"/>
      <c r="L382" s="1"/>
      <c r="M382" s="1"/>
      <c r="N382" s="1"/>
      <c r="O382" s="1"/>
      <c r="P382" s="1"/>
      <c r="Q382" s="1"/>
      <c r="R382" s="1"/>
      <c r="S382" s="1"/>
      <c r="T382" s="1"/>
      <c r="U382" s="1"/>
      <c r="V382" s="1"/>
      <c r="W382" s="1"/>
      <c r="X382" s="1"/>
      <c r="Y382" s="1"/>
      <c r="Z382" s="1"/>
    </row>
    <row r="383" spans="1:26" ht="15.75" customHeight="1" thickTop="1" thickBot="1" x14ac:dyDescent="0.35">
      <c r="A383" s="96"/>
      <c r="B383" s="167" t="str">
        <f>'Xrate ledger'!$C383&amp;'Xrate ledger'!$D383</f>
        <v/>
      </c>
      <c r="C383" s="47"/>
      <c r="D383" s="48"/>
      <c r="E383" s="47"/>
      <c r="F383" s="1"/>
      <c r="G383" s="1"/>
      <c r="H383" s="1"/>
      <c r="I383" s="1"/>
      <c r="J383" s="1"/>
      <c r="K383" s="1"/>
      <c r="L383" s="1"/>
      <c r="M383" s="1"/>
      <c r="N383" s="1"/>
      <c r="O383" s="1"/>
      <c r="P383" s="1"/>
      <c r="Q383" s="1"/>
      <c r="R383" s="1"/>
      <c r="S383" s="1"/>
      <c r="T383" s="1"/>
      <c r="U383" s="1"/>
      <c r="V383" s="1"/>
      <c r="W383" s="1"/>
      <c r="X383" s="1"/>
      <c r="Y383" s="1"/>
      <c r="Z383" s="1"/>
    </row>
    <row r="384" spans="1:26" ht="15.75" customHeight="1" thickTop="1" thickBot="1" x14ac:dyDescent="0.35">
      <c r="A384" s="96"/>
      <c r="B384" s="167" t="str">
        <f>'Xrate ledger'!$C384&amp;'Xrate ledger'!$D384</f>
        <v/>
      </c>
      <c r="C384" s="47"/>
      <c r="D384" s="48"/>
      <c r="E384" s="47"/>
      <c r="F384" s="1"/>
      <c r="G384" s="1"/>
      <c r="H384" s="1"/>
      <c r="I384" s="1"/>
      <c r="J384" s="1"/>
      <c r="K384" s="1"/>
      <c r="L384" s="1"/>
      <c r="M384" s="1"/>
      <c r="N384" s="1"/>
      <c r="O384" s="1"/>
      <c r="P384" s="1"/>
      <c r="Q384" s="1"/>
      <c r="R384" s="1"/>
      <c r="S384" s="1"/>
      <c r="T384" s="1"/>
      <c r="U384" s="1"/>
      <c r="V384" s="1"/>
      <c r="W384" s="1"/>
      <c r="X384" s="1"/>
      <c r="Y384" s="1"/>
      <c r="Z384" s="1"/>
    </row>
    <row r="385" spans="1:26" ht="15.75" customHeight="1" thickTop="1" thickBot="1" x14ac:dyDescent="0.35">
      <c r="A385" s="96"/>
      <c r="B385" s="167" t="str">
        <f>'Xrate ledger'!$C385&amp;'Xrate ledger'!$D385</f>
        <v/>
      </c>
      <c r="C385" s="47"/>
      <c r="D385" s="48"/>
      <c r="E385" s="47"/>
      <c r="F385" s="1"/>
      <c r="G385" s="1"/>
      <c r="H385" s="1"/>
      <c r="I385" s="1"/>
      <c r="J385" s="1"/>
      <c r="K385" s="1"/>
      <c r="L385" s="1"/>
      <c r="M385" s="1"/>
      <c r="N385" s="1"/>
      <c r="O385" s="1"/>
      <c r="P385" s="1"/>
      <c r="Q385" s="1"/>
      <c r="R385" s="1"/>
      <c r="S385" s="1"/>
      <c r="T385" s="1"/>
      <c r="U385" s="1"/>
      <c r="V385" s="1"/>
      <c r="W385" s="1"/>
      <c r="X385" s="1"/>
      <c r="Y385" s="1"/>
      <c r="Z385" s="1"/>
    </row>
    <row r="386" spans="1:26" ht="15.75" customHeight="1" thickTop="1" thickBot="1" x14ac:dyDescent="0.35">
      <c r="A386" s="96"/>
      <c r="B386" s="167" t="str">
        <f>'Xrate ledger'!$C386&amp;'Xrate ledger'!$D386</f>
        <v/>
      </c>
      <c r="C386" s="47"/>
      <c r="D386" s="48"/>
      <c r="E386" s="47"/>
      <c r="F386" s="1"/>
      <c r="G386" s="1"/>
      <c r="H386" s="1"/>
      <c r="I386" s="1"/>
      <c r="J386" s="1"/>
      <c r="K386" s="1"/>
      <c r="L386" s="1"/>
      <c r="M386" s="1"/>
      <c r="N386" s="1"/>
      <c r="O386" s="1"/>
      <c r="P386" s="1"/>
      <c r="Q386" s="1"/>
      <c r="R386" s="1"/>
      <c r="S386" s="1"/>
      <c r="T386" s="1"/>
      <c r="U386" s="1"/>
      <c r="V386" s="1"/>
      <c r="W386" s="1"/>
      <c r="X386" s="1"/>
      <c r="Y386" s="1"/>
      <c r="Z386" s="1"/>
    </row>
    <row r="387" spans="1:26" ht="15.75" customHeight="1" thickTop="1" thickBot="1" x14ac:dyDescent="0.35">
      <c r="A387" s="96"/>
      <c r="B387" s="167" t="str">
        <f>'Xrate ledger'!$C387&amp;'Xrate ledger'!$D387</f>
        <v/>
      </c>
      <c r="C387" s="47"/>
      <c r="D387" s="48"/>
      <c r="E387" s="47"/>
      <c r="F387" s="1"/>
      <c r="G387" s="1"/>
      <c r="H387" s="1"/>
      <c r="I387" s="1"/>
      <c r="J387" s="1"/>
      <c r="K387" s="1"/>
      <c r="L387" s="1"/>
      <c r="M387" s="1"/>
      <c r="N387" s="1"/>
      <c r="O387" s="1"/>
      <c r="P387" s="1"/>
      <c r="Q387" s="1"/>
      <c r="R387" s="1"/>
      <c r="S387" s="1"/>
      <c r="T387" s="1"/>
      <c r="U387" s="1"/>
      <c r="V387" s="1"/>
      <c r="W387" s="1"/>
      <c r="X387" s="1"/>
      <c r="Y387" s="1"/>
      <c r="Z387" s="1"/>
    </row>
    <row r="388" spans="1:26" ht="15.75" customHeight="1" thickTop="1" thickBot="1" x14ac:dyDescent="0.35">
      <c r="A388" s="96"/>
      <c r="B388" s="167" t="str">
        <f>'Xrate ledger'!$C388&amp;'Xrate ledger'!$D388</f>
        <v/>
      </c>
      <c r="C388" s="47"/>
      <c r="D388" s="48"/>
      <c r="E388" s="47"/>
      <c r="F388" s="1"/>
      <c r="G388" s="1"/>
      <c r="H388" s="1"/>
      <c r="I388" s="1"/>
      <c r="J388" s="1"/>
      <c r="K388" s="1"/>
      <c r="L388" s="1"/>
      <c r="M388" s="1"/>
      <c r="N388" s="1"/>
      <c r="O388" s="1"/>
      <c r="P388" s="1"/>
      <c r="Q388" s="1"/>
      <c r="R388" s="1"/>
      <c r="S388" s="1"/>
      <c r="T388" s="1"/>
      <c r="U388" s="1"/>
      <c r="V388" s="1"/>
      <c r="W388" s="1"/>
      <c r="X388" s="1"/>
      <c r="Y388" s="1"/>
      <c r="Z388" s="1"/>
    </row>
    <row r="389" spans="1:26" ht="15.75" customHeight="1" thickTop="1" thickBot="1" x14ac:dyDescent="0.35">
      <c r="A389" s="96"/>
      <c r="B389" s="167" t="str">
        <f>'Xrate ledger'!$C389&amp;'Xrate ledger'!$D389</f>
        <v/>
      </c>
      <c r="C389" s="47"/>
      <c r="D389" s="48"/>
      <c r="E389" s="47"/>
      <c r="F389" s="1"/>
      <c r="G389" s="1"/>
      <c r="H389" s="1"/>
      <c r="I389" s="1"/>
      <c r="J389" s="1"/>
      <c r="K389" s="1"/>
      <c r="L389" s="1"/>
      <c r="M389" s="1"/>
      <c r="N389" s="1"/>
      <c r="O389" s="1"/>
      <c r="P389" s="1"/>
      <c r="Q389" s="1"/>
      <c r="R389" s="1"/>
      <c r="S389" s="1"/>
      <c r="T389" s="1"/>
      <c r="U389" s="1"/>
      <c r="V389" s="1"/>
      <c r="W389" s="1"/>
      <c r="X389" s="1"/>
      <c r="Y389" s="1"/>
      <c r="Z389" s="1"/>
    </row>
    <row r="390" spans="1:26" ht="15.75" customHeight="1" thickTop="1" thickBot="1" x14ac:dyDescent="0.35">
      <c r="A390" s="96"/>
      <c r="B390" s="167" t="str">
        <f>'Xrate ledger'!$C390&amp;'Xrate ledger'!$D390</f>
        <v/>
      </c>
      <c r="C390" s="47"/>
      <c r="D390" s="48"/>
      <c r="E390" s="47"/>
      <c r="F390" s="1"/>
      <c r="G390" s="1"/>
      <c r="H390" s="1"/>
      <c r="I390" s="1"/>
      <c r="J390" s="1"/>
      <c r="K390" s="1"/>
      <c r="L390" s="1"/>
      <c r="M390" s="1"/>
      <c r="N390" s="1"/>
      <c r="O390" s="1"/>
      <c r="P390" s="1"/>
      <c r="Q390" s="1"/>
      <c r="R390" s="1"/>
      <c r="S390" s="1"/>
      <c r="T390" s="1"/>
      <c r="U390" s="1"/>
      <c r="V390" s="1"/>
      <c r="W390" s="1"/>
      <c r="X390" s="1"/>
      <c r="Y390" s="1"/>
      <c r="Z390" s="1"/>
    </row>
    <row r="391" spans="1:26" ht="15.75" customHeight="1" thickTop="1" thickBot="1" x14ac:dyDescent="0.35">
      <c r="A391" s="96"/>
      <c r="B391" s="167" t="str">
        <f>'Xrate ledger'!$C391&amp;'Xrate ledger'!$D391</f>
        <v/>
      </c>
      <c r="C391" s="47"/>
      <c r="D391" s="48"/>
      <c r="E391" s="47"/>
      <c r="F391" s="1"/>
      <c r="G391" s="1"/>
      <c r="H391" s="1"/>
      <c r="I391" s="1"/>
      <c r="J391" s="1"/>
      <c r="K391" s="1"/>
      <c r="L391" s="1"/>
      <c r="M391" s="1"/>
      <c r="N391" s="1"/>
      <c r="O391" s="1"/>
      <c r="P391" s="1"/>
      <c r="Q391" s="1"/>
      <c r="R391" s="1"/>
      <c r="S391" s="1"/>
      <c r="T391" s="1"/>
      <c r="U391" s="1"/>
      <c r="V391" s="1"/>
      <c r="W391" s="1"/>
      <c r="X391" s="1"/>
      <c r="Y391" s="1"/>
      <c r="Z391" s="1"/>
    </row>
    <row r="392" spans="1:26" ht="15.75" customHeight="1" thickTop="1" thickBot="1" x14ac:dyDescent="0.35">
      <c r="A392" s="96"/>
      <c r="B392" s="167" t="str">
        <f>'Xrate ledger'!$C392&amp;'Xrate ledger'!$D392</f>
        <v/>
      </c>
      <c r="C392" s="47"/>
      <c r="D392" s="48"/>
      <c r="E392" s="47"/>
      <c r="F392" s="1"/>
      <c r="G392" s="1"/>
      <c r="H392" s="1"/>
      <c r="I392" s="1"/>
      <c r="J392" s="1"/>
      <c r="K392" s="1"/>
      <c r="L392" s="1"/>
      <c r="M392" s="1"/>
      <c r="N392" s="1"/>
      <c r="O392" s="1"/>
      <c r="P392" s="1"/>
      <c r="Q392" s="1"/>
      <c r="R392" s="1"/>
      <c r="S392" s="1"/>
      <c r="T392" s="1"/>
      <c r="U392" s="1"/>
      <c r="V392" s="1"/>
      <c r="W392" s="1"/>
      <c r="X392" s="1"/>
      <c r="Y392" s="1"/>
      <c r="Z392" s="1"/>
    </row>
    <row r="393" spans="1:26" ht="15.75" customHeight="1" thickTop="1" thickBot="1" x14ac:dyDescent="0.35">
      <c r="A393" s="96"/>
      <c r="B393" s="167" t="str">
        <f>'Xrate ledger'!$C393&amp;'Xrate ledger'!$D393</f>
        <v/>
      </c>
      <c r="C393" s="47"/>
      <c r="D393" s="48"/>
      <c r="E393" s="47"/>
      <c r="F393" s="1"/>
      <c r="G393" s="1"/>
      <c r="H393" s="1"/>
      <c r="I393" s="1"/>
      <c r="J393" s="1"/>
      <c r="K393" s="1"/>
      <c r="L393" s="1"/>
      <c r="M393" s="1"/>
      <c r="N393" s="1"/>
      <c r="O393" s="1"/>
      <c r="P393" s="1"/>
      <c r="Q393" s="1"/>
      <c r="R393" s="1"/>
      <c r="S393" s="1"/>
      <c r="T393" s="1"/>
      <c r="U393" s="1"/>
      <c r="V393" s="1"/>
      <c r="W393" s="1"/>
      <c r="X393" s="1"/>
      <c r="Y393" s="1"/>
      <c r="Z393" s="1"/>
    </row>
    <row r="394" spans="1:26" ht="15.75" customHeight="1" thickTop="1" thickBot="1" x14ac:dyDescent="0.35">
      <c r="A394" s="96"/>
      <c r="B394" s="167" t="str">
        <f>'Xrate ledger'!$C394&amp;'Xrate ledger'!$D394</f>
        <v/>
      </c>
      <c r="C394" s="47"/>
      <c r="D394" s="48"/>
      <c r="E394" s="47"/>
      <c r="F394" s="1"/>
      <c r="G394" s="1"/>
      <c r="H394" s="1"/>
      <c r="I394" s="1"/>
      <c r="J394" s="1"/>
      <c r="K394" s="1"/>
      <c r="L394" s="1"/>
      <c r="M394" s="1"/>
      <c r="N394" s="1"/>
      <c r="O394" s="1"/>
      <c r="P394" s="1"/>
      <c r="Q394" s="1"/>
      <c r="R394" s="1"/>
      <c r="S394" s="1"/>
      <c r="T394" s="1"/>
      <c r="U394" s="1"/>
      <c r="V394" s="1"/>
      <c r="W394" s="1"/>
      <c r="X394" s="1"/>
      <c r="Y394" s="1"/>
      <c r="Z394" s="1"/>
    </row>
    <row r="395" spans="1:26" ht="15.75" customHeight="1" thickTop="1" thickBot="1" x14ac:dyDescent="0.35">
      <c r="A395" s="96"/>
      <c r="B395" s="167" t="str">
        <f>'Xrate ledger'!$C395&amp;'Xrate ledger'!$D395</f>
        <v/>
      </c>
      <c r="C395" s="47"/>
      <c r="D395" s="48"/>
      <c r="E395" s="47"/>
      <c r="F395" s="1"/>
      <c r="G395" s="1"/>
      <c r="H395" s="1"/>
      <c r="I395" s="1"/>
      <c r="J395" s="1"/>
      <c r="K395" s="1"/>
      <c r="L395" s="1"/>
      <c r="M395" s="1"/>
      <c r="N395" s="1"/>
      <c r="O395" s="1"/>
      <c r="P395" s="1"/>
      <c r="Q395" s="1"/>
      <c r="R395" s="1"/>
      <c r="S395" s="1"/>
      <c r="T395" s="1"/>
      <c r="U395" s="1"/>
      <c r="V395" s="1"/>
      <c r="W395" s="1"/>
      <c r="X395" s="1"/>
      <c r="Y395" s="1"/>
      <c r="Z395" s="1"/>
    </row>
    <row r="396" spans="1:26" ht="15.75" customHeight="1" thickTop="1" thickBot="1" x14ac:dyDescent="0.35">
      <c r="A396" s="96"/>
      <c r="B396" s="167" t="str">
        <f>'Xrate ledger'!$C396&amp;'Xrate ledger'!$D396</f>
        <v/>
      </c>
      <c r="C396" s="47"/>
      <c r="D396" s="48"/>
      <c r="E396" s="47"/>
      <c r="F396" s="1"/>
      <c r="G396" s="1"/>
      <c r="H396" s="1"/>
      <c r="I396" s="1"/>
      <c r="J396" s="1"/>
      <c r="K396" s="1"/>
      <c r="L396" s="1"/>
      <c r="M396" s="1"/>
      <c r="N396" s="1"/>
      <c r="O396" s="1"/>
      <c r="P396" s="1"/>
      <c r="Q396" s="1"/>
      <c r="R396" s="1"/>
      <c r="S396" s="1"/>
      <c r="T396" s="1"/>
      <c r="U396" s="1"/>
      <c r="V396" s="1"/>
      <c r="W396" s="1"/>
      <c r="X396" s="1"/>
      <c r="Y396" s="1"/>
      <c r="Z396" s="1"/>
    </row>
    <row r="397" spans="1:26" ht="15.75" customHeight="1" thickTop="1" thickBot="1" x14ac:dyDescent="0.35">
      <c r="A397" s="96"/>
      <c r="B397" s="167" t="str">
        <f>'Xrate ledger'!$C397&amp;'Xrate ledger'!$D397</f>
        <v/>
      </c>
      <c r="C397" s="47"/>
      <c r="D397" s="48"/>
      <c r="E397" s="47"/>
      <c r="F397" s="1"/>
      <c r="G397" s="1"/>
      <c r="H397" s="1"/>
      <c r="I397" s="1"/>
      <c r="J397" s="1"/>
      <c r="K397" s="1"/>
      <c r="L397" s="1"/>
      <c r="M397" s="1"/>
      <c r="N397" s="1"/>
      <c r="O397" s="1"/>
      <c r="P397" s="1"/>
      <c r="Q397" s="1"/>
      <c r="R397" s="1"/>
      <c r="S397" s="1"/>
      <c r="T397" s="1"/>
      <c r="U397" s="1"/>
      <c r="V397" s="1"/>
      <c r="W397" s="1"/>
      <c r="X397" s="1"/>
      <c r="Y397" s="1"/>
      <c r="Z397" s="1"/>
    </row>
    <row r="398" spans="1:26" ht="15.75" customHeight="1" thickTop="1" thickBot="1" x14ac:dyDescent="0.35">
      <c r="A398" s="96"/>
      <c r="B398" s="167" t="str">
        <f>'Xrate ledger'!$C398&amp;'Xrate ledger'!$D398</f>
        <v/>
      </c>
      <c r="C398" s="47"/>
      <c r="D398" s="48"/>
      <c r="E398" s="47"/>
      <c r="F398" s="1"/>
      <c r="G398" s="1"/>
      <c r="H398" s="1"/>
      <c r="I398" s="1"/>
      <c r="J398" s="1"/>
      <c r="K398" s="1"/>
      <c r="L398" s="1"/>
      <c r="M398" s="1"/>
      <c r="N398" s="1"/>
      <c r="O398" s="1"/>
      <c r="P398" s="1"/>
      <c r="Q398" s="1"/>
      <c r="R398" s="1"/>
      <c r="S398" s="1"/>
      <c r="T398" s="1"/>
      <c r="U398" s="1"/>
      <c r="V398" s="1"/>
      <c r="W398" s="1"/>
      <c r="X398" s="1"/>
      <c r="Y398" s="1"/>
      <c r="Z398" s="1"/>
    </row>
    <row r="399" spans="1:26" ht="15.75" customHeight="1" thickTop="1" thickBot="1" x14ac:dyDescent="0.35">
      <c r="A399" s="96"/>
      <c r="B399" s="167" t="str">
        <f>'Xrate ledger'!$C399&amp;'Xrate ledger'!$D399</f>
        <v/>
      </c>
      <c r="C399" s="47"/>
      <c r="D399" s="48"/>
      <c r="E399" s="47"/>
      <c r="F399" s="1"/>
      <c r="G399" s="1"/>
      <c r="H399" s="1"/>
      <c r="I399" s="1"/>
      <c r="J399" s="1"/>
      <c r="K399" s="1"/>
      <c r="L399" s="1"/>
      <c r="M399" s="1"/>
      <c r="N399" s="1"/>
      <c r="O399" s="1"/>
      <c r="P399" s="1"/>
      <c r="Q399" s="1"/>
      <c r="R399" s="1"/>
      <c r="S399" s="1"/>
      <c r="T399" s="1"/>
      <c r="U399" s="1"/>
      <c r="V399" s="1"/>
      <c r="W399" s="1"/>
      <c r="X399" s="1"/>
      <c r="Y399" s="1"/>
      <c r="Z399" s="1"/>
    </row>
    <row r="400" spans="1:26" ht="15.75" customHeight="1" thickTop="1" thickBot="1" x14ac:dyDescent="0.35">
      <c r="A400" s="96"/>
      <c r="B400" s="167" t="str">
        <f>'Xrate ledger'!$C400&amp;'Xrate ledger'!$D400</f>
        <v/>
      </c>
      <c r="C400" s="47"/>
      <c r="D400" s="48"/>
      <c r="E400" s="47"/>
      <c r="F400" s="1"/>
      <c r="G400" s="1"/>
      <c r="H400" s="1"/>
      <c r="I400" s="1"/>
      <c r="J400" s="1"/>
      <c r="K400" s="1"/>
      <c r="L400" s="1"/>
      <c r="M400" s="1"/>
      <c r="N400" s="1"/>
      <c r="O400" s="1"/>
      <c r="P400" s="1"/>
      <c r="Q400" s="1"/>
      <c r="R400" s="1"/>
      <c r="S400" s="1"/>
      <c r="T400" s="1"/>
      <c r="U400" s="1"/>
      <c r="V400" s="1"/>
      <c r="W400" s="1"/>
      <c r="X400" s="1"/>
      <c r="Y400" s="1"/>
      <c r="Z400" s="1"/>
    </row>
    <row r="401" spans="1:26" ht="15.75" customHeight="1" thickTop="1" thickBot="1" x14ac:dyDescent="0.35">
      <c r="A401" s="96"/>
      <c r="B401" s="167" t="str">
        <f>'Xrate ledger'!$C401&amp;'Xrate ledger'!$D401</f>
        <v/>
      </c>
      <c r="C401" s="47"/>
      <c r="D401" s="48"/>
      <c r="E401" s="47"/>
      <c r="F401" s="1"/>
      <c r="G401" s="1"/>
      <c r="H401" s="1"/>
      <c r="I401" s="1"/>
      <c r="J401" s="1"/>
      <c r="K401" s="1"/>
      <c r="L401" s="1"/>
      <c r="M401" s="1"/>
      <c r="N401" s="1"/>
      <c r="O401" s="1"/>
      <c r="P401" s="1"/>
      <c r="Q401" s="1"/>
      <c r="R401" s="1"/>
      <c r="S401" s="1"/>
      <c r="T401" s="1"/>
      <c r="U401" s="1"/>
      <c r="V401" s="1"/>
      <c r="W401" s="1"/>
      <c r="X401" s="1"/>
      <c r="Y401" s="1"/>
      <c r="Z401" s="1"/>
    </row>
    <row r="402" spans="1:26" ht="15.75" customHeight="1" thickTop="1" thickBot="1" x14ac:dyDescent="0.35">
      <c r="A402" s="96"/>
      <c r="B402" s="167" t="str">
        <f>'Xrate ledger'!$C402&amp;'Xrate ledger'!$D402</f>
        <v/>
      </c>
      <c r="C402" s="47"/>
      <c r="D402" s="48"/>
      <c r="E402" s="47"/>
      <c r="F402" s="1"/>
      <c r="G402" s="1"/>
      <c r="H402" s="1"/>
      <c r="I402" s="1"/>
      <c r="J402" s="1"/>
      <c r="K402" s="1"/>
      <c r="L402" s="1"/>
      <c r="M402" s="1"/>
      <c r="N402" s="1"/>
      <c r="O402" s="1"/>
      <c r="P402" s="1"/>
      <c r="Q402" s="1"/>
      <c r="R402" s="1"/>
      <c r="S402" s="1"/>
      <c r="T402" s="1"/>
      <c r="U402" s="1"/>
      <c r="V402" s="1"/>
      <c r="W402" s="1"/>
      <c r="X402" s="1"/>
      <c r="Y402" s="1"/>
      <c r="Z402" s="1"/>
    </row>
    <row r="403" spans="1:26" ht="15.75" customHeight="1" thickTop="1" thickBot="1" x14ac:dyDescent="0.35">
      <c r="A403" s="96"/>
      <c r="B403" s="167" t="str">
        <f>'Xrate ledger'!$C403&amp;'Xrate ledger'!$D403</f>
        <v/>
      </c>
      <c r="C403" s="47"/>
      <c r="D403" s="48"/>
      <c r="E403" s="47"/>
      <c r="F403" s="1"/>
      <c r="G403" s="1"/>
      <c r="H403" s="1"/>
      <c r="I403" s="1"/>
      <c r="J403" s="1"/>
      <c r="K403" s="1"/>
      <c r="L403" s="1"/>
      <c r="M403" s="1"/>
      <c r="N403" s="1"/>
      <c r="O403" s="1"/>
      <c r="P403" s="1"/>
      <c r="Q403" s="1"/>
      <c r="R403" s="1"/>
      <c r="S403" s="1"/>
      <c r="T403" s="1"/>
      <c r="U403" s="1"/>
      <c r="V403" s="1"/>
      <c r="W403" s="1"/>
      <c r="X403" s="1"/>
      <c r="Y403" s="1"/>
      <c r="Z403" s="1"/>
    </row>
    <row r="404" spans="1:26" ht="15.75" customHeight="1" thickTop="1" thickBot="1" x14ac:dyDescent="0.35">
      <c r="A404" s="96"/>
      <c r="B404" s="167" t="str">
        <f>'Xrate ledger'!$C404&amp;'Xrate ledger'!$D404</f>
        <v/>
      </c>
      <c r="C404" s="47"/>
      <c r="D404" s="48"/>
      <c r="E404" s="47"/>
      <c r="F404" s="1"/>
      <c r="G404" s="1"/>
      <c r="H404" s="1"/>
      <c r="I404" s="1"/>
      <c r="J404" s="1"/>
      <c r="K404" s="1"/>
      <c r="L404" s="1"/>
      <c r="M404" s="1"/>
      <c r="N404" s="1"/>
      <c r="O404" s="1"/>
      <c r="P404" s="1"/>
      <c r="Q404" s="1"/>
      <c r="R404" s="1"/>
      <c r="S404" s="1"/>
      <c r="T404" s="1"/>
      <c r="U404" s="1"/>
      <c r="V404" s="1"/>
      <c r="W404" s="1"/>
      <c r="X404" s="1"/>
      <c r="Y404" s="1"/>
      <c r="Z404" s="1"/>
    </row>
    <row r="405" spans="1:26" ht="15.75" customHeight="1" thickTop="1" thickBot="1" x14ac:dyDescent="0.35">
      <c r="A405" s="96"/>
      <c r="B405" s="167" t="str">
        <f>'Xrate ledger'!$C405&amp;'Xrate ledger'!$D405</f>
        <v/>
      </c>
      <c r="C405" s="47"/>
      <c r="D405" s="48"/>
      <c r="E405" s="47"/>
      <c r="F405" s="1"/>
      <c r="G405" s="1"/>
      <c r="H405" s="1"/>
      <c r="I405" s="1"/>
      <c r="J405" s="1"/>
      <c r="K405" s="1"/>
      <c r="L405" s="1"/>
      <c r="M405" s="1"/>
      <c r="N405" s="1"/>
      <c r="O405" s="1"/>
      <c r="P405" s="1"/>
      <c r="Q405" s="1"/>
      <c r="R405" s="1"/>
      <c r="S405" s="1"/>
      <c r="T405" s="1"/>
      <c r="U405" s="1"/>
      <c r="V405" s="1"/>
      <c r="W405" s="1"/>
      <c r="X405" s="1"/>
      <c r="Y405" s="1"/>
      <c r="Z405" s="1"/>
    </row>
    <row r="406" spans="1:26" ht="15.75" customHeight="1" thickTop="1" thickBot="1" x14ac:dyDescent="0.35">
      <c r="A406" s="96"/>
      <c r="B406" s="167" t="str">
        <f>'Xrate ledger'!$C406&amp;'Xrate ledger'!$D406</f>
        <v/>
      </c>
      <c r="C406" s="47"/>
      <c r="D406" s="48"/>
      <c r="E406" s="47"/>
      <c r="F406" s="1"/>
      <c r="G406" s="1"/>
      <c r="H406" s="1"/>
      <c r="I406" s="1"/>
      <c r="J406" s="1"/>
      <c r="K406" s="1"/>
      <c r="L406" s="1"/>
      <c r="M406" s="1"/>
      <c r="N406" s="1"/>
      <c r="O406" s="1"/>
      <c r="P406" s="1"/>
      <c r="Q406" s="1"/>
      <c r="R406" s="1"/>
      <c r="S406" s="1"/>
      <c r="T406" s="1"/>
      <c r="U406" s="1"/>
      <c r="V406" s="1"/>
      <c r="W406" s="1"/>
      <c r="X406" s="1"/>
      <c r="Y406" s="1"/>
      <c r="Z406" s="1"/>
    </row>
    <row r="407" spans="1:26" ht="15.75" customHeight="1" thickTop="1" thickBot="1" x14ac:dyDescent="0.35">
      <c r="A407" s="96"/>
      <c r="B407" s="167" t="str">
        <f>'Xrate ledger'!$C407&amp;'Xrate ledger'!$D407</f>
        <v/>
      </c>
      <c r="C407" s="47"/>
      <c r="D407" s="48"/>
      <c r="E407" s="47"/>
      <c r="F407" s="1"/>
      <c r="G407" s="1"/>
      <c r="H407" s="1"/>
      <c r="I407" s="1"/>
      <c r="J407" s="1"/>
      <c r="K407" s="1"/>
      <c r="L407" s="1"/>
      <c r="M407" s="1"/>
      <c r="N407" s="1"/>
      <c r="O407" s="1"/>
      <c r="P407" s="1"/>
      <c r="Q407" s="1"/>
      <c r="R407" s="1"/>
      <c r="S407" s="1"/>
      <c r="T407" s="1"/>
      <c r="U407" s="1"/>
      <c r="V407" s="1"/>
      <c r="W407" s="1"/>
      <c r="X407" s="1"/>
      <c r="Y407" s="1"/>
      <c r="Z407" s="1"/>
    </row>
    <row r="408" spans="1:26" ht="15.75" customHeight="1" thickTop="1" thickBot="1" x14ac:dyDescent="0.35">
      <c r="A408" s="96"/>
      <c r="B408" s="167" t="str">
        <f>'Xrate ledger'!$C408&amp;'Xrate ledger'!$D408</f>
        <v/>
      </c>
      <c r="C408" s="47"/>
      <c r="D408" s="48"/>
      <c r="E408" s="47"/>
      <c r="F408" s="1"/>
      <c r="G408" s="1"/>
      <c r="H408" s="1"/>
      <c r="I408" s="1"/>
      <c r="J408" s="1"/>
      <c r="K408" s="1"/>
      <c r="L408" s="1"/>
      <c r="M408" s="1"/>
      <c r="N408" s="1"/>
      <c r="O408" s="1"/>
      <c r="P408" s="1"/>
      <c r="Q408" s="1"/>
      <c r="R408" s="1"/>
      <c r="S408" s="1"/>
      <c r="T408" s="1"/>
      <c r="U408" s="1"/>
      <c r="V408" s="1"/>
      <c r="W408" s="1"/>
      <c r="X408" s="1"/>
      <c r="Y408" s="1"/>
      <c r="Z408" s="1"/>
    </row>
    <row r="409" spans="1:26" ht="15.75" customHeight="1" thickTop="1" thickBot="1" x14ac:dyDescent="0.35">
      <c r="A409" s="96"/>
      <c r="B409" s="167" t="str">
        <f>'Xrate ledger'!$C409&amp;'Xrate ledger'!$D409</f>
        <v/>
      </c>
      <c r="C409" s="47"/>
      <c r="D409" s="48"/>
      <c r="E409" s="47"/>
      <c r="F409" s="1"/>
      <c r="G409" s="1"/>
      <c r="H409" s="1"/>
      <c r="I409" s="1"/>
      <c r="J409" s="1"/>
      <c r="K409" s="1"/>
      <c r="L409" s="1"/>
      <c r="M409" s="1"/>
      <c r="N409" s="1"/>
      <c r="O409" s="1"/>
      <c r="P409" s="1"/>
      <c r="Q409" s="1"/>
      <c r="R409" s="1"/>
      <c r="S409" s="1"/>
      <c r="T409" s="1"/>
      <c r="U409" s="1"/>
      <c r="V409" s="1"/>
      <c r="W409" s="1"/>
      <c r="X409" s="1"/>
      <c r="Y409" s="1"/>
      <c r="Z409" s="1"/>
    </row>
    <row r="410" spans="1:26" ht="15.75" customHeight="1" thickTop="1" thickBot="1" x14ac:dyDescent="0.35">
      <c r="A410" s="96"/>
      <c r="B410" s="167" t="str">
        <f>'Xrate ledger'!$C410&amp;'Xrate ledger'!$D410</f>
        <v/>
      </c>
      <c r="C410" s="47"/>
      <c r="D410" s="48"/>
      <c r="E410" s="47"/>
      <c r="F410" s="1"/>
      <c r="G410" s="1"/>
      <c r="H410" s="1"/>
      <c r="I410" s="1"/>
      <c r="J410" s="1"/>
      <c r="K410" s="1"/>
      <c r="L410" s="1"/>
      <c r="M410" s="1"/>
      <c r="N410" s="1"/>
      <c r="O410" s="1"/>
      <c r="P410" s="1"/>
      <c r="Q410" s="1"/>
      <c r="R410" s="1"/>
      <c r="S410" s="1"/>
      <c r="T410" s="1"/>
      <c r="U410" s="1"/>
      <c r="V410" s="1"/>
      <c r="W410" s="1"/>
      <c r="X410" s="1"/>
      <c r="Y410" s="1"/>
      <c r="Z410" s="1"/>
    </row>
    <row r="411" spans="1:26" ht="15.75" customHeight="1" thickTop="1" thickBot="1" x14ac:dyDescent="0.35">
      <c r="A411" s="96"/>
      <c r="B411" s="167" t="str">
        <f>'Xrate ledger'!$C411&amp;'Xrate ledger'!$D411</f>
        <v/>
      </c>
      <c r="C411" s="47"/>
      <c r="D411" s="48"/>
      <c r="E411" s="47"/>
      <c r="F411" s="1"/>
      <c r="G411" s="1"/>
      <c r="H411" s="1"/>
      <c r="I411" s="1"/>
      <c r="J411" s="1"/>
      <c r="K411" s="1"/>
      <c r="L411" s="1"/>
      <c r="M411" s="1"/>
      <c r="N411" s="1"/>
      <c r="O411" s="1"/>
      <c r="P411" s="1"/>
      <c r="Q411" s="1"/>
      <c r="R411" s="1"/>
      <c r="S411" s="1"/>
      <c r="T411" s="1"/>
      <c r="U411" s="1"/>
      <c r="V411" s="1"/>
      <c r="W411" s="1"/>
      <c r="X411" s="1"/>
      <c r="Y411" s="1"/>
      <c r="Z411" s="1"/>
    </row>
    <row r="412" spans="1:26" ht="15.75" customHeight="1" thickTop="1" thickBot="1" x14ac:dyDescent="0.35">
      <c r="A412" s="96"/>
      <c r="B412" s="167" t="str">
        <f>'Xrate ledger'!$C412&amp;'Xrate ledger'!$D412</f>
        <v/>
      </c>
      <c r="C412" s="47"/>
      <c r="D412" s="48"/>
      <c r="E412" s="47"/>
      <c r="F412" s="1"/>
      <c r="G412" s="1"/>
      <c r="H412" s="1"/>
      <c r="I412" s="1"/>
      <c r="J412" s="1"/>
      <c r="K412" s="1"/>
      <c r="L412" s="1"/>
      <c r="M412" s="1"/>
      <c r="N412" s="1"/>
      <c r="O412" s="1"/>
      <c r="P412" s="1"/>
      <c r="Q412" s="1"/>
      <c r="R412" s="1"/>
      <c r="S412" s="1"/>
      <c r="T412" s="1"/>
      <c r="U412" s="1"/>
      <c r="V412" s="1"/>
      <c r="W412" s="1"/>
      <c r="X412" s="1"/>
      <c r="Y412" s="1"/>
      <c r="Z412" s="1"/>
    </row>
    <row r="413" spans="1:26" ht="15.75" customHeight="1" thickTop="1" thickBot="1" x14ac:dyDescent="0.35">
      <c r="A413" s="96"/>
      <c r="B413" s="167" t="str">
        <f>'Xrate ledger'!$C413&amp;'Xrate ledger'!$D413</f>
        <v/>
      </c>
      <c r="C413" s="47"/>
      <c r="D413" s="48"/>
      <c r="E413" s="47"/>
      <c r="F413" s="1"/>
      <c r="G413" s="1"/>
      <c r="H413" s="1"/>
      <c r="I413" s="1"/>
      <c r="J413" s="1"/>
      <c r="K413" s="1"/>
      <c r="L413" s="1"/>
      <c r="M413" s="1"/>
      <c r="N413" s="1"/>
      <c r="O413" s="1"/>
      <c r="P413" s="1"/>
      <c r="Q413" s="1"/>
      <c r="R413" s="1"/>
      <c r="S413" s="1"/>
      <c r="T413" s="1"/>
      <c r="U413" s="1"/>
      <c r="V413" s="1"/>
      <c r="W413" s="1"/>
      <c r="X413" s="1"/>
      <c r="Y413" s="1"/>
      <c r="Z413" s="1"/>
    </row>
    <row r="414" spans="1:26" ht="15.75" customHeight="1" thickTop="1" thickBot="1" x14ac:dyDescent="0.35">
      <c r="A414" s="96"/>
      <c r="B414" s="167" t="str">
        <f>'Xrate ledger'!$C414&amp;'Xrate ledger'!$D414</f>
        <v/>
      </c>
      <c r="C414" s="47"/>
      <c r="D414" s="48"/>
      <c r="E414" s="47"/>
      <c r="F414" s="1"/>
      <c r="G414" s="1"/>
      <c r="H414" s="1"/>
      <c r="I414" s="1"/>
      <c r="J414" s="1"/>
      <c r="K414" s="1"/>
      <c r="L414" s="1"/>
      <c r="M414" s="1"/>
      <c r="N414" s="1"/>
      <c r="O414" s="1"/>
      <c r="P414" s="1"/>
      <c r="Q414" s="1"/>
      <c r="R414" s="1"/>
      <c r="S414" s="1"/>
      <c r="T414" s="1"/>
      <c r="U414" s="1"/>
      <c r="V414" s="1"/>
      <c r="W414" s="1"/>
      <c r="X414" s="1"/>
      <c r="Y414" s="1"/>
      <c r="Z414" s="1"/>
    </row>
    <row r="415" spans="1:26" ht="15.75" customHeight="1" thickTop="1" thickBot="1" x14ac:dyDescent="0.35">
      <c r="A415" s="96"/>
      <c r="B415" s="167" t="str">
        <f>'Xrate ledger'!$C415&amp;'Xrate ledger'!$D415</f>
        <v/>
      </c>
      <c r="C415" s="47"/>
      <c r="D415" s="48"/>
      <c r="E415" s="47"/>
      <c r="F415" s="1"/>
      <c r="G415" s="1"/>
      <c r="H415" s="1"/>
      <c r="I415" s="1"/>
      <c r="J415" s="1"/>
      <c r="K415" s="1"/>
      <c r="L415" s="1"/>
      <c r="M415" s="1"/>
      <c r="N415" s="1"/>
      <c r="O415" s="1"/>
      <c r="P415" s="1"/>
      <c r="Q415" s="1"/>
      <c r="R415" s="1"/>
      <c r="S415" s="1"/>
      <c r="T415" s="1"/>
      <c r="U415" s="1"/>
      <c r="V415" s="1"/>
      <c r="W415" s="1"/>
      <c r="X415" s="1"/>
      <c r="Y415" s="1"/>
      <c r="Z415" s="1"/>
    </row>
    <row r="416" spans="1:26" ht="15.75" customHeight="1" thickTop="1" thickBot="1" x14ac:dyDescent="0.35">
      <c r="A416" s="96"/>
      <c r="B416" s="167" t="str">
        <f>'Xrate ledger'!$C416&amp;'Xrate ledger'!$D416</f>
        <v/>
      </c>
      <c r="C416" s="47"/>
      <c r="D416" s="48"/>
      <c r="E416" s="47"/>
      <c r="F416" s="1"/>
      <c r="G416" s="1"/>
      <c r="H416" s="1"/>
      <c r="I416" s="1"/>
      <c r="J416" s="1"/>
      <c r="K416" s="1"/>
      <c r="L416" s="1"/>
      <c r="M416" s="1"/>
      <c r="N416" s="1"/>
      <c r="O416" s="1"/>
      <c r="P416" s="1"/>
      <c r="Q416" s="1"/>
      <c r="R416" s="1"/>
      <c r="S416" s="1"/>
      <c r="T416" s="1"/>
      <c r="U416" s="1"/>
      <c r="V416" s="1"/>
      <c r="W416" s="1"/>
      <c r="X416" s="1"/>
      <c r="Y416" s="1"/>
      <c r="Z416" s="1"/>
    </row>
    <row r="417" spans="1:26" ht="15.75" customHeight="1" thickTop="1" thickBot="1" x14ac:dyDescent="0.35">
      <c r="A417" s="96"/>
      <c r="B417" s="167" t="str">
        <f>'Xrate ledger'!$C417&amp;'Xrate ledger'!$D417</f>
        <v/>
      </c>
      <c r="C417" s="47"/>
      <c r="D417" s="48"/>
      <c r="E417" s="47"/>
      <c r="F417" s="1"/>
      <c r="G417" s="1"/>
      <c r="H417" s="1"/>
      <c r="I417" s="1"/>
      <c r="J417" s="1"/>
      <c r="K417" s="1"/>
      <c r="L417" s="1"/>
      <c r="M417" s="1"/>
      <c r="N417" s="1"/>
      <c r="O417" s="1"/>
      <c r="P417" s="1"/>
      <c r="Q417" s="1"/>
      <c r="R417" s="1"/>
      <c r="S417" s="1"/>
      <c r="T417" s="1"/>
      <c r="U417" s="1"/>
      <c r="V417" s="1"/>
      <c r="W417" s="1"/>
      <c r="X417" s="1"/>
      <c r="Y417" s="1"/>
      <c r="Z417" s="1"/>
    </row>
    <row r="418" spans="1:26" ht="15.75" customHeight="1" thickTop="1" thickBot="1" x14ac:dyDescent="0.35">
      <c r="A418" s="96"/>
      <c r="B418" s="167" t="str">
        <f>'Xrate ledger'!$C418&amp;'Xrate ledger'!$D418</f>
        <v/>
      </c>
      <c r="C418" s="47"/>
      <c r="D418" s="48"/>
      <c r="E418" s="47"/>
      <c r="F418" s="1"/>
      <c r="G418" s="1"/>
      <c r="H418" s="1"/>
      <c r="I418" s="1"/>
      <c r="J418" s="1"/>
      <c r="K418" s="1"/>
      <c r="L418" s="1"/>
      <c r="M418" s="1"/>
      <c r="N418" s="1"/>
      <c r="O418" s="1"/>
      <c r="P418" s="1"/>
      <c r="Q418" s="1"/>
      <c r="R418" s="1"/>
      <c r="S418" s="1"/>
      <c r="T418" s="1"/>
      <c r="U418" s="1"/>
      <c r="V418" s="1"/>
      <c r="W418" s="1"/>
      <c r="X418" s="1"/>
      <c r="Y418" s="1"/>
      <c r="Z418" s="1"/>
    </row>
    <row r="419" spans="1:26" ht="15.75" customHeight="1" thickTop="1" thickBot="1" x14ac:dyDescent="0.35">
      <c r="A419" s="96"/>
      <c r="B419" s="167" t="str">
        <f>'Xrate ledger'!$C419&amp;'Xrate ledger'!$D419</f>
        <v/>
      </c>
      <c r="C419" s="47"/>
      <c r="D419" s="48"/>
      <c r="E419" s="47"/>
      <c r="F419" s="1"/>
      <c r="G419" s="1"/>
      <c r="H419" s="1"/>
      <c r="I419" s="1"/>
      <c r="J419" s="1"/>
      <c r="K419" s="1"/>
      <c r="L419" s="1"/>
      <c r="M419" s="1"/>
      <c r="N419" s="1"/>
      <c r="O419" s="1"/>
      <c r="P419" s="1"/>
      <c r="Q419" s="1"/>
      <c r="R419" s="1"/>
      <c r="S419" s="1"/>
      <c r="T419" s="1"/>
      <c r="U419" s="1"/>
      <c r="V419" s="1"/>
      <c r="W419" s="1"/>
      <c r="X419" s="1"/>
      <c r="Y419" s="1"/>
      <c r="Z419" s="1"/>
    </row>
    <row r="420" spans="1:26" ht="15.75" customHeight="1" thickTop="1" thickBot="1" x14ac:dyDescent="0.35">
      <c r="A420" s="96"/>
      <c r="B420" s="167" t="str">
        <f>'Xrate ledger'!$C420&amp;'Xrate ledger'!$D420</f>
        <v/>
      </c>
      <c r="C420" s="47"/>
      <c r="D420" s="48"/>
      <c r="E420" s="47"/>
      <c r="F420" s="1"/>
      <c r="G420" s="1"/>
      <c r="H420" s="1"/>
      <c r="I420" s="1"/>
      <c r="J420" s="1"/>
      <c r="K420" s="1"/>
      <c r="L420" s="1"/>
      <c r="M420" s="1"/>
      <c r="N420" s="1"/>
      <c r="O420" s="1"/>
      <c r="P420" s="1"/>
      <c r="Q420" s="1"/>
      <c r="R420" s="1"/>
      <c r="S420" s="1"/>
      <c r="T420" s="1"/>
      <c r="U420" s="1"/>
      <c r="V420" s="1"/>
      <c r="W420" s="1"/>
      <c r="X420" s="1"/>
      <c r="Y420" s="1"/>
      <c r="Z420" s="1"/>
    </row>
    <row r="421" spans="1:26" ht="15.75" customHeight="1" thickTop="1" thickBot="1" x14ac:dyDescent="0.35">
      <c r="A421" s="96"/>
      <c r="B421" s="167" t="str">
        <f>'Xrate ledger'!$C421&amp;'Xrate ledger'!$D421</f>
        <v/>
      </c>
      <c r="C421" s="47"/>
      <c r="D421" s="48"/>
      <c r="E421" s="47"/>
      <c r="F421" s="1"/>
      <c r="G421" s="1"/>
      <c r="H421" s="1"/>
      <c r="I421" s="1"/>
      <c r="J421" s="1"/>
      <c r="K421" s="1"/>
      <c r="L421" s="1"/>
      <c r="M421" s="1"/>
      <c r="N421" s="1"/>
      <c r="O421" s="1"/>
      <c r="P421" s="1"/>
      <c r="Q421" s="1"/>
      <c r="R421" s="1"/>
      <c r="S421" s="1"/>
      <c r="T421" s="1"/>
      <c r="U421" s="1"/>
      <c r="V421" s="1"/>
      <c r="W421" s="1"/>
      <c r="X421" s="1"/>
      <c r="Y421" s="1"/>
      <c r="Z421" s="1"/>
    </row>
    <row r="422" spans="1:26" ht="15.75" customHeight="1" thickTop="1" thickBot="1" x14ac:dyDescent="0.35">
      <c r="A422" s="96"/>
      <c r="B422" s="167" t="str">
        <f>'Xrate ledger'!$C422&amp;'Xrate ledger'!$D422</f>
        <v/>
      </c>
      <c r="C422" s="47"/>
      <c r="D422" s="48"/>
      <c r="E422" s="47"/>
      <c r="F422" s="1"/>
      <c r="G422" s="1"/>
      <c r="H422" s="1"/>
      <c r="I422" s="1"/>
      <c r="J422" s="1"/>
      <c r="K422" s="1"/>
      <c r="L422" s="1"/>
      <c r="M422" s="1"/>
      <c r="N422" s="1"/>
      <c r="O422" s="1"/>
      <c r="P422" s="1"/>
      <c r="Q422" s="1"/>
      <c r="R422" s="1"/>
      <c r="S422" s="1"/>
      <c r="T422" s="1"/>
      <c r="U422" s="1"/>
      <c r="V422" s="1"/>
      <c r="W422" s="1"/>
      <c r="X422" s="1"/>
      <c r="Y422" s="1"/>
      <c r="Z422" s="1"/>
    </row>
    <row r="423" spans="1:26" ht="15.75" customHeight="1" thickTop="1" thickBot="1" x14ac:dyDescent="0.35">
      <c r="A423" s="96"/>
      <c r="B423" s="167" t="str">
        <f>'Xrate ledger'!$C423&amp;'Xrate ledger'!$D423</f>
        <v/>
      </c>
      <c r="C423" s="47"/>
      <c r="D423" s="48"/>
      <c r="E423" s="47"/>
      <c r="F423" s="1"/>
      <c r="G423" s="1"/>
      <c r="H423" s="1"/>
      <c r="I423" s="1"/>
      <c r="J423" s="1"/>
      <c r="K423" s="1"/>
      <c r="L423" s="1"/>
      <c r="M423" s="1"/>
      <c r="N423" s="1"/>
      <c r="O423" s="1"/>
      <c r="P423" s="1"/>
      <c r="Q423" s="1"/>
      <c r="R423" s="1"/>
      <c r="S423" s="1"/>
      <c r="T423" s="1"/>
      <c r="U423" s="1"/>
      <c r="V423" s="1"/>
      <c r="W423" s="1"/>
      <c r="X423" s="1"/>
      <c r="Y423" s="1"/>
      <c r="Z423" s="1"/>
    </row>
    <row r="424" spans="1:26" ht="15.75" customHeight="1" thickTop="1" thickBot="1" x14ac:dyDescent="0.35">
      <c r="A424" s="96"/>
      <c r="B424" s="167" t="str">
        <f>'Xrate ledger'!$C424&amp;'Xrate ledger'!$D424</f>
        <v/>
      </c>
      <c r="C424" s="47"/>
      <c r="D424" s="48"/>
      <c r="E424" s="47"/>
      <c r="F424" s="1"/>
      <c r="G424" s="1"/>
      <c r="H424" s="1"/>
      <c r="I424" s="1"/>
      <c r="J424" s="1"/>
      <c r="K424" s="1"/>
      <c r="L424" s="1"/>
      <c r="M424" s="1"/>
      <c r="N424" s="1"/>
      <c r="O424" s="1"/>
      <c r="P424" s="1"/>
      <c r="Q424" s="1"/>
      <c r="R424" s="1"/>
      <c r="S424" s="1"/>
      <c r="T424" s="1"/>
      <c r="U424" s="1"/>
      <c r="V424" s="1"/>
      <c r="W424" s="1"/>
      <c r="X424" s="1"/>
      <c r="Y424" s="1"/>
      <c r="Z424" s="1"/>
    </row>
    <row r="425" spans="1:26" ht="15.75" customHeight="1" thickTop="1" thickBot="1" x14ac:dyDescent="0.35">
      <c r="A425" s="96"/>
      <c r="B425" s="167" t="str">
        <f>'Xrate ledger'!$C425&amp;'Xrate ledger'!$D425</f>
        <v/>
      </c>
      <c r="C425" s="47"/>
      <c r="D425" s="48"/>
      <c r="E425" s="47"/>
      <c r="F425" s="1"/>
      <c r="G425" s="1"/>
      <c r="H425" s="1"/>
      <c r="I425" s="1"/>
      <c r="J425" s="1"/>
      <c r="K425" s="1"/>
      <c r="L425" s="1"/>
      <c r="M425" s="1"/>
      <c r="N425" s="1"/>
      <c r="O425" s="1"/>
      <c r="P425" s="1"/>
      <c r="Q425" s="1"/>
      <c r="R425" s="1"/>
      <c r="S425" s="1"/>
      <c r="T425" s="1"/>
      <c r="U425" s="1"/>
      <c r="V425" s="1"/>
      <c r="W425" s="1"/>
      <c r="X425" s="1"/>
      <c r="Y425" s="1"/>
      <c r="Z425" s="1"/>
    </row>
    <row r="426" spans="1:26" ht="15.75" customHeight="1" thickTop="1" thickBot="1" x14ac:dyDescent="0.35">
      <c r="A426" s="96"/>
      <c r="B426" s="167" t="str">
        <f>'Xrate ledger'!$C426&amp;'Xrate ledger'!$D426</f>
        <v/>
      </c>
      <c r="C426" s="47"/>
      <c r="D426" s="48"/>
      <c r="E426" s="47"/>
      <c r="F426" s="1"/>
      <c r="G426" s="1"/>
      <c r="H426" s="1"/>
      <c r="I426" s="1"/>
      <c r="J426" s="1"/>
      <c r="K426" s="1"/>
      <c r="L426" s="1"/>
      <c r="M426" s="1"/>
      <c r="N426" s="1"/>
      <c r="O426" s="1"/>
      <c r="P426" s="1"/>
      <c r="Q426" s="1"/>
      <c r="R426" s="1"/>
      <c r="S426" s="1"/>
      <c r="T426" s="1"/>
      <c r="U426" s="1"/>
      <c r="V426" s="1"/>
      <c r="W426" s="1"/>
      <c r="X426" s="1"/>
      <c r="Y426" s="1"/>
      <c r="Z426" s="1"/>
    </row>
    <row r="427" spans="1:26" ht="15.75" customHeight="1" thickTop="1" thickBot="1" x14ac:dyDescent="0.35">
      <c r="A427" s="96"/>
      <c r="B427" s="167" t="str">
        <f>'Xrate ledger'!$C427&amp;'Xrate ledger'!$D427</f>
        <v/>
      </c>
      <c r="C427" s="47"/>
      <c r="D427" s="48"/>
      <c r="E427" s="47"/>
      <c r="F427" s="1"/>
      <c r="G427" s="1"/>
      <c r="H427" s="1"/>
      <c r="I427" s="1"/>
      <c r="J427" s="1"/>
      <c r="K427" s="1"/>
      <c r="L427" s="1"/>
      <c r="M427" s="1"/>
      <c r="N427" s="1"/>
      <c r="O427" s="1"/>
      <c r="P427" s="1"/>
      <c r="Q427" s="1"/>
      <c r="R427" s="1"/>
      <c r="S427" s="1"/>
      <c r="T427" s="1"/>
      <c r="U427" s="1"/>
      <c r="V427" s="1"/>
      <c r="W427" s="1"/>
      <c r="X427" s="1"/>
      <c r="Y427" s="1"/>
      <c r="Z427" s="1"/>
    </row>
    <row r="428" spans="1:26" ht="15.75" customHeight="1" thickTop="1" thickBot="1" x14ac:dyDescent="0.35">
      <c r="A428" s="96"/>
      <c r="B428" s="167" t="str">
        <f>'Xrate ledger'!$C428&amp;'Xrate ledger'!$D428</f>
        <v/>
      </c>
      <c r="C428" s="47"/>
      <c r="D428" s="48"/>
      <c r="E428" s="47"/>
      <c r="F428" s="1"/>
      <c r="G428" s="1"/>
      <c r="H428" s="1"/>
      <c r="I428" s="1"/>
      <c r="J428" s="1"/>
      <c r="K428" s="1"/>
      <c r="L428" s="1"/>
      <c r="M428" s="1"/>
      <c r="N428" s="1"/>
      <c r="O428" s="1"/>
      <c r="P428" s="1"/>
      <c r="Q428" s="1"/>
      <c r="R428" s="1"/>
      <c r="S428" s="1"/>
      <c r="T428" s="1"/>
      <c r="U428" s="1"/>
      <c r="V428" s="1"/>
      <c r="W428" s="1"/>
      <c r="X428" s="1"/>
      <c r="Y428" s="1"/>
      <c r="Z428" s="1"/>
    </row>
    <row r="429" spans="1:26" ht="15.75" customHeight="1" thickTop="1" thickBot="1" x14ac:dyDescent="0.35">
      <c r="A429" s="96"/>
      <c r="B429" s="167" t="str">
        <f>'Xrate ledger'!$C429&amp;'Xrate ledger'!$D429</f>
        <v/>
      </c>
      <c r="C429" s="47"/>
      <c r="D429" s="48"/>
      <c r="E429" s="47"/>
      <c r="F429" s="1"/>
      <c r="G429" s="1"/>
      <c r="H429" s="1"/>
      <c r="I429" s="1"/>
      <c r="J429" s="1"/>
      <c r="K429" s="1"/>
      <c r="L429" s="1"/>
      <c r="M429" s="1"/>
      <c r="N429" s="1"/>
      <c r="O429" s="1"/>
      <c r="P429" s="1"/>
      <c r="Q429" s="1"/>
      <c r="R429" s="1"/>
      <c r="S429" s="1"/>
      <c r="T429" s="1"/>
      <c r="U429" s="1"/>
      <c r="V429" s="1"/>
      <c r="W429" s="1"/>
      <c r="X429" s="1"/>
      <c r="Y429" s="1"/>
      <c r="Z429" s="1"/>
    </row>
    <row r="430" spans="1:26" ht="15.75" customHeight="1" thickTop="1" thickBot="1" x14ac:dyDescent="0.35">
      <c r="A430" s="96"/>
      <c r="B430" s="167" t="str">
        <f>'Xrate ledger'!$C430&amp;'Xrate ledger'!$D430</f>
        <v/>
      </c>
      <c r="C430" s="47"/>
      <c r="D430" s="48"/>
      <c r="E430" s="47"/>
      <c r="F430" s="1"/>
      <c r="G430" s="1"/>
      <c r="H430" s="1"/>
      <c r="I430" s="1"/>
      <c r="J430" s="1"/>
      <c r="K430" s="1"/>
      <c r="L430" s="1"/>
      <c r="M430" s="1"/>
      <c r="N430" s="1"/>
      <c r="O430" s="1"/>
      <c r="P430" s="1"/>
      <c r="Q430" s="1"/>
      <c r="R430" s="1"/>
      <c r="S430" s="1"/>
      <c r="T430" s="1"/>
      <c r="U430" s="1"/>
      <c r="V430" s="1"/>
      <c r="W430" s="1"/>
      <c r="X430" s="1"/>
      <c r="Y430" s="1"/>
      <c r="Z430" s="1"/>
    </row>
    <row r="431" spans="1:26" ht="15.75" customHeight="1" thickTop="1" thickBot="1" x14ac:dyDescent="0.35">
      <c r="A431" s="96"/>
      <c r="B431" s="167" t="str">
        <f>'Xrate ledger'!$C431&amp;'Xrate ledger'!$D431</f>
        <v/>
      </c>
      <c r="C431" s="47"/>
      <c r="D431" s="48"/>
      <c r="E431" s="47"/>
      <c r="F431" s="1"/>
      <c r="G431" s="1"/>
      <c r="H431" s="1"/>
      <c r="I431" s="1"/>
      <c r="J431" s="1"/>
      <c r="K431" s="1"/>
      <c r="L431" s="1"/>
      <c r="M431" s="1"/>
      <c r="N431" s="1"/>
      <c r="O431" s="1"/>
      <c r="P431" s="1"/>
      <c r="Q431" s="1"/>
      <c r="R431" s="1"/>
      <c r="S431" s="1"/>
      <c r="T431" s="1"/>
      <c r="U431" s="1"/>
      <c r="V431" s="1"/>
      <c r="W431" s="1"/>
      <c r="X431" s="1"/>
      <c r="Y431" s="1"/>
      <c r="Z431" s="1"/>
    </row>
    <row r="432" spans="1:26" ht="15.75" customHeight="1" thickTop="1" thickBot="1" x14ac:dyDescent="0.35">
      <c r="A432" s="96"/>
      <c r="B432" s="167" t="str">
        <f>'Xrate ledger'!$C432&amp;'Xrate ledger'!$D432</f>
        <v/>
      </c>
      <c r="C432" s="47"/>
      <c r="D432" s="48"/>
      <c r="E432" s="47"/>
      <c r="F432" s="1"/>
      <c r="G432" s="1"/>
      <c r="H432" s="1"/>
      <c r="I432" s="1"/>
      <c r="J432" s="1"/>
      <c r="K432" s="1"/>
      <c r="L432" s="1"/>
      <c r="M432" s="1"/>
      <c r="N432" s="1"/>
      <c r="O432" s="1"/>
      <c r="P432" s="1"/>
      <c r="Q432" s="1"/>
      <c r="R432" s="1"/>
      <c r="S432" s="1"/>
      <c r="T432" s="1"/>
      <c r="U432" s="1"/>
      <c r="V432" s="1"/>
      <c r="W432" s="1"/>
      <c r="X432" s="1"/>
      <c r="Y432" s="1"/>
      <c r="Z432" s="1"/>
    </row>
    <row r="433" spans="1:26" ht="15.75" customHeight="1" thickTop="1" thickBot="1" x14ac:dyDescent="0.35">
      <c r="A433" s="96"/>
      <c r="B433" s="167" t="str">
        <f>'Xrate ledger'!$C433&amp;'Xrate ledger'!$D433</f>
        <v/>
      </c>
      <c r="C433" s="47"/>
      <c r="D433" s="48"/>
      <c r="E433" s="47"/>
      <c r="F433" s="1"/>
      <c r="G433" s="1"/>
      <c r="H433" s="1"/>
      <c r="I433" s="1"/>
      <c r="J433" s="1"/>
      <c r="K433" s="1"/>
      <c r="L433" s="1"/>
      <c r="M433" s="1"/>
      <c r="N433" s="1"/>
      <c r="O433" s="1"/>
      <c r="P433" s="1"/>
      <c r="Q433" s="1"/>
      <c r="R433" s="1"/>
      <c r="S433" s="1"/>
      <c r="T433" s="1"/>
      <c r="U433" s="1"/>
      <c r="V433" s="1"/>
      <c r="W433" s="1"/>
      <c r="X433" s="1"/>
      <c r="Y433" s="1"/>
      <c r="Z433" s="1"/>
    </row>
    <row r="434" spans="1:26" ht="15.75" customHeight="1" thickTop="1" thickBot="1" x14ac:dyDescent="0.35">
      <c r="A434" s="96"/>
      <c r="B434" s="167" t="str">
        <f>'Xrate ledger'!$C434&amp;'Xrate ledger'!$D434</f>
        <v/>
      </c>
      <c r="C434" s="47"/>
      <c r="D434" s="48"/>
      <c r="E434" s="47"/>
      <c r="F434" s="1"/>
      <c r="G434" s="1"/>
      <c r="H434" s="1"/>
      <c r="I434" s="1"/>
      <c r="J434" s="1"/>
      <c r="K434" s="1"/>
      <c r="L434" s="1"/>
      <c r="M434" s="1"/>
      <c r="N434" s="1"/>
      <c r="O434" s="1"/>
      <c r="P434" s="1"/>
      <c r="Q434" s="1"/>
      <c r="R434" s="1"/>
      <c r="S434" s="1"/>
      <c r="T434" s="1"/>
      <c r="U434" s="1"/>
      <c r="V434" s="1"/>
      <c r="W434" s="1"/>
      <c r="X434" s="1"/>
      <c r="Y434" s="1"/>
      <c r="Z434" s="1"/>
    </row>
    <row r="435" spans="1:26" ht="15.75" customHeight="1" thickTop="1" thickBot="1" x14ac:dyDescent="0.35">
      <c r="A435" s="96"/>
      <c r="B435" s="167" t="str">
        <f>'Xrate ledger'!$C435&amp;'Xrate ledger'!$D435</f>
        <v/>
      </c>
      <c r="C435" s="47"/>
      <c r="D435" s="48"/>
      <c r="E435" s="47"/>
      <c r="F435" s="1"/>
      <c r="G435" s="1"/>
      <c r="H435" s="1"/>
      <c r="I435" s="1"/>
      <c r="J435" s="1"/>
      <c r="K435" s="1"/>
      <c r="L435" s="1"/>
      <c r="M435" s="1"/>
      <c r="N435" s="1"/>
      <c r="O435" s="1"/>
      <c r="P435" s="1"/>
      <c r="Q435" s="1"/>
      <c r="R435" s="1"/>
      <c r="S435" s="1"/>
      <c r="T435" s="1"/>
      <c r="U435" s="1"/>
      <c r="V435" s="1"/>
      <c r="W435" s="1"/>
      <c r="X435" s="1"/>
      <c r="Y435" s="1"/>
      <c r="Z435" s="1"/>
    </row>
    <row r="436" spans="1:26" ht="15.75" customHeight="1" thickTop="1" thickBot="1" x14ac:dyDescent="0.35">
      <c r="A436" s="96"/>
      <c r="B436" s="167" t="str">
        <f>'Xrate ledger'!$C436&amp;'Xrate ledger'!$D436</f>
        <v/>
      </c>
      <c r="C436" s="47"/>
      <c r="D436" s="48"/>
      <c r="E436" s="47"/>
      <c r="F436" s="1"/>
      <c r="G436" s="1"/>
      <c r="H436" s="1"/>
      <c r="I436" s="1"/>
      <c r="J436" s="1"/>
      <c r="K436" s="1"/>
      <c r="L436" s="1"/>
      <c r="M436" s="1"/>
      <c r="N436" s="1"/>
      <c r="O436" s="1"/>
      <c r="P436" s="1"/>
      <c r="Q436" s="1"/>
      <c r="R436" s="1"/>
      <c r="S436" s="1"/>
      <c r="T436" s="1"/>
      <c r="U436" s="1"/>
      <c r="V436" s="1"/>
      <c r="W436" s="1"/>
      <c r="X436" s="1"/>
      <c r="Y436" s="1"/>
      <c r="Z436" s="1"/>
    </row>
    <row r="437" spans="1:26" ht="15.75" customHeight="1" thickTop="1" thickBot="1" x14ac:dyDescent="0.35">
      <c r="A437" s="96"/>
      <c r="B437" s="167" t="str">
        <f>'Xrate ledger'!$C437&amp;'Xrate ledger'!$D437</f>
        <v/>
      </c>
      <c r="C437" s="47"/>
      <c r="D437" s="48"/>
      <c r="E437" s="47"/>
      <c r="F437" s="1"/>
      <c r="G437" s="1"/>
      <c r="H437" s="1"/>
      <c r="I437" s="1"/>
      <c r="J437" s="1"/>
      <c r="K437" s="1"/>
      <c r="L437" s="1"/>
      <c r="M437" s="1"/>
      <c r="N437" s="1"/>
      <c r="O437" s="1"/>
      <c r="P437" s="1"/>
      <c r="Q437" s="1"/>
      <c r="R437" s="1"/>
      <c r="S437" s="1"/>
      <c r="T437" s="1"/>
      <c r="U437" s="1"/>
      <c r="V437" s="1"/>
      <c r="W437" s="1"/>
      <c r="X437" s="1"/>
      <c r="Y437" s="1"/>
      <c r="Z437" s="1"/>
    </row>
    <row r="438" spans="1:26" ht="15.75" customHeight="1" thickTop="1" thickBot="1" x14ac:dyDescent="0.35">
      <c r="A438" s="96"/>
      <c r="B438" s="167" t="str">
        <f>'Xrate ledger'!$C438&amp;'Xrate ledger'!$D438</f>
        <v/>
      </c>
      <c r="C438" s="47"/>
      <c r="D438" s="48"/>
      <c r="E438" s="47"/>
      <c r="F438" s="1"/>
      <c r="G438" s="1"/>
      <c r="H438" s="1"/>
      <c r="I438" s="1"/>
      <c r="J438" s="1"/>
      <c r="K438" s="1"/>
      <c r="L438" s="1"/>
      <c r="M438" s="1"/>
      <c r="N438" s="1"/>
      <c r="O438" s="1"/>
      <c r="P438" s="1"/>
      <c r="Q438" s="1"/>
      <c r="R438" s="1"/>
      <c r="S438" s="1"/>
      <c r="T438" s="1"/>
      <c r="U438" s="1"/>
      <c r="V438" s="1"/>
      <c r="W438" s="1"/>
      <c r="X438" s="1"/>
      <c r="Y438" s="1"/>
      <c r="Z438" s="1"/>
    </row>
    <row r="439" spans="1:26" ht="15.75" customHeight="1" thickTop="1" thickBot="1" x14ac:dyDescent="0.35">
      <c r="A439" s="96"/>
      <c r="B439" s="167" t="str">
        <f>'Xrate ledger'!$C439&amp;'Xrate ledger'!$D439</f>
        <v/>
      </c>
      <c r="C439" s="47"/>
      <c r="D439" s="48"/>
      <c r="E439" s="47"/>
      <c r="F439" s="1"/>
      <c r="G439" s="1"/>
      <c r="H439" s="1"/>
      <c r="I439" s="1"/>
      <c r="J439" s="1"/>
      <c r="K439" s="1"/>
      <c r="L439" s="1"/>
      <c r="M439" s="1"/>
      <c r="N439" s="1"/>
      <c r="O439" s="1"/>
      <c r="P439" s="1"/>
      <c r="Q439" s="1"/>
      <c r="R439" s="1"/>
      <c r="S439" s="1"/>
      <c r="T439" s="1"/>
      <c r="U439" s="1"/>
      <c r="V439" s="1"/>
      <c r="W439" s="1"/>
      <c r="X439" s="1"/>
      <c r="Y439" s="1"/>
      <c r="Z439" s="1"/>
    </row>
    <row r="440" spans="1:26" ht="15.75" customHeight="1" thickTop="1" thickBot="1" x14ac:dyDescent="0.35">
      <c r="A440" s="96"/>
      <c r="B440" s="167" t="str">
        <f>'Xrate ledger'!$C440&amp;'Xrate ledger'!$D440</f>
        <v/>
      </c>
      <c r="C440" s="47"/>
      <c r="D440" s="48"/>
      <c r="E440" s="47"/>
      <c r="F440" s="1"/>
      <c r="G440" s="1"/>
      <c r="H440" s="1"/>
      <c r="I440" s="1"/>
      <c r="J440" s="1"/>
      <c r="K440" s="1"/>
      <c r="L440" s="1"/>
      <c r="M440" s="1"/>
      <c r="N440" s="1"/>
      <c r="O440" s="1"/>
      <c r="P440" s="1"/>
      <c r="Q440" s="1"/>
      <c r="R440" s="1"/>
      <c r="S440" s="1"/>
      <c r="T440" s="1"/>
      <c r="U440" s="1"/>
      <c r="V440" s="1"/>
      <c r="W440" s="1"/>
      <c r="X440" s="1"/>
      <c r="Y440" s="1"/>
      <c r="Z440" s="1"/>
    </row>
    <row r="441" spans="1:26" ht="15.75" customHeight="1" thickTop="1" thickBot="1" x14ac:dyDescent="0.35">
      <c r="A441" s="96"/>
      <c r="B441" s="167" t="str">
        <f>'Xrate ledger'!$C441&amp;'Xrate ledger'!$D441</f>
        <v/>
      </c>
      <c r="C441" s="47"/>
      <c r="D441" s="48"/>
      <c r="E441" s="47"/>
      <c r="F441" s="1"/>
      <c r="G441" s="1"/>
      <c r="H441" s="1"/>
      <c r="I441" s="1"/>
      <c r="J441" s="1"/>
      <c r="K441" s="1"/>
      <c r="L441" s="1"/>
      <c r="M441" s="1"/>
      <c r="N441" s="1"/>
      <c r="O441" s="1"/>
      <c r="P441" s="1"/>
      <c r="Q441" s="1"/>
      <c r="R441" s="1"/>
      <c r="S441" s="1"/>
      <c r="T441" s="1"/>
      <c r="U441" s="1"/>
      <c r="V441" s="1"/>
      <c r="W441" s="1"/>
      <c r="X441" s="1"/>
      <c r="Y441" s="1"/>
      <c r="Z441" s="1"/>
    </row>
    <row r="442" spans="1:26" ht="15.75" customHeight="1" thickTop="1" thickBot="1" x14ac:dyDescent="0.35">
      <c r="A442" s="96"/>
      <c r="B442" s="167" t="str">
        <f>'Xrate ledger'!$C442&amp;'Xrate ledger'!$D442</f>
        <v/>
      </c>
      <c r="C442" s="47"/>
      <c r="D442" s="48"/>
      <c r="E442" s="47"/>
      <c r="F442" s="1"/>
      <c r="G442" s="1"/>
      <c r="H442" s="1"/>
      <c r="I442" s="1"/>
      <c r="J442" s="1"/>
      <c r="K442" s="1"/>
      <c r="L442" s="1"/>
      <c r="M442" s="1"/>
      <c r="N442" s="1"/>
      <c r="O442" s="1"/>
      <c r="P442" s="1"/>
      <c r="Q442" s="1"/>
      <c r="R442" s="1"/>
      <c r="S442" s="1"/>
      <c r="T442" s="1"/>
      <c r="U442" s="1"/>
      <c r="V442" s="1"/>
      <c r="W442" s="1"/>
      <c r="X442" s="1"/>
      <c r="Y442" s="1"/>
      <c r="Z442" s="1"/>
    </row>
    <row r="443" spans="1:26" ht="15.75" customHeight="1" thickTop="1" thickBot="1" x14ac:dyDescent="0.35">
      <c r="A443" s="96"/>
      <c r="B443" s="167" t="str">
        <f>'Xrate ledger'!$C443&amp;'Xrate ledger'!$D443</f>
        <v/>
      </c>
      <c r="C443" s="47"/>
      <c r="D443" s="48"/>
      <c r="E443" s="47"/>
      <c r="F443" s="1"/>
      <c r="G443" s="1"/>
      <c r="H443" s="1"/>
      <c r="I443" s="1"/>
      <c r="J443" s="1"/>
      <c r="K443" s="1"/>
      <c r="L443" s="1"/>
      <c r="M443" s="1"/>
      <c r="N443" s="1"/>
      <c r="O443" s="1"/>
      <c r="P443" s="1"/>
      <c r="Q443" s="1"/>
      <c r="R443" s="1"/>
      <c r="S443" s="1"/>
      <c r="T443" s="1"/>
      <c r="U443" s="1"/>
      <c r="V443" s="1"/>
      <c r="W443" s="1"/>
      <c r="X443" s="1"/>
      <c r="Y443" s="1"/>
      <c r="Z443" s="1"/>
    </row>
    <row r="444" spans="1:26" ht="15.75" customHeight="1" thickTop="1" thickBot="1" x14ac:dyDescent="0.35">
      <c r="A444" s="96"/>
      <c r="B444" s="167" t="str">
        <f>'Xrate ledger'!$C444&amp;'Xrate ledger'!$D444</f>
        <v/>
      </c>
      <c r="C444" s="47"/>
      <c r="D444" s="48"/>
      <c r="E444" s="47"/>
      <c r="F444" s="1"/>
      <c r="G444" s="1"/>
      <c r="H444" s="1"/>
      <c r="I444" s="1"/>
      <c r="J444" s="1"/>
      <c r="K444" s="1"/>
      <c r="L444" s="1"/>
      <c r="M444" s="1"/>
      <c r="N444" s="1"/>
      <c r="O444" s="1"/>
      <c r="P444" s="1"/>
      <c r="Q444" s="1"/>
      <c r="R444" s="1"/>
      <c r="S444" s="1"/>
      <c r="T444" s="1"/>
      <c r="U444" s="1"/>
      <c r="V444" s="1"/>
      <c r="W444" s="1"/>
      <c r="X444" s="1"/>
      <c r="Y444" s="1"/>
      <c r="Z444" s="1"/>
    </row>
    <row r="445" spans="1:26" ht="15.75" customHeight="1" thickTop="1" thickBot="1" x14ac:dyDescent="0.35">
      <c r="A445" s="96"/>
      <c r="B445" s="167" t="str">
        <f>'Xrate ledger'!$C445&amp;'Xrate ledger'!$D445</f>
        <v/>
      </c>
      <c r="C445" s="47"/>
      <c r="D445" s="48"/>
      <c r="E445" s="47"/>
      <c r="F445" s="1"/>
      <c r="G445" s="1"/>
      <c r="H445" s="1"/>
      <c r="I445" s="1"/>
      <c r="J445" s="1"/>
      <c r="K445" s="1"/>
      <c r="L445" s="1"/>
      <c r="M445" s="1"/>
      <c r="N445" s="1"/>
      <c r="O445" s="1"/>
      <c r="P445" s="1"/>
      <c r="Q445" s="1"/>
      <c r="R445" s="1"/>
      <c r="S445" s="1"/>
      <c r="T445" s="1"/>
      <c r="U445" s="1"/>
      <c r="V445" s="1"/>
      <c r="W445" s="1"/>
      <c r="X445" s="1"/>
      <c r="Y445" s="1"/>
      <c r="Z445" s="1"/>
    </row>
    <row r="446" spans="1:26" ht="15.75" customHeight="1" thickTop="1" thickBot="1" x14ac:dyDescent="0.35">
      <c r="A446" s="96"/>
      <c r="B446" s="167" t="str">
        <f>'Xrate ledger'!$C446&amp;'Xrate ledger'!$D446</f>
        <v/>
      </c>
      <c r="C446" s="47"/>
      <c r="D446" s="48"/>
      <c r="E446" s="47"/>
      <c r="F446" s="1"/>
      <c r="G446" s="1"/>
      <c r="H446" s="1"/>
      <c r="I446" s="1"/>
      <c r="J446" s="1"/>
      <c r="K446" s="1"/>
      <c r="L446" s="1"/>
      <c r="M446" s="1"/>
      <c r="N446" s="1"/>
      <c r="O446" s="1"/>
      <c r="P446" s="1"/>
      <c r="Q446" s="1"/>
      <c r="R446" s="1"/>
      <c r="S446" s="1"/>
      <c r="T446" s="1"/>
      <c r="U446" s="1"/>
      <c r="V446" s="1"/>
      <c r="W446" s="1"/>
      <c r="X446" s="1"/>
      <c r="Y446" s="1"/>
      <c r="Z446" s="1"/>
    </row>
    <row r="447" spans="1:26" ht="15.75" customHeight="1" thickTop="1" thickBot="1" x14ac:dyDescent="0.35">
      <c r="A447" s="96"/>
      <c r="B447" s="167" t="str">
        <f>'Xrate ledger'!$C447&amp;'Xrate ledger'!$D447</f>
        <v/>
      </c>
      <c r="C447" s="47"/>
      <c r="D447" s="48"/>
      <c r="E447" s="47"/>
      <c r="F447" s="1"/>
      <c r="G447" s="1"/>
      <c r="H447" s="1"/>
      <c r="I447" s="1"/>
      <c r="J447" s="1"/>
      <c r="K447" s="1"/>
      <c r="L447" s="1"/>
      <c r="M447" s="1"/>
      <c r="N447" s="1"/>
      <c r="O447" s="1"/>
      <c r="P447" s="1"/>
      <c r="Q447" s="1"/>
      <c r="R447" s="1"/>
      <c r="S447" s="1"/>
      <c r="T447" s="1"/>
      <c r="U447" s="1"/>
      <c r="V447" s="1"/>
      <c r="W447" s="1"/>
      <c r="X447" s="1"/>
      <c r="Y447" s="1"/>
      <c r="Z447" s="1"/>
    </row>
    <row r="448" spans="1:26" ht="15.75" customHeight="1" thickTop="1" thickBot="1" x14ac:dyDescent="0.35">
      <c r="A448" s="96"/>
      <c r="B448" s="167" t="str">
        <f>'Xrate ledger'!$C448&amp;'Xrate ledger'!$D448</f>
        <v/>
      </c>
      <c r="C448" s="47"/>
      <c r="D448" s="48"/>
      <c r="E448" s="47"/>
      <c r="F448" s="1"/>
      <c r="G448" s="1"/>
      <c r="H448" s="1"/>
      <c r="I448" s="1"/>
      <c r="J448" s="1"/>
      <c r="K448" s="1"/>
      <c r="L448" s="1"/>
      <c r="M448" s="1"/>
      <c r="N448" s="1"/>
      <c r="O448" s="1"/>
      <c r="P448" s="1"/>
      <c r="Q448" s="1"/>
      <c r="R448" s="1"/>
      <c r="S448" s="1"/>
      <c r="T448" s="1"/>
      <c r="U448" s="1"/>
      <c r="V448" s="1"/>
      <c r="W448" s="1"/>
      <c r="X448" s="1"/>
      <c r="Y448" s="1"/>
      <c r="Z448" s="1"/>
    </row>
    <row r="449" spans="1:26" ht="15.75" customHeight="1" thickTop="1" thickBot="1" x14ac:dyDescent="0.35">
      <c r="A449" s="96"/>
      <c r="B449" s="167" t="str">
        <f>'Xrate ledger'!$C449&amp;'Xrate ledger'!$D449</f>
        <v/>
      </c>
      <c r="C449" s="47"/>
      <c r="D449" s="48"/>
      <c r="E449" s="47"/>
      <c r="F449" s="1"/>
      <c r="G449" s="1"/>
      <c r="H449" s="1"/>
      <c r="I449" s="1"/>
      <c r="J449" s="1"/>
      <c r="K449" s="1"/>
      <c r="L449" s="1"/>
      <c r="M449" s="1"/>
      <c r="N449" s="1"/>
      <c r="O449" s="1"/>
      <c r="P449" s="1"/>
      <c r="Q449" s="1"/>
      <c r="R449" s="1"/>
      <c r="S449" s="1"/>
      <c r="T449" s="1"/>
      <c r="U449" s="1"/>
      <c r="V449" s="1"/>
      <c r="W449" s="1"/>
      <c r="X449" s="1"/>
      <c r="Y449" s="1"/>
      <c r="Z449" s="1"/>
    </row>
    <row r="450" spans="1:26" ht="15.75" customHeight="1" thickTop="1" thickBot="1" x14ac:dyDescent="0.35">
      <c r="A450" s="96"/>
      <c r="B450" s="167" t="str">
        <f>'Xrate ledger'!$C450&amp;'Xrate ledger'!$D450</f>
        <v/>
      </c>
      <c r="C450" s="47"/>
      <c r="D450" s="48"/>
      <c r="E450" s="47"/>
      <c r="F450" s="1"/>
      <c r="G450" s="1"/>
      <c r="H450" s="1"/>
      <c r="I450" s="1"/>
      <c r="J450" s="1"/>
      <c r="K450" s="1"/>
      <c r="L450" s="1"/>
      <c r="M450" s="1"/>
      <c r="N450" s="1"/>
      <c r="O450" s="1"/>
      <c r="P450" s="1"/>
      <c r="Q450" s="1"/>
      <c r="R450" s="1"/>
      <c r="S450" s="1"/>
      <c r="T450" s="1"/>
      <c r="U450" s="1"/>
      <c r="V450" s="1"/>
      <c r="W450" s="1"/>
      <c r="X450" s="1"/>
      <c r="Y450" s="1"/>
      <c r="Z450" s="1"/>
    </row>
    <row r="451" spans="1:26" ht="15.75" customHeight="1" thickTop="1" thickBot="1" x14ac:dyDescent="0.35">
      <c r="A451" s="96"/>
      <c r="B451" s="167" t="str">
        <f>'Xrate ledger'!$C451&amp;'Xrate ledger'!$D451</f>
        <v/>
      </c>
      <c r="C451" s="47"/>
      <c r="D451" s="48"/>
      <c r="E451" s="47"/>
      <c r="F451" s="1"/>
      <c r="G451" s="1"/>
      <c r="H451" s="1"/>
      <c r="I451" s="1"/>
      <c r="J451" s="1"/>
      <c r="K451" s="1"/>
      <c r="L451" s="1"/>
      <c r="M451" s="1"/>
      <c r="N451" s="1"/>
      <c r="O451" s="1"/>
      <c r="P451" s="1"/>
      <c r="Q451" s="1"/>
      <c r="R451" s="1"/>
      <c r="S451" s="1"/>
      <c r="T451" s="1"/>
      <c r="U451" s="1"/>
      <c r="V451" s="1"/>
      <c r="W451" s="1"/>
      <c r="X451" s="1"/>
      <c r="Y451" s="1"/>
      <c r="Z451" s="1"/>
    </row>
    <row r="452" spans="1:26" ht="15.75" customHeight="1" thickTop="1" thickBot="1" x14ac:dyDescent="0.35">
      <c r="A452" s="96"/>
      <c r="B452" s="167" t="str">
        <f>'Xrate ledger'!$C452&amp;'Xrate ledger'!$D452</f>
        <v/>
      </c>
      <c r="C452" s="47"/>
      <c r="D452" s="48"/>
      <c r="E452" s="47"/>
      <c r="F452" s="1"/>
      <c r="G452" s="1"/>
      <c r="H452" s="1"/>
      <c r="I452" s="1"/>
      <c r="J452" s="1"/>
      <c r="K452" s="1"/>
      <c r="L452" s="1"/>
      <c r="M452" s="1"/>
      <c r="N452" s="1"/>
      <c r="O452" s="1"/>
      <c r="P452" s="1"/>
      <c r="Q452" s="1"/>
      <c r="R452" s="1"/>
      <c r="S452" s="1"/>
      <c r="T452" s="1"/>
      <c r="U452" s="1"/>
      <c r="V452" s="1"/>
      <c r="W452" s="1"/>
      <c r="X452" s="1"/>
      <c r="Y452" s="1"/>
      <c r="Z452" s="1"/>
    </row>
    <row r="453" spans="1:26" ht="15.75" customHeight="1" thickTop="1" thickBot="1" x14ac:dyDescent="0.35">
      <c r="A453" s="96"/>
      <c r="B453" s="167" t="str">
        <f>'Xrate ledger'!$C453&amp;'Xrate ledger'!$D453</f>
        <v/>
      </c>
      <c r="C453" s="47"/>
      <c r="D453" s="48"/>
      <c r="E453" s="47"/>
      <c r="F453" s="1"/>
      <c r="G453" s="1"/>
      <c r="H453" s="1"/>
      <c r="I453" s="1"/>
      <c r="J453" s="1"/>
      <c r="K453" s="1"/>
      <c r="L453" s="1"/>
      <c r="M453" s="1"/>
      <c r="N453" s="1"/>
      <c r="O453" s="1"/>
      <c r="P453" s="1"/>
      <c r="Q453" s="1"/>
      <c r="R453" s="1"/>
      <c r="S453" s="1"/>
      <c r="T453" s="1"/>
      <c r="U453" s="1"/>
      <c r="V453" s="1"/>
      <c r="W453" s="1"/>
      <c r="X453" s="1"/>
      <c r="Y453" s="1"/>
      <c r="Z453" s="1"/>
    </row>
    <row r="454" spans="1:26" ht="15.75" customHeight="1" thickTop="1" thickBot="1" x14ac:dyDescent="0.35">
      <c r="A454" s="96"/>
      <c r="B454" s="167" t="str">
        <f>'Xrate ledger'!$C454&amp;'Xrate ledger'!$D454</f>
        <v/>
      </c>
      <c r="C454" s="47"/>
      <c r="D454" s="48"/>
      <c r="E454" s="47"/>
      <c r="F454" s="1"/>
      <c r="G454" s="1"/>
      <c r="H454" s="1"/>
      <c r="I454" s="1"/>
      <c r="J454" s="1"/>
      <c r="K454" s="1"/>
      <c r="L454" s="1"/>
      <c r="M454" s="1"/>
      <c r="N454" s="1"/>
      <c r="O454" s="1"/>
      <c r="P454" s="1"/>
      <c r="Q454" s="1"/>
      <c r="R454" s="1"/>
      <c r="S454" s="1"/>
      <c r="T454" s="1"/>
      <c r="U454" s="1"/>
      <c r="V454" s="1"/>
      <c r="W454" s="1"/>
      <c r="X454" s="1"/>
      <c r="Y454" s="1"/>
      <c r="Z454" s="1"/>
    </row>
    <row r="455" spans="1:26" ht="15.75" customHeight="1" thickTop="1" thickBot="1" x14ac:dyDescent="0.35">
      <c r="A455" s="96"/>
      <c r="B455" s="167" t="str">
        <f>'Xrate ledger'!$C455&amp;'Xrate ledger'!$D455</f>
        <v/>
      </c>
      <c r="C455" s="47"/>
      <c r="D455" s="48"/>
      <c r="E455" s="47"/>
      <c r="F455" s="1"/>
      <c r="G455" s="1"/>
      <c r="H455" s="1"/>
      <c r="I455" s="1"/>
      <c r="J455" s="1"/>
      <c r="K455" s="1"/>
      <c r="L455" s="1"/>
      <c r="M455" s="1"/>
      <c r="N455" s="1"/>
      <c r="O455" s="1"/>
      <c r="P455" s="1"/>
      <c r="Q455" s="1"/>
      <c r="R455" s="1"/>
      <c r="S455" s="1"/>
      <c r="T455" s="1"/>
      <c r="U455" s="1"/>
      <c r="V455" s="1"/>
      <c r="W455" s="1"/>
      <c r="X455" s="1"/>
      <c r="Y455" s="1"/>
      <c r="Z455" s="1"/>
    </row>
    <row r="456" spans="1:26" ht="15.75" customHeight="1" thickTop="1" thickBot="1" x14ac:dyDescent="0.35">
      <c r="A456" s="96"/>
      <c r="B456" s="167" t="str">
        <f>'Xrate ledger'!$C456&amp;'Xrate ledger'!$D456</f>
        <v/>
      </c>
      <c r="C456" s="47"/>
      <c r="D456" s="48"/>
      <c r="E456" s="47"/>
      <c r="F456" s="1"/>
      <c r="G456" s="1"/>
      <c r="H456" s="1"/>
      <c r="I456" s="1"/>
      <c r="J456" s="1"/>
      <c r="K456" s="1"/>
      <c r="L456" s="1"/>
      <c r="M456" s="1"/>
      <c r="N456" s="1"/>
      <c r="O456" s="1"/>
      <c r="P456" s="1"/>
      <c r="Q456" s="1"/>
      <c r="R456" s="1"/>
      <c r="S456" s="1"/>
      <c r="T456" s="1"/>
      <c r="U456" s="1"/>
      <c r="V456" s="1"/>
      <c r="W456" s="1"/>
      <c r="X456" s="1"/>
      <c r="Y456" s="1"/>
      <c r="Z456" s="1"/>
    </row>
    <row r="457" spans="1:26" ht="15.75" customHeight="1" thickTop="1" thickBot="1" x14ac:dyDescent="0.35">
      <c r="A457" s="96"/>
      <c r="B457" s="167" t="str">
        <f>'Xrate ledger'!$C457&amp;'Xrate ledger'!$D457</f>
        <v/>
      </c>
      <c r="C457" s="47"/>
      <c r="D457" s="48"/>
      <c r="E457" s="47"/>
      <c r="F457" s="1"/>
      <c r="G457" s="1"/>
      <c r="H457" s="1"/>
      <c r="I457" s="1"/>
      <c r="J457" s="1"/>
      <c r="K457" s="1"/>
      <c r="L457" s="1"/>
      <c r="M457" s="1"/>
      <c r="N457" s="1"/>
      <c r="O457" s="1"/>
      <c r="P457" s="1"/>
      <c r="Q457" s="1"/>
      <c r="R457" s="1"/>
      <c r="S457" s="1"/>
      <c r="T457" s="1"/>
      <c r="U457" s="1"/>
      <c r="V457" s="1"/>
      <c r="W457" s="1"/>
      <c r="X457" s="1"/>
      <c r="Y457" s="1"/>
      <c r="Z457" s="1"/>
    </row>
    <row r="458" spans="1:26" ht="15.75" customHeight="1" thickTop="1" x14ac:dyDescent="0.3">
      <c r="A458" s="96"/>
      <c r="B458" s="96" t="str">
        <f>'Xrate ledger'!$C458&amp;'Xrate ledger'!$D458</f>
        <v/>
      </c>
      <c r="C458" s="96"/>
      <c r="D458" s="96"/>
      <c r="E458" s="96"/>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
      <c r="A459" s="96"/>
      <c r="B459" s="96" t="str">
        <f>'Xrate ledger'!$C459&amp;'Xrate ledger'!$D459</f>
        <v/>
      </c>
      <c r="C459" s="96"/>
      <c r="D459" s="96"/>
      <c r="E459" s="96"/>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
      <c r="A460" s="96"/>
      <c r="B460" s="96" t="str">
        <f>'Xrate ledger'!$C460&amp;'Xrate ledger'!$D460</f>
        <v/>
      </c>
      <c r="C460" s="96"/>
      <c r="D460" s="96"/>
      <c r="E460" s="96"/>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3">
      <c r="A461" s="96"/>
      <c r="B461" s="96" t="str">
        <f>'Xrate ledger'!$C461&amp;'Xrate ledger'!$D461</f>
        <v/>
      </c>
      <c r="C461" s="96"/>
      <c r="D461" s="96"/>
      <c r="E461" s="96"/>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3">
      <c r="A462" s="96"/>
      <c r="B462" s="96" t="str">
        <f>'Xrate ledger'!$C462&amp;'Xrate ledger'!$D462</f>
        <v/>
      </c>
      <c r="C462" s="96"/>
      <c r="D462" s="96"/>
      <c r="E462" s="96"/>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3">
      <c r="A463" s="96"/>
      <c r="B463" s="96" t="str">
        <f>'Xrate ledger'!$C463&amp;'Xrate ledger'!$D463</f>
        <v/>
      </c>
      <c r="C463" s="96"/>
      <c r="D463" s="96"/>
      <c r="E463" s="96"/>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3">
      <c r="A464" s="96"/>
      <c r="B464" s="96" t="str">
        <f>'Xrate ledger'!$C464&amp;'Xrate ledger'!$D464</f>
        <v/>
      </c>
      <c r="C464" s="96"/>
      <c r="D464" s="96"/>
      <c r="E464" s="96"/>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3">
      <c r="A465" s="96"/>
      <c r="B465" s="96" t="str">
        <f>'Xrate ledger'!$C465&amp;'Xrate ledger'!$D465</f>
        <v/>
      </c>
      <c r="C465" s="96"/>
      <c r="D465" s="96"/>
      <c r="E465" s="96"/>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3">
      <c r="A466" s="96"/>
      <c r="B466" s="96" t="str">
        <f>'Xrate ledger'!$C466&amp;'Xrate ledger'!$D466</f>
        <v/>
      </c>
      <c r="C466" s="96"/>
      <c r="D466" s="96"/>
      <c r="E466" s="96"/>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3">
      <c r="A467" s="96"/>
      <c r="B467" s="96" t="str">
        <f>'Xrate ledger'!$C467&amp;'Xrate ledger'!$D467</f>
        <v/>
      </c>
      <c r="C467" s="96"/>
      <c r="D467" s="96"/>
      <c r="E467" s="96"/>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3">
      <c r="A468" s="96"/>
      <c r="B468" s="96" t="str">
        <f>'Xrate ledger'!$C468&amp;'Xrate ledger'!$D468</f>
        <v/>
      </c>
      <c r="C468" s="96"/>
      <c r="D468" s="96"/>
      <c r="E468" s="96"/>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3">
      <c r="A469" s="96"/>
      <c r="B469" s="96"/>
      <c r="C469" s="96"/>
      <c r="D469" s="96"/>
      <c r="E469" s="96"/>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
      <c r="A470" s="96"/>
      <c r="B470" s="96"/>
      <c r="C470" s="96"/>
      <c r="D470" s="96"/>
      <c r="E470" s="96"/>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
      <c r="A471" s="96"/>
      <c r="B471" s="96"/>
      <c r="C471" s="96"/>
      <c r="D471" s="96"/>
      <c r="E471" s="96"/>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3">
      <c r="A472" s="96"/>
      <c r="B472" s="96"/>
      <c r="C472" s="96"/>
      <c r="D472" s="96"/>
      <c r="E472" s="96"/>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3">
      <c r="A473" s="96"/>
      <c r="B473" s="96"/>
      <c r="C473" s="96"/>
      <c r="D473" s="96"/>
      <c r="E473" s="96"/>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3">
      <c r="A474" s="96"/>
      <c r="B474" s="96"/>
      <c r="C474" s="96"/>
      <c r="D474" s="96"/>
      <c r="E474" s="96"/>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3">
      <c r="A475" s="96"/>
      <c r="B475" s="96"/>
      <c r="C475" s="96"/>
      <c r="D475" s="96"/>
      <c r="E475" s="96"/>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3">
      <c r="A476" s="96"/>
      <c r="B476" s="96"/>
      <c r="C476" s="96"/>
      <c r="D476" s="96"/>
      <c r="E476" s="96"/>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3">
      <c r="A477" s="96"/>
      <c r="B477" s="96"/>
      <c r="C477" s="96"/>
      <c r="D477" s="96"/>
      <c r="E477" s="96"/>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3">
      <c r="A478" s="96"/>
      <c r="B478" s="96"/>
      <c r="C478" s="96"/>
      <c r="D478" s="96"/>
      <c r="E478" s="96"/>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3">
      <c r="A479" s="96"/>
      <c r="B479" s="96"/>
      <c r="C479" s="96"/>
      <c r="D479" s="96"/>
      <c r="E479" s="96"/>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
      <c r="A480" s="96"/>
      <c r="B480" s="96"/>
      <c r="C480" s="96"/>
      <c r="D480" s="96"/>
      <c r="E480" s="96"/>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
      <c r="A481" s="96"/>
      <c r="B481" s="96"/>
      <c r="C481" s="96"/>
      <c r="D481" s="96"/>
      <c r="E481" s="96"/>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
      <c r="A482" s="96"/>
      <c r="B482" s="96"/>
      <c r="C482" s="96"/>
      <c r="D482" s="96"/>
      <c r="E482" s="96"/>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3">
      <c r="A483" s="96"/>
      <c r="B483" s="96"/>
      <c r="C483" s="96"/>
      <c r="D483" s="96"/>
      <c r="E483" s="96"/>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3">
      <c r="A484" s="96"/>
      <c r="B484" s="96"/>
      <c r="C484" s="96"/>
      <c r="D484" s="96"/>
      <c r="E484" s="96"/>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3">
      <c r="A485" s="96"/>
      <c r="B485" s="96"/>
      <c r="C485" s="96"/>
      <c r="D485" s="96"/>
      <c r="E485" s="96"/>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3">
      <c r="A486" s="96"/>
      <c r="B486" s="96"/>
      <c r="C486" s="96"/>
      <c r="D486" s="96"/>
      <c r="E486" s="96"/>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3">
      <c r="A487" s="96"/>
      <c r="B487" s="96"/>
      <c r="C487" s="96"/>
      <c r="D487" s="96"/>
      <c r="E487" s="96"/>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3">
      <c r="A488" s="96"/>
      <c r="B488" s="96"/>
      <c r="C488" s="96"/>
      <c r="D488" s="96"/>
      <c r="E488" s="96"/>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3">
      <c r="A489" s="96"/>
      <c r="B489" s="96"/>
      <c r="C489" s="96"/>
      <c r="D489" s="96"/>
      <c r="E489" s="96"/>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
      <c r="A490" s="96"/>
      <c r="B490" s="96"/>
      <c r="C490" s="96"/>
      <c r="D490" s="96"/>
      <c r="E490" s="96"/>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
      <c r="A491" s="96"/>
      <c r="B491" s="96"/>
      <c r="C491" s="96"/>
      <c r="D491" s="96"/>
      <c r="E491" s="96"/>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
      <c r="A492" s="96"/>
      <c r="B492" s="96"/>
      <c r="C492" s="96"/>
      <c r="D492" s="96"/>
      <c r="E492" s="96"/>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3">
      <c r="A493" s="96"/>
      <c r="B493" s="96"/>
      <c r="C493" s="96"/>
      <c r="D493" s="96"/>
      <c r="E493" s="96"/>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3">
      <c r="A494" s="96"/>
      <c r="B494" s="96"/>
      <c r="C494" s="96"/>
      <c r="D494" s="96"/>
      <c r="E494" s="96"/>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3">
      <c r="A495" s="96"/>
      <c r="B495" s="96"/>
      <c r="C495" s="96"/>
      <c r="D495" s="96"/>
      <c r="E495" s="96"/>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3">
      <c r="A496" s="96"/>
      <c r="B496" s="96"/>
      <c r="C496" s="96"/>
      <c r="D496" s="96"/>
      <c r="E496" s="96"/>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3">
      <c r="A497" s="96"/>
      <c r="B497" s="96"/>
      <c r="C497" s="96"/>
      <c r="D497" s="96"/>
      <c r="E497" s="96"/>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3">
      <c r="A498" s="96"/>
      <c r="B498" s="96"/>
      <c r="C498" s="96"/>
      <c r="D498" s="96"/>
      <c r="E498" s="96"/>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3">
      <c r="A499" s="96"/>
      <c r="B499" s="96"/>
      <c r="C499" s="96"/>
      <c r="D499" s="96"/>
      <c r="E499" s="96"/>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
      <c r="A500" s="96"/>
      <c r="B500" s="96"/>
      <c r="C500" s="96"/>
      <c r="D500" s="96"/>
      <c r="E500" s="96"/>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
      <c r="A501" s="96"/>
      <c r="B501" s="96"/>
      <c r="C501" s="96"/>
      <c r="D501" s="96"/>
      <c r="E501" s="96"/>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
      <c r="A502" s="96"/>
      <c r="B502" s="96"/>
      <c r="C502" s="96"/>
      <c r="D502" s="96"/>
      <c r="E502" s="96"/>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3">
      <c r="A503" s="96"/>
      <c r="B503" s="96"/>
      <c r="C503" s="96"/>
      <c r="D503" s="96"/>
      <c r="E503" s="96"/>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3">
      <c r="A504" s="96"/>
      <c r="B504" s="96"/>
      <c r="C504" s="96"/>
      <c r="D504" s="96"/>
      <c r="E504" s="96"/>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3">
      <c r="A505" s="96"/>
      <c r="B505" s="96"/>
      <c r="C505" s="96"/>
      <c r="D505" s="96"/>
      <c r="E505" s="96"/>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3">
      <c r="A506" s="96"/>
      <c r="B506" s="96"/>
      <c r="C506" s="96"/>
      <c r="D506" s="96"/>
      <c r="E506" s="96"/>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3">
      <c r="A507" s="96"/>
      <c r="B507" s="96"/>
      <c r="C507" s="96"/>
      <c r="D507" s="96"/>
      <c r="E507" s="96"/>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3">
      <c r="A508" s="96"/>
      <c r="B508" s="96"/>
      <c r="C508" s="96"/>
      <c r="D508" s="96"/>
      <c r="E508" s="96"/>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3">
      <c r="A509" s="96"/>
      <c r="B509" s="96"/>
      <c r="C509" s="96"/>
      <c r="D509" s="96"/>
      <c r="E509" s="96"/>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
      <c r="A510" s="96"/>
      <c r="B510" s="96"/>
      <c r="C510" s="96"/>
      <c r="D510" s="96"/>
      <c r="E510" s="96"/>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3">
      <c r="A511" s="96"/>
      <c r="B511" s="96"/>
      <c r="C511" s="96"/>
      <c r="D511" s="96"/>
      <c r="E511" s="96"/>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
      <c r="A512" s="96"/>
      <c r="B512" s="96"/>
      <c r="C512" s="96"/>
      <c r="D512" s="96"/>
      <c r="E512" s="96"/>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
      <c r="A513" s="96"/>
      <c r="B513" s="96"/>
      <c r="C513" s="96"/>
      <c r="D513" s="96"/>
      <c r="E513" s="96"/>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
      <c r="A514" s="96"/>
      <c r="B514" s="96"/>
      <c r="C514" s="96"/>
      <c r="D514" s="96"/>
      <c r="E514" s="96"/>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
      <c r="A515" s="96"/>
      <c r="B515" s="96"/>
      <c r="C515" s="96"/>
      <c r="D515" s="96"/>
      <c r="E515" s="96"/>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
      <c r="A516" s="96"/>
      <c r="B516" s="96"/>
      <c r="C516" s="96"/>
      <c r="D516" s="96"/>
      <c r="E516" s="96"/>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
      <c r="A517" s="96"/>
      <c r="B517" s="96"/>
      <c r="C517" s="96"/>
      <c r="D517" s="96"/>
      <c r="E517" s="96"/>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
      <c r="A518" s="96"/>
      <c r="B518" s="96"/>
      <c r="C518" s="96"/>
      <c r="D518" s="96"/>
      <c r="E518" s="96"/>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
      <c r="A519" s="96"/>
      <c r="B519" s="96"/>
      <c r="C519" s="96"/>
      <c r="D519" s="96"/>
      <c r="E519" s="96"/>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
      <c r="A520" s="96"/>
      <c r="B520" s="96"/>
      <c r="C520" s="96"/>
      <c r="D520" s="96"/>
      <c r="E520" s="96"/>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
      <c r="A521" s="96"/>
      <c r="B521" s="96"/>
      <c r="C521" s="96"/>
      <c r="D521" s="96"/>
      <c r="E521" s="96"/>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
      <c r="A522" s="96"/>
      <c r="B522" s="96"/>
      <c r="C522" s="96"/>
      <c r="D522" s="96"/>
      <c r="E522" s="96"/>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
      <c r="A523" s="96"/>
      <c r="B523" s="96"/>
      <c r="C523" s="96"/>
      <c r="D523" s="96"/>
      <c r="E523" s="96"/>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
      <c r="A524" s="96"/>
      <c r="B524" s="96"/>
      <c r="C524" s="96"/>
      <c r="D524" s="96"/>
      <c r="E524" s="96"/>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
      <c r="A525" s="96"/>
      <c r="B525" s="96"/>
      <c r="C525" s="96"/>
      <c r="D525" s="96"/>
      <c r="E525" s="96"/>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
      <c r="A526" s="96"/>
      <c r="B526" s="96"/>
      <c r="C526" s="96"/>
      <c r="D526" s="96"/>
      <c r="E526" s="96"/>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
      <c r="A527" s="96"/>
      <c r="B527" s="96"/>
      <c r="C527" s="96"/>
      <c r="D527" s="96"/>
      <c r="E527" s="96"/>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
      <c r="A528" s="96"/>
      <c r="B528" s="96"/>
      <c r="C528" s="96"/>
      <c r="D528" s="96"/>
      <c r="E528" s="96"/>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
      <c r="A529" s="96"/>
      <c r="B529" s="96"/>
      <c r="C529" s="96"/>
      <c r="D529" s="96"/>
      <c r="E529" s="96"/>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
      <c r="A530" s="96"/>
      <c r="B530" s="96"/>
      <c r="C530" s="96"/>
      <c r="D530" s="96"/>
      <c r="E530" s="96"/>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
      <c r="A531" s="96"/>
      <c r="B531" s="96"/>
      <c r="C531" s="96"/>
      <c r="D531" s="96"/>
      <c r="E531" s="96"/>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
      <c r="A532" s="96"/>
      <c r="B532" s="96"/>
      <c r="C532" s="96"/>
      <c r="D532" s="96"/>
      <c r="E532" s="96"/>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
      <c r="A533" s="96"/>
      <c r="B533" s="96"/>
      <c r="C533" s="96"/>
      <c r="D533" s="96"/>
      <c r="E533" s="96"/>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
      <c r="A534" s="96"/>
      <c r="B534" s="96"/>
      <c r="C534" s="96"/>
      <c r="D534" s="96"/>
      <c r="E534" s="96"/>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
      <c r="A535" s="96"/>
      <c r="B535" s="96"/>
      <c r="C535" s="96"/>
      <c r="D535" s="96"/>
      <c r="E535" s="96"/>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
      <c r="A536" s="96"/>
      <c r="B536" s="96"/>
      <c r="C536" s="96"/>
      <c r="D536" s="96"/>
      <c r="E536" s="96"/>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
      <c r="A537" s="96"/>
      <c r="B537" s="96"/>
      <c r="C537" s="96"/>
      <c r="D537" s="96"/>
      <c r="E537" s="96"/>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
      <c r="A538" s="96"/>
      <c r="B538" s="96"/>
      <c r="C538" s="96"/>
      <c r="D538" s="96"/>
      <c r="E538" s="96"/>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
      <c r="A539" s="96"/>
      <c r="B539" s="96"/>
      <c r="C539" s="96"/>
      <c r="D539" s="96"/>
      <c r="E539" s="96"/>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
      <c r="A540" s="96"/>
      <c r="B540" s="96"/>
      <c r="C540" s="96"/>
      <c r="D540" s="96"/>
      <c r="E540" s="96"/>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
      <c r="A541" s="96"/>
      <c r="B541" s="96"/>
      <c r="C541" s="96"/>
      <c r="D541" s="96"/>
      <c r="E541" s="96"/>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
      <c r="A542" s="96"/>
      <c r="B542" s="96"/>
      <c r="C542" s="96"/>
      <c r="D542" s="96"/>
      <c r="E542" s="96"/>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
      <c r="A543" s="96"/>
      <c r="B543" s="96"/>
      <c r="C543" s="96"/>
      <c r="D543" s="96"/>
      <c r="E543" s="96"/>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
      <c r="A544" s="96"/>
      <c r="B544" s="96"/>
      <c r="C544" s="96"/>
      <c r="D544" s="96"/>
      <c r="E544" s="96"/>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
      <c r="A545" s="96"/>
      <c r="B545" s="96"/>
      <c r="C545" s="96"/>
      <c r="D545" s="96"/>
      <c r="E545" s="96"/>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
      <c r="A546" s="96"/>
      <c r="B546" s="96"/>
      <c r="C546" s="96"/>
      <c r="D546" s="96"/>
      <c r="E546" s="96"/>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
      <c r="A547" s="96"/>
      <c r="B547" s="96"/>
      <c r="C547" s="96"/>
      <c r="D547" s="96"/>
      <c r="E547" s="96"/>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
      <c r="A548" s="96"/>
      <c r="B548" s="96"/>
      <c r="C548" s="96"/>
      <c r="D548" s="96"/>
      <c r="E548" s="96"/>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
      <c r="A549" s="96"/>
      <c r="B549" s="96"/>
      <c r="C549" s="96"/>
      <c r="D549" s="96"/>
      <c r="E549" s="96"/>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
      <c r="A550" s="96"/>
      <c r="B550" s="96"/>
      <c r="C550" s="96"/>
      <c r="D550" s="96"/>
      <c r="E550" s="96"/>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
      <c r="A551" s="96"/>
      <c r="B551" s="96"/>
      <c r="C551" s="96"/>
      <c r="D551" s="96"/>
      <c r="E551" s="96"/>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
      <c r="A552" s="96"/>
      <c r="B552" s="96"/>
      <c r="C552" s="96"/>
      <c r="D552" s="96"/>
      <c r="E552" s="96"/>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
      <c r="A553" s="96"/>
      <c r="B553" s="96"/>
      <c r="C553" s="96"/>
      <c r="D553" s="96"/>
      <c r="E553" s="96"/>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
      <c r="A554" s="96"/>
      <c r="B554" s="96"/>
      <c r="C554" s="96"/>
      <c r="D554" s="96"/>
      <c r="E554" s="96"/>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
      <c r="A555" s="96"/>
      <c r="B555" s="96"/>
      <c r="C555" s="96"/>
      <c r="D555" s="96"/>
      <c r="E555" s="96"/>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
      <c r="A556" s="96"/>
      <c r="B556" s="96"/>
      <c r="C556" s="96"/>
      <c r="D556" s="96"/>
      <c r="E556" s="96"/>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
      <c r="A557" s="96"/>
      <c r="B557" s="96"/>
      <c r="C557" s="96"/>
      <c r="D557" s="96"/>
      <c r="E557" s="96"/>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
      <c r="A558" s="96"/>
      <c r="B558" s="96"/>
      <c r="C558" s="96"/>
      <c r="D558" s="96"/>
      <c r="E558" s="96"/>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
      <c r="A559" s="96"/>
      <c r="B559" s="96"/>
      <c r="C559" s="96"/>
      <c r="D559" s="96"/>
      <c r="E559" s="96"/>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
      <c r="A560" s="96"/>
      <c r="B560" s="96"/>
      <c r="C560" s="96"/>
      <c r="D560" s="96"/>
      <c r="E560" s="96"/>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
      <c r="A561" s="96"/>
      <c r="B561" s="96"/>
      <c r="C561" s="96"/>
      <c r="D561" s="96"/>
      <c r="E561" s="96"/>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
      <c r="A562" s="96"/>
      <c r="B562" s="96"/>
      <c r="C562" s="96"/>
      <c r="D562" s="96"/>
      <c r="E562" s="96"/>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
      <c r="A563" s="96"/>
      <c r="B563" s="96"/>
      <c r="C563" s="96"/>
      <c r="D563" s="96"/>
      <c r="E563" s="96"/>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
      <c r="A564" s="96"/>
      <c r="B564" s="96"/>
      <c r="C564" s="96"/>
      <c r="D564" s="96"/>
      <c r="E564" s="96"/>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
      <c r="A565" s="96"/>
      <c r="B565" s="96"/>
      <c r="C565" s="96"/>
      <c r="D565" s="96"/>
      <c r="E565" s="96"/>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
      <c r="A566" s="96"/>
      <c r="B566" s="96"/>
      <c r="C566" s="96"/>
      <c r="D566" s="96"/>
      <c r="E566" s="96"/>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
      <c r="A567" s="96"/>
      <c r="B567" s="96"/>
      <c r="C567" s="96"/>
      <c r="D567" s="96"/>
      <c r="E567" s="96"/>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
      <c r="A568" s="96"/>
      <c r="B568" s="96"/>
      <c r="C568" s="96"/>
      <c r="D568" s="96"/>
      <c r="E568" s="96"/>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
      <c r="A569" s="96"/>
      <c r="B569" s="96"/>
      <c r="C569" s="96"/>
      <c r="D569" s="96"/>
      <c r="E569" s="96"/>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
      <c r="A570" s="96"/>
      <c r="B570" s="96"/>
      <c r="C570" s="96"/>
      <c r="D570" s="96"/>
      <c r="E570" s="96"/>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
      <c r="A571" s="96"/>
      <c r="B571" s="96"/>
      <c r="C571" s="96"/>
      <c r="D571" s="96"/>
      <c r="E571" s="96"/>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
      <c r="A572" s="96"/>
      <c r="B572" s="96"/>
      <c r="C572" s="96"/>
      <c r="D572" s="96"/>
      <c r="E572" s="96"/>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
      <c r="A573" s="96"/>
      <c r="B573" s="96"/>
      <c r="C573" s="96"/>
      <c r="D573" s="96"/>
      <c r="E573" s="96"/>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
      <c r="A574" s="96"/>
      <c r="B574" s="96"/>
      <c r="C574" s="96"/>
      <c r="D574" s="96"/>
      <c r="E574" s="96"/>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
      <c r="A575" s="96"/>
      <c r="B575" s="96"/>
      <c r="C575" s="96"/>
      <c r="D575" s="96"/>
      <c r="E575" s="96"/>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
      <c r="A576" s="96"/>
      <c r="B576" s="96"/>
      <c r="C576" s="96"/>
      <c r="D576" s="96"/>
      <c r="E576" s="96"/>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
      <c r="A577" s="96"/>
      <c r="B577" s="96"/>
      <c r="C577" s="96"/>
      <c r="D577" s="96"/>
      <c r="E577" s="96"/>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
      <c r="A578" s="96"/>
      <c r="B578" s="96"/>
      <c r="C578" s="96"/>
      <c r="D578" s="96"/>
      <c r="E578" s="96"/>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
      <c r="A579" s="96"/>
      <c r="B579" s="96"/>
      <c r="C579" s="96"/>
      <c r="D579" s="96"/>
      <c r="E579" s="96"/>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
      <c r="A580" s="96"/>
      <c r="B580" s="96"/>
      <c r="C580" s="96"/>
      <c r="D580" s="96"/>
      <c r="E580" s="96"/>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
      <c r="A581" s="96"/>
      <c r="B581" s="96"/>
      <c r="C581" s="96"/>
      <c r="D581" s="96"/>
      <c r="E581" s="96"/>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
      <c r="A582" s="96"/>
      <c r="B582" s="96"/>
      <c r="C582" s="96"/>
      <c r="D582" s="96"/>
      <c r="E582" s="96"/>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
      <c r="A583" s="96"/>
      <c r="B583" s="96"/>
      <c r="C583" s="96"/>
      <c r="D583" s="96"/>
      <c r="E583" s="96"/>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
      <c r="A584" s="96"/>
      <c r="B584" s="96"/>
      <c r="C584" s="96"/>
      <c r="D584" s="96"/>
      <c r="E584" s="96"/>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
      <c r="A585" s="96"/>
      <c r="B585" s="96"/>
      <c r="C585" s="96"/>
      <c r="D585" s="96"/>
      <c r="E585" s="96"/>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
      <c r="A586" s="96"/>
      <c r="B586" s="96"/>
      <c r="C586" s="96"/>
      <c r="D586" s="96"/>
      <c r="E586" s="96"/>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
      <c r="A587" s="96"/>
      <c r="B587" s="96"/>
      <c r="C587" s="96"/>
      <c r="D587" s="96"/>
      <c r="E587" s="96"/>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
      <c r="A588" s="96"/>
      <c r="B588" s="96"/>
      <c r="C588" s="96"/>
      <c r="D588" s="96"/>
      <c r="E588" s="96"/>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
      <c r="A589" s="96"/>
      <c r="B589" s="96"/>
      <c r="C589" s="96"/>
      <c r="D589" s="96"/>
      <c r="E589" s="96"/>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
      <c r="A590" s="96"/>
      <c r="B590" s="96"/>
      <c r="C590" s="96"/>
      <c r="D590" s="96"/>
      <c r="E590" s="96"/>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
      <c r="A591" s="96"/>
      <c r="B591" s="96"/>
      <c r="C591" s="96"/>
      <c r="D591" s="96"/>
      <c r="E591" s="96"/>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
      <c r="A592" s="96"/>
      <c r="B592" s="96"/>
      <c r="C592" s="96"/>
      <c r="D592" s="96"/>
      <c r="E592" s="96"/>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
      <c r="A593" s="96"/>
      <c r="B593" s="96"/>
      <c r="C593" s="96"/>
      <c r="D593" s="96"/>
      <c r="E593" s="96"/>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
      <c r="A594" s="96"/>
      <c r="B594" s="96"/>
      <c r="C594" s="96"/>
      <c r="D594" s="96"/>
      <c r="E594" s="96"/>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
      <c r="A595" s="96"/>
      <c r="B595" s="96"/>
      <c r="C595" s="96"/>
      <c r="D595" s="96"/>
      <c r="E595" s="96"/>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
      <c r="A596" s="96"/>
      <c r="B596" s="96"/>
      <c r="C596" s="96"/>
      <c r="D596" s="96"/>
      <c r="E596" s="96"/>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
      <c r="A597" s="96"/>
      <c r="B597" s="96"/>
      <c r="C597" s="96"/>
      <c r="D597" s="96"/>
      <c r="E597" s="96"/>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
      <c r="A598" s="96"/>
      <c r="B598" s="96"/>
      <c r="C598" s="96"/>
      <c r="D598" s="96"/>
      <c r="E598" s="96"/>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
      <c r="A599" s="96"/>
      <c r="B599" s="96"/>
      <c r="C599" s="96"/>
      <c r="D599" s="96"/>
      <c r="E599" s="96"/>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
      <c r="A600" s="96"/>
      <c r="B600" s="96"/>
      <c r="C600" s="96"/>
      <c r="D600" s="96"/>
      <c r="E600" s="96"/>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
      <c r="A601" s="96"/>
      <c r="B601" s="96"/>
      <c r="C601" s="96"/>
      <c r="D601" s="96"/>
      <c r="E601" s="96"/>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
      <c r="A602" s="96"/>
      <c r="B602" s="96"/>
      <c r="C602" s="96"/>
      <c r="D602" s="96"/>
      <c r="E602" s="96"/>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
      <c r="A603" s="96"/>
      <c r="B603" s="96"/>
      <c r="C603" s="96"/>
      <c r="D603" s="96"/>
      <c r="E603" s="96"/>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
      <c r="A604" s="96"/>
      <c r="B604" s="96"/>
      <c r="C604" s="96"/>
      <c r="D604" s="96"/>
      <c r="E604" s="96"/>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
      <c r="A605" s="96"/>
      <c r="B605" s="96"/>
      <c r="C605" s="96"/>
      <c r="D605" s="96"/>
      <c r="E605" s="96"/>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
      <c r="A606" s="96"/>
      <c r="B606" s="96"/>
      <c r="C606" s="96"/>
      <c r="D606" s="96"/>
      <c r="E606" s="96"/>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
      <c r="A607" s="96"/>
      <c r="B607" s="96"/>
      <c r="C607" s="96"/>
      <c r="D607" s="96"/>
      <c r="E607" s="96"/>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
      <c r="A608" s="96"/>
      <c r="B608" s="96"/>
      <c r="C608" s="96"/>
      <c r="D608" s="96"/>
      <c r="E608" s="96"/>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
      <c r="A609" s="96"/>
      <c r="B609" s="96"/>
      <c r="C609" s="96"/>
      <c r="D609" s="96"/>
      <c r="E609" s="96"/>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
      <c r="A610" s="96"/>
      <c r="B610" s="96"/>
      <c r="C610" s="96"/>
      <c r="D610" s="96"/>
      <c r="E610" s="96"/>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
      <c r="A611" s="96"/>
      <c r="B611" s="96"/>
      <c r="C611" s="96"/>
      <c r="D611" s="96"/>
      <c r="E611" s="96"/>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
      <c r="A612" s="96"/>
      <c r="B612" s="96"/>
      <c r="C612" s="96"/>
      <c r="D612" s="96"/>
      <c r="E612" s="96"/>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
      <c r="A613" s="96"/>
      <c r="B613" s="96"/>
      <c r="C613" s="96"/>
      <c r="D613" s="96"/>
      <c r="E613" s="96"/>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
      <c r="A614" s="96"/>
      <c r="B614" s="96"/>
      <c r="C614" s="96"/>
      <c r="D614" s="96"/>
      <c r="E614" s="96"/>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
      <c r="A615" s="96"/>
      <c r="B615" s="96"/>
      <c r="C615" s="96"/>
      <c r="D615" s="96"/>
      <c r="E615" s="96"/>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
      <c r="A616" s="96"/>
      <c r="B616" s="96"/>
      <c r="C616" s="96"/>
      <c r="D616" s="96"/>
      <c r="E616" s="96"/>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
      <c r="A617" s="96"/>
      <c r="B617" s="96"/>
      <c r="C617" s="96"/>
      <c r="D617" s="96"/>
      <c r="E617" s="96"/>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
      <c r="A618" s="96"/>
      <c r="B618" s="96"/>
      <c r="C618" s="96"/>
      <c r="D618" s="96"/>
      <c r="E618" s="96"/>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
      <c r="A619" s="96"/>
      <c r="B619" s="96"/>
      <c r="C619" s="96"/>
      <c r="D619" s="96"/>
      <c r="E619" s="96"/>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
      <c r="A620" s="96"/>
      <c r="B620" s="96"/>
      <c r="C620" s="96"/>
      <c r="D620" s="96"/>
      <c r="E620" s="96"/>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
      <c r="A621" s="96"/>
      <c r="B621" s="96"/>
      <c r="C621" s="96"/>
      <c r="D621" s="96"/>
      <c r="E621" s="96"/>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
      <c r="A622" s="96"/>
      <c r="B622" s="96"/>
      <c r="C622" s="96"/>
      <c r="D622" s="96"/>
      <c r="E622" s="96"/>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
      <c r="A623" s="96"/>
      <c r="B623" s="96"/>
      <c r="C623" s="96"/>
      <c r="D623" s="96"/>
      <c r="E623" s="96"/>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
      <c r="A624" s="96"/>
      <c r="B624" s="96"/>
      <c r="C624" s="96"/>
      <c r="D624" s="96"/>
      <c r="E624" s="96"/>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
      <c r="A625" s="96"/>
      <c r="B625" s="96"/>
      <c r="C625" s="96"/>
      <c r="D625" s="96"/>
      <c r="E625" s="96"/>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
      <c r="A626" s="96"/>
      <c r="B626" s="96"/>
      <c r="C626" s="96"/>
      <c r="D626" s="96"/>
      <c r="E626" s="96"/>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
      <c r="A627" s="96"/>
      <c r="B627" s="96"/>
      <c r="C627" s="96"/>
      <c r="D627" s="96"/>
      <c r="E627" s="96"/>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
      <c r="A628" s="96"/>
      <c r="B628" s="96"/>
      <c r="C628" s="96"/>
      <c r="D628" s="96"/>
      <c r="E628" s="96"/>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
      <c r="A629" s="96"/>
      <c r="B629" s="96"/>
      <c r="C629" s="96"/>
      <c r="D629" s="96"/>
      <c r="E629" s="96"/>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
      <c r="A630" s="96"/>
      <c r="B630" s="96"/>
      <c r="C630" s="96"/>
      <c r="D630" s="96"/>
      <c r="E630" s="96"/>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
      <c r="A631" s="96"/>
      <c r="B631" s="96"/>
      <c r="C631" s="96"/>
      <c r="D631" s="96"/>
      <c r="E631" s="96"/>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
      <c r="A632" s="96"/>
      <c r="B632" s="96"/>
      <c r="C632" s="96"/>
      <c r="D632" s="96"/>
      <c r="E632" s="96"/>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
      <c r="A633" s="96"/>
      <c r="B633" s="96"/>
      <c r="C633" s="96"/>
      <c r="D633" s="96"/>
      <c r="E633" s="96"/>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
      <c r="A634" s="96"/>
      <c r="B634" s="96"/>
      <c r="C634" s="96"/>
      <c r="D634" s="96"/>
      <c r="E634" s="96"/>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
      <c r="A635" s="96"/>
      <c r="B635" s="96"/>
      <c r="C635" s="96"/>
      <c r="D635" s="96"/>
      <c r="E635" s="96"/>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
      <c r="A636" s="96"/>
      <c r="B636" s="96"/>
      <c r="C636" s="96"/>
      <c r="D636" s="96"/>
      <c r="E636" s="96"/>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
      <c r="A637" s="96"/>
      <c r="B637" s="96"/>
      <c r="C637" s="96"/>
      <c r="D637" s="96"/>
      <c r="E637" s="96"/>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
      <c r="A638" s="96"/>
      <c r="B638" s="96"/>
      <c r="C638" s="96"/>
      <c r="D638" s="96"/>
      <c r="E638" s="96"/>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
      <c r="A639" s="96"/>
      <c r="B639" s="96"/>
      <c r="C639" s="96"/>
      <c r="D639" s="96"/>
      <c r="E639" s="96"/>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
      <c r="A640" s="96"/>
      <c r="B640" s="96"/>
      <c r="C640" s="96"/>
      <c r="D640" s="96"/>
      <c r="E640" s="96"/>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
      <c r="A641" s="96"/>
      <c r="B641" s="96"/>
      <c r="C641" s="96"/>
      <c r="D641" s="96"/>
      <c r="E641" s="96"/>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
      <c r="A642" s="96"/>
      <c r="B642" s="96"/>
      <c r="C642" s="96"/>
      <c r="D642" s="96"/>
      <c r="E642" s="96"/>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
      <c r="A643" s="96"/>
      <c r="B643" s="96"/>
      <c r="C643" s="96"/>
      <c r="D643" s="96"/>
      <c r="E643" s="96"/>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
      <c r="A644" s="96"/>
      <c r="B644" s="96"/>
      <c r="C644" s="96"/>
      <c r="D644" s="96"/>
      <c r="E644" s="96"/>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
      <c r="A645" s="96"/>
      <c r="B645" s="96"/>
      <c r="C645" s="96"/>
      <c r="D645" s="96"/>
      <c r="E645" s="96"/>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
      <c r="A646" s="96"/>
      <c r="B646" s="96"/>
      <c r="C646" s="96"/>
      <c r="D646" s="96"/>
      <c r="E646" s="96"/>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
      <c r="A647" s="96"/>
      <c r="B647" s="96"/>
      <c r="C647" s="96"/>
      <c r="D647" s="96"/>
      <c r="E647" s="96"/>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
      <c r="A648" s="96"/>
      <c r="B648" s="96"/>
      <c r="C648" s="96"/>
      <c r="D648" s="96"/>
      <c r="E648" s="96"/>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
      <c r="A649" s="96"/>
      <c r="B649" s="96"/>
      <c r="C649" s="96"/>
      <c r="D649" s="96"/>
      <c r="E649" s="96"/>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
      <c r="A650" s="96"/>
      <c r="B650" s="96"/>
      <c r="C650" s="96"/>
      <c r="D650" s="96"/>
      <c r="E650" s="96"/>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
      <c r="A651" s="96"/>
      <c r="B651" s="96"/>
      <c r="C651" s="96"/>
      <c r="D651" s="96"/>
      <c r="E651" s="96"/>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
      <c r="A652" s="96"/>
      <c r="B652" s="96"/>
      <c r="C652" s="96"/>
      <c r="D652" s="96"/>
      <c r="E652" s="96"/>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
      <c r="A653" s="96"/>
      <c r="B653" s="96"/>
      <c r="C653" s="96"/>
      <c r="D653" s="96"/>
      <c r="E653" s="96"/>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
      <c r="A654" s="96"/>
      <c r="B654" s="96"/>
      <c r="C654" s="96"/>
      <c r="D654" s="96"/>
      <c r="E654" s="96"/>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
      <c r="A655" s="96"/>
      <c r="B655" s="96"/>
      <c r="C655" s="96"/>
      <c r="D655" s="96"/>
      <c r="E655" s="96"/>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
      <c r="A656" s="96"/>
      <c r="B656" s="96"/>
      <c r="C656" s="96"/>
      <c r="D656" s="96"/>
      <c r="E656" s="96"/>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
      <c r="A657" s="96"/>
      <c r="B657" s="96"/>
      <c r="C657" s="96"/>
      <c r="D657" s="96"/>
      <c r="E657" s="96"/>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
      <c r="A658" s="96"/>
      <c r="B658" s="96"/>
      <c r="C658" s="96"/>
      <c r="D658" s="96"/>
      <c r="E658" s="96"/>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
      <c r="A659" s="96"/>
      <c r="B659" s="96"/>
      <c r="C659" s="96"/>
      <c r="D659" s="96"/>
      <c r="E659" s="96"/>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
      <c r="A660" s="96"/>
      <c r="B660" s="96"/>
      <c r="C660" s="96"/>
      <c r="D660" s="96"/>
      <c r="E660" s="96"/>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
      <c r="A661" s="96"/>
      <c r="B661" s="96"/>
      <c r="C661" s="96"/>
      <c r="D661" s="96"/>
      <c r="E661" s="96"/>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
      <c r="A662" s="96"/>
      <c r="B662" s="96"/>
      <c r="C662" s="96"/>
      <c r="D662" s="96"/>
      <c r="E662" s="96"/>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
      <c r="A663" s="96"/>
      <c r="B663" s="96"/>
      <c r="C663" s="96"/>
      <c r="D663" s="96"/>
      <c r="E663" s="96"/>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
      <c r="A664" s="96"/>
      <c r="B664" s="96"/>
      <c r="C664" s="96"/>
      <c r="D664" s="96"/>
      <c r="E664" s="96"/>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
      <c r="A665" s="96"/>
      <c r="B665" s="96"/>
      <c r="C665" s="96"/>
      <c r="D665" s="96"/>
      <c r="E665" s="96"/>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
      <c r="A666" s="96"/>
      <c r="B666" s="96"/>
      <c r="C666" s="96"/>
      <c r="D666" s="96"/>
      <c r="E666" s="96"/>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
      <c r="A667" s="96"/>
      <c r="B667" s="96"/>
      <c r="C667" s="96"/>
      <c r="D667" s="96"/>
      <c r="E667" s="96"/>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
      <c r="A668" s="96"/>
      <c r="B668" s="96"/>
      <c r="C668" s="96"/>
      <c r="D668" s="96"/>
      <c r="E668" s="96"/>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
      <c r="A669" s="96"/>
      <c r="B669" s="96"/>
      <c r="C669" s="96"/>
      <c r="D669" s="96"/>
      <c r="E669" s="96"/>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
      <c r="A670" s="96"/>
      <c r="B670" s="96"/>
      <c r="C670" s="96"/>
      <c r="D670" s="96"/>
      <c r="E670" s="96"/>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
      <c r="A671" s="96"/>
      <c r="B671" s="96"/>
      <c r="C671" s="96"/>
      <c r="D671" s="96"/>
      <c r="E671" s="96"/>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
      <c r="A672" s="96"/>
      <c r="B672" s="96"/>
      <c r="C672" s="96"/>
      <c r="D672" s="96"/>
      <c r="E672" s="96"/>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
      <c r="A673" s="96"/>
      <c r="B673" s="96"/>
      <c r="C673" s="96"/>
      <c r="D673" s="96"/>
      <c r="E673" s="96"/>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
      <c r="A674" s="96"/>
      <c r="B674" s="96"/>
      <c r="C674" s="96"/>
      <c r="D674" s="96"/>
      <c r="E674" s="96"/>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
      <c r="A675" s="96"/>
      <c r="B675" s="96"/>
      <c r="C675" s="96"/>
      <c r="D675" s="96"/>
      <c r="E675" s="96"/>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
      <c r="A676" s="96"/>
      <c r="B676" s="96"/>
      <c r="C676" s="96"/>
      <c r="D676" s="96"/>
      <c r="E676" s="96"/>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
      <c r="A677" s="96"/>
      <c r="B677" s="96"/>
      <c r="C677" s="96"/>
      <c r="D677" s="96"/>
      <c r="E677" s="96"/>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
      <c r="A678" s="96"/>
      <c r="B678" s="96"/>
      <c r="C678" s="96"/>
      <c r="D678" s="96"/>
      <c r="E678" s="96"/>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
      <c r="A679" s="96"/>
      <c r="B679" s="96"/>
      <c r="C679" s="96"/>
      <c r="D679" s="96"/>
      <c r="E679" s="96"/>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
      <c r="A680" s="96"/>
      <c r="B680" s="96"/>
      <c r="C680" s="96"/>
      <c r="D680" s="96"/>
      <c r="E680" s="96"/>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
      <c r="A681" s="96"/>
      <c r="B681" s="96"/>
      <c r="C681" s="96"/>
      <c r="D681" s="96"/>
      <c r="E681" s="96"/>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
      <c r="A682" s="96"/>
      <c r="B682" s="96"/>
      <c r="C682" s="96"/>
      <c r="D682" s="96"/>
      <c r="E682" s="96"/>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
      <c r="A683" s="96"/>
      <c r="B683" s="96"/>
      <c r="C683" s="96"/>
      <c r="D683" s="96"/>
      <c r="E683" s="96"/>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
      <c r="A684" s="96"/>
      <c r="B684" s="96"/>
      <c r="C684" s="96"/>
      <c r="D684" s="96"/>
      <c r="E684" s="96"/>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
      <c r="A685" s="96"/>
      <c r="B685" s="96"/>
      <c r="C685" s="96"/>
      <c r="D685" s="96"/>
      <c r="E685" s="96"/>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
      <c r="A686" s="96"/>
      <c r="B686" s="96"/>
      <c r="C686" s="96"/>
      <c r="D686" s="96"/>
      <c r="E686" s="96"/>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
      <c r="A687" s="96"/>
      <c r="B687" s="96"/>
      <c r="C687" s="96"/>
      <c r="D687" s="96"/>
      <c r="E687" s="96"/>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
      <c r="A688" s="96"/>
      <c r="B688" s="96"/>
      <c r="C688" s="96"/>
      <c r="D688" s="96"/>
      <c r="E688" s="96"/>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
      <c r="A689" s="96"/>
      <c r="B689" s="96"/>
      <c r="C689" s="96"/>
      <c r="D689" s="96"/>
      <c r="E689" s="96"/>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
      <c r="A690" s="96"/>
      <c r="B690" s="96"/>
      <c r="C690" s="96"/>
      <c r="D690" s="96"/>
      <c r="E690" s="96"/>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
      <c r="A691" s="96"/>
      <c r="B691" s="96"/>
      <c r="C691" s="96"/>
      <c r="D691" s="96"/>
      <c r="E691" s="96"/>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
      <c r="A692" s="96"/>
      <c r="B692" s="96"/>
      <c r="C692" s="96"/>
      <c r="D692" s="96"/>
      <c r="E692" s="96"/>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
      <c r="A693" s="96"/>
      <c r="B693" s="96"/>
      <c r="C693" s="96"/>
      <c r="D693" s="96"/>
      <c r="E693" s="96"/>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
      <c r="A694" s="96"/>
      <c r="B694" s="96"/>
      <c r="C694" s="96"/>
      <c r="D694" s="96"/>
      <c r="E694" s="96"/>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
      <c r="A695" s="96"/>
      <c r="B695" s="96"/>
      <c r="C695" s="96"/>
      <c r="D695" s="96"/>
      <c r="E695" s="96"/>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
      <c r="A696" s="96"/>
      <c r="B696" s="96"/>
      <c r="C696" s="96"/>
      <c r="D696" s="96"/>
      <c r="E696" s="96"/>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
      <c r="A697" s="96"/>
      <c r="B697" s="96"/>
      <c r="C697" s="96"/>
      <c r="D697" s="96"/>
      <c r="E697" s="96"/>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
      <c r="A698" s="96"/>
      <c r="B698" s="96"/>
      <c r="C698" s="96"/>
      <c r="D698" s="96"/>
      <c r="E698" s="96"/>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
      <c r="A699" s="96"/>
      <c r="B699" s="96"/>
      <c r="C699" s="96"/>
      <c r="D699" s="96"/>
      <c r="E699" s="96"/>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
      <c r="A700" s="96"/>
      <c r="B700" s="96"/>
      <c r="C700" s="96"/>
      <c r="D700" s="96"/>
      <c r="E700" s="96"/>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
      <c r="A701" s="96"/>
      <c r="B701" s="96"/>
      <c r="C701" s="96"/>
      <c r="D701" s="96"/>
      <c r="E701" s="96"/>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
      <c r="A702" s="96"/>
      <c r="B702" s="96"/>
      <c r="C702" s="96"/>
      <c r="D702" s="96"/>
      <c r="E702" s="96"/>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
      <c r="A703" s="96"/>
      <c r="B703" s="96"/>
      <c r="C703" s="96"/>
      <c r="D703" s="96"/>
      <c r="E703" s="96"/>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
      <c r="A704" s="96"/>
      <c r="B704" s="96"/>
      <c r="C704" s="96"/>
      <c r="D704" s="96"/>
      <c r="E704" s="96"/>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
      <c r="A705" s="96"/>
      <c r="B705" s="96"/>
      <c r="C705" s="96"/>
      <c r="D705" s="96"/>
      <c r="E705" s="96"/>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
      <c r="A706" s="96"/>
      <c r="B706" s="96"/>
      <c r="C706" s="96"/>
      <c r="D706" s="96"/>
      <c r="E706" s="96"/>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
      <c r="A707" s="96"/>
      <c r="B707" s="96"/>
      <c r="C707" s="96"/>
      <c r="D707" s="96"/>
      <c r="E707" s="96"/>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
      <c r="A708" s="96"/>
      <c r="B708" s="96"/>
      <c r="C708" s="96"/>
      <c r="D708" s="96"/>
      <c r="E708" s="96"/>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
      <c r="A709" s="96"/>
      <c r="B709" s="96"/>
      <c r="C709" s="96"/>
      <c r="D709" s="96"/>
      <c r="E709" s="96"/>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
      <c r="A710" s="96"/>
      <c r="B710" s="96"/>
      <c r="C710" s="96"/>
      <c r="D710" s="96"/>
      <c r="E710" s="96"/>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
      <c r="A711" s="96"/>
      <c r="B711" s="96"/>
      <c r="C711" s="96"/>
      <c r="D711" s="96"/>
      <c r="E711" s="96"/>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
      <c r="A712" s="96"/>
      <c r="B712" s="96"/>
      <c r="C712" s="96"/>
      <c r="D712" s="96"/>
      <c r="E712" s="96"/>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
      <c r="A713" s="96"/>
      <c r="B713" s="96"/>
      <c r="C713" s="96"/>
      <c r="D713" s="96"/>
      <c r="E713" s="96"/>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
      <c r="A714" s="96"/>
      <c r="B714" s="96"/>
      <c r="C714" s="96"/>
      <c r="D714" s="96"/>
      <c r="E714" s="96"/>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
      <c r="A715" s="96"/>
      <c r="B715" s="96"/>
      <c r="C715" s="96"/>
      <c r="D715" s="96"/>
      <c r="E715" s="96"/>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
      <c r="A716" s="96"/>
      <c r="B716" s="96"/>
      <c r="C716" s="96"/>
      <c r="D716" s="96"/>
      <c r="E716" s="96"/>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
      <c r="A717" s="96"/>
      <c r="B717" s="96"/>
      <c r="C717" s="96"/>
      <c r="D717" s="96"/>
      <c r="E717" s="96"/>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
      <c r="A718" s="96"/>
      <c r="B718" s="96"/>
      <c r="C718" s="96"/>
      <c r="D718" s="96"/>
      <c r="E718" s="96"/>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
      <c r="A719" s="96"/>
      <c r="B719" s="96"/>
      <c r="C719" s="96"/>
      <c r="D719" s="96"/>
      <c r="E719" s="96"/>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
      <c r="A720" s="96"/>
      <c r="B720" s="96"/>
      <c r="C720" s="96"/>
      <c r="D720" s="96"/>
      <c r="E720" s="96"/>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
      <c r="A721" s="96"/>
      <c r="B721" s="96"/>
      <c r="C721" s="96"/>
      <c r="D721" s="96"/>
      <c r="E721" s="96"/>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
      <c r="A722" s="96"/>
      <c r="B722" s="96"/>
      <c r="C722" s="96"/>
      <c r="D722" s="96"/>
      <c r="E722" s="96"/>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
      <c r="A723" s="96"/>
      <c r="B723" s="96"/>
      <c r="C723" s="96"/>
      <c r="D723" s="96"/>
      <c r="E723" s="96"/>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
      <c r="A724" s="96"/>
      <c r="B724" s="96"/>
      <c r="C724" s="96"/>
      <c r="D724" s="96"/>
      <c r="E724" s="96"/>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
      <c r="A725" s="96"/>
      <c r="B725" s="96"/>
      <c r="C725" s="96"/>
      <c r="D725" s="96"/>
      <c r="E725" s="96"/>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
      <c r="A726" s="96"/>
      <c r="B726" s="96"/>
      <c r="C726" s="96"/>
      <c r="D726" s="96"/>
      <c r="E726" s="96"/>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
      <c r="A727" s="96"/>
      <c r="B727" s="96"/>
      <c r="C727" s="96"/>
      <c r="D727" s="96"/>
      <c r="E727" s="96"/>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
      <c r="A728" s="96"/>
      <c r="B728" s="96"/>
      <c r="C728" s="96"/>
      <c r="D728" s="96"/>
      <c r="E728" s="96"/>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
      <c r="A729" s="96"/>
      <c r="B729" s="96"/>
      <c r="C729" s="96"/>
      <c r="D729" s="96"/>
      <c r="E729" s="96"/>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
      <c r="A730" s="96"/>
      <c r="B730" s="96"/>
      <c r="C730" s="96"/>
      <c r="D730" s="96"/>
      <c r="E730" s="96"/>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
      <c r="A731" s="96"/>
      <c r="B731" s="96"/>
      <c r="C731" s="96"/>
      <c r="D731" s="96"/>
      <c r="E731" s="96"/>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
      <c r="A732" s="96"/>
      <c r="B732" s="96"/>
      <c r="C732" s="96"/>
      <c r="D732" s="96"/>
      <c r="E732" s="96"/>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
      <c r="A733" s="96"/>
      <c r="B733" s="96"/>
      <c r="C733" s="96"/>
      <c r="D733" s="96"/>
      <c r="E733" s="96"/>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
      <c r="A734" s="96"/>
      <c r="B734" s="96"/>
      <c r="C734" s="96"/>
      <c r="D734" s="96"/>
      <c r="E734" s="96"/>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
      <c r="A735" s="96"/>
      <c r="B735" s="96"/>
      <c r="C735" s="96"/>
      <c r="D735" s="96"/>
      <c r="E735" s="96"/>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
      <c r="A736" s="96"/>
      <c r="B736" s="96"/>
      <c r="C736" s="96"/>
      <c r="D736" s="96"/>
      <c r="E736" s="96"/>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
      <c r="A737" s="96"/>
      <c r="B737" s="96"/>
      <c r="C737" s="96"/>
      <c r="D737" s="96"/>
      <c r="E737" s="96"/>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
      <c r="A738" s="96"/>
      <c r="B738" s="96"/>
      <c r="C738" s="96"/>
      <c r="D738" s="96"/>
      <c r="E738" s="96"/>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
      <c r="A739" s="96"/>
      <c r="B739" s="96"/>
      <c r="C739" s="96"/>
      <c r="D739" s="96"/>
      <c r="E739" s="96"/>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
      <c r="A740" s="96"/>
      <c r="B740" s="96"/>
      <c r="C740" s="96"/>
      <c r="D740" s="96"/>
      <c r="E740" s="96"/>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
      <c r="A741" s="96"/>
      <c r="B741" s="96"/>
      <c r="C741" s="96"/>
      <c r="D741" s="96"/>
      <c r="E741" s="96"/>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
      <c r="A742" s="96"/>
      <c r="B742" s="96"/>
      <c r="C742" s="96"/>
      <c r="D742" s="96"/>
      <c r="E742" s="96"/>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
      <c r="A743" s="96"/>
      <c r="B743" s="96"/>
      <c r="C743" s="96"/>
      <c r="D743" s="96"/>
      <c r="E743" s="96"/>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
      <c r="A744" s="96"/>
      <c r="B744" s="96"/>
      <c r="C744" s="96"/>
      <c r="D744" s="96"/>
      <c r="E744" s="96"/>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
      <c r="A745" s="96"/>
      <c r="B745" s="96"/>
      <c r="C745" s="96"/>
      <c r="D745" s="96"/>
      <c r="E745" s="96"/>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
      <c r="A746" s="96"/>
      <c r="B746" s="96"/>
      <c r="C746" s="96"/>
      <c r="D746" s="96"/>
      <c r="E746" s="96"/>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
      <c r="A747" s="96"/>
      <c r="B747" s="96"/>
      <c r="C747" s="96"/>
      <c r="D747" s="96"/>
      <c r="E747" s="96"/>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
      <c r="A748" s="96"/>
      <c r="B748" s="96"/>
      <c r="C748" s="96"/>
      <c r="D748" s="96"/>
      <c r="E748" s="96"/>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
      <c r="A749" s="96"/>
      <c r="B749" s="96"/>
      <c r="C749" s="96"/>
      <c r="D749" s="96"/>
      <c r="E749" s="96"/>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
      <c r="A750" s="96"/>
      <c r="B750" s="96"/>
      <c r="C750" s="96"/>
      <c r="D750" s="96"/>
      <c r="E750" s="96"/>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
      <c r="A751" s="96"/>
      <c r="B751" s="96"/>
      <c r="C751" s="96"/>
      <c r="D751" s="96"/>
      <c r="E751" s="96"/>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
      <c r="A752" s="96"/>
      <c r="B752" s="96"/>
      <c r="C752" s="96"/>
      <c r="D752" s="96"/>
      <c r="E752" s="96"/>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
      <c r="A753" s="96"/>
      <c r="B753" s="96"/>
      <c r="C753" s="96"/>
      <c r="D753" s="96"/>
      <c r="E753" s="96"/>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
      <c r="A754" s="96"/>
      <c r="B754" s="96"/>
      <c r="C754" s="96"/>
      <c r="D754" s="96"/>
      <c r="E754" s="96"/>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
      <c r="A755" s="96"/>
      <c r="B755" s="96"/>
      <c r="C755" s="96"/>
      <c r="D755" s="96"/>
      <c r="E755" s="96"/>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
      <c r="A756" s="96"/>
      <c r="B756" s="96"/>
      <c r="C756" s="96"/>
      <c r="D756" s="96"/>
      <c r="E756" s="96"/>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
      <c r="A757" s="96"/>
      <c r="B757" s="96"/>
      <c r="C757" s="96"/>
      <c r="D757" s="96"/>
      <c r="E757" s="96"/>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
      <c r="A758" s="96"/>
      <c r="B758" s="96"/>
      <c r="C758" s="96"/>
      <c r="D758" s="96"/>
      <c r="E758" s="96"/>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
      <c r="A759" s="96"/>
      <c r="B759" s="96"/>
      <c r="C759" s="96"/>
      <c r="D759" s="96"/>
      <c r="E759" s="96"/>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
      <c r="A760" s="96"/>
      <c r="B760" s="96"/>
      <c r="C760" s="96"/>
      <c r="D760" s="96"/>
      <c r="E760" s="96"/>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
      <c r="A761" s="96"/>
      <c r="B761" s="96"/>
      <c r="C761" s="96"/>
      <c r="D761" s="96"/>
      <c r="E761" s="96"/>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
      <c r="A762" s="96"/>
      <c r="B762" s="96"/>
      <c r="C762" s="96"/>
      <c r="D762" s="96"/>
      <c r="E762" s="96"/>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
      <c r="A763" s="96"/>
      <c r="B763" s="96"/>
      <c r="C763" s="96"/>
      <c r="D763" s="96"/>
      <c r="E763" s="96"/>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
      <c r="A764" s="96"/>
      <c r="B764" s="96"/>
      <c r="C764" s="96"/>
      <c r="D764" s="96"/>
      <c r="E764" s="96"/>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
      <c r="A765" s="96"/>
      <c r="B765" s="96"/>
      <c r="C765" s="96"/>
      <c r="D765" s="96"/>
      <c r="E765" s="96"/>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
      <c r="A766" s="96"/>
      <c r="B766" s="96"/>
      <c r="C766" s="96"/>
      <c r="D766" s="96"/>
      <c r="E766" s="96"/>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
      <c r="A767" s="96"/>
      <c r="B767" s="96"/>
      <c r="C767" s="96"/>
      <c r="D767" s="96"/>
      <c r="E767" s="96"/>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
      <c r="A768" s="96"/>
      <c r="B768" s="96"/>
      <c r="C768" s="96"/>
      <c r="D768" s="96"/>
      <c r="E768" s="96"/>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
      <c r="A769" s="96"/>
      <c r="B769" s="96"/>
      <c r="C769" s="96"/>
      <c r="D769" s="96"/>
      <c r="E769" s="96"/>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
      <c r="A770" s="96"/>
      <c r="B770" s="96"/>
      <c r="C770" s="96"/>
      <c r="D770" s="96"/>
      <c r="E770" s="96"/>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
      <c r="A771" s="96"/>
      <c r="B771" s="96"/>
      <c r="C771" s="96"/>
      <c r="D771" s="96"/>
      <c r="E771" s="96"/>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
      <c r="A772" s="96"/>
      <c r="B772" s="96"/>
      <c r="C772" s="96"/>
      <c r="D772" s="96"/>
      <c r="E772" s="96"/>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
      <c r="A773" s="96"/>
      <c r="B773" s="96"/>
      <c r="C773" s="96"/>
      <c r="D773" s="96"/>
      <c r="E773" s="96"/>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
      <c r="A774" s="96"/>
      <c r="B774" s="96"/>
      <c r="C774" s="96"/>
      <c r="D774" s="96"/>
      <c r="E774" s="96"/>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
      <c r="A775" s="96"/>
      <c r="B775" s="96"/>
      <c r="C775" s="96"/>
      <c r="D775" s="96"/>
      <c r="E775" s="96"/>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
      <c r="A776" s="96"/>
      <c r="B776" s="96"/>
      <c r="C776" s="96"/>
      <c r="D776" s="96"/>
      <c r="E776" s="96"/>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
      <c r="A777" s="96"/>
      <c r="B777" s="96"/>
      <c r="C777" s="96"/>
      <c r="D777" s="96"/>
      <c r="E777" s="96"/>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
      <c r="A778" s="96"/>
      <c r="B778" s="96"/>
      <c r="C778" s="96"/>
      <c r="D778" s="96"/>
      <c r="E778" s="96"/>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
      <c r="A779" s="96"/>
      <c r="B779" s="96"/>
      <c r="C779" s="96"/>
      <c r="D779" s="96"/>
      <c r="E779" s="96"/>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
      <c r="A780" s="96"/>
      <c r="B780" s="96"/>
      <c r="C780" s="96"/>
      <c r="D780" s="96"/>
      <c r="E780" s="96"/>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
      <c r="A781" s="96"/>
      <c r="B781" s="96"/>
      <c r="C781" s="96"/>
      <c r="D781" s="96"/>
      <c r="E781" s="96"/>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
      <c r="A782" s="96"/>
      <c r="B782" s="96"/>
      <c r="C782" s="96"/>
      <c r="D782" s="96"/>
      <c r="E782" s="96"/>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
      <c r="A783" s="96"/>
      <c r="B783" s="96"/>
      <c r="C783" s="96"/>
      <c r="D783" s="96"/>
      <c r="E783" s="96"/>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
      <c r="A784" s="96"/>
      <c r="B784" s="96"/>
      <c r="C784" s="96"/>
      <c r="D784" s="96"/>
      <c r="E784" s="96"/>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
      <c r="A785" s="96"/>
      <c r="B785" s="96"/>
      <c r="C785" s="96"/>
      <c r="D785" s="96"/>
      <c r="E785" s="96"/>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
      <c r="A786" s="96"/>
      <c r="B786" s="96"/>
      <c r="C786" s="96"/>
      <c r="D786" s="96"/>
      <c r="E786" s="96"/>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
      <c r="A787" s="96"/>
      <c r="B787" s="96"/>
      <c r="C787" s="96"/>
      <c r="D787" s="96"/>
      <c r="E787" s="96"/>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
      <c r="A788" s="96"/>
      <c r="B788" s="96"/>
      <c r="C788" s="96"/>
      <c r="D788" s="96"/>
      <c r="E788" s="96"/>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
      <c r="A789" s="96"/>
      <c r="B789" s="96"/>
      <c r="C789" s="96"/>
      <c r="D789" s="96"/>
      <c r="E789" s="96"/>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
      <c r="A790" s="96"/>
      <c r="B790" s="96"/>
      <c r="C790" s="96"/>
      <c r="D790" s="96"/>
      <c r="E790" s="96"/>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
      <c r="A791" s="96"/>
      <c r="B791" s="96"/>
      <c r="C791" s="96"/>
      <c r="D791" s="96"/>
      <c r="E791" s="96"/>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
      <c r="A792" s="96"/>
      <c r="B792" s="96"/>
      <c r="C792" s="96"/>
      <c r="D792" s="96"/>
      <c r="E792" s="96"/>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
      <c r="A793" s="96"/>
      <c r="B793" s="96"/>
      <c r="C793" s="96"/>
      <c r="D793" s="96"/>
      <c r="E793" s="96"/>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
      <c r="A794" s="96"/>
      <c r="B794" s="96"/>
      <c r="C794" s="96"/>
      <c r="D794" s="96"/>
      <c r="E794" s="96"/>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
      <c r="A795" s="96"/>
      <c r="B795" s="96"/>
      <c r="C795" s="96"/>
      <c r="D795" s="96"/>
      <c r="E795" s="96"/>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
      <c r="A796" s="96"/>
      <c r="B796" s="96"/>
      <c r="C796" s="96"/>
      <c r="D796" s="96"/>
      <c r="E796" s="96"/>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
      <c r="A797" s="96"/>
      <c r="B797" s="96"/>
      <c r="C797" s="96"/>
      <c r="D797" s="96"/>
      <c r="E797" s="96"/>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
      <c r="A798" s="96"/>
      <c r="B798" s="96"/>
      <c r="C798" s="96"/>
      <c r="D798" s="96"/>
      <c r="E798" s="96"/>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
      <c r="A799" s="96"/>
      <c r="B799" s="96"/>
      <c r="C799" s="96"/>
      <c r="D799" s="96"/>
      <c r="E799" s="96"/>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
      <c r="A800" s="96"/>
      <c r="B800" s="96"/>
      <c r="C800" s="96"/>
      <c r="D800" s="96"/>
      <c r="E800" s="96"/>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
      <c r="A801" s="96"/>
      <c r="B801" s="96"/>
      <c r="C801" s="96"/>
      <c r="D801" s="96"/>
      <c r="E801" s="96"/>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
      <c r="A802" s="96"/>
      <c r="B802" s="96"/>
      <c r="C802" s="96"/>
      <c r="D802" s="96"/>
      <c r="E802" s="96"/>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
      <c r="A803" s="96"/>
      <c r="B803" s="96"/>
      <c r="C803" s="96"/>
      <c r="D803" s="96"/>
      <c r="E803" s="96"/>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
      <c r="A804" s="96"/>
      <c r="B804" s="96"/>
      <c r="C804" s="96"/>
      <c r="D804" s="96"/>
      <c r="E804" s="96"/>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
      <c r="A805" s="96"/>
      <c r="B805" s="96"/>
      <c r="C805" s="96"/>
      <c r="D805" s="96"/>
      <c r="E805" s="96"/>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
      <c r="A806" s="96"/>
      <c r="B806" s="96"/>
      <c r="C806" s="96"/>
      <c r="D806" s="96"/>
      <c r="E806" s="96"/>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
      <c r="A807" s="96"/>
      <c r="B807" s="96"/>
      <c r="C807" s="96"/>
      <c r="D807" s="96"/>
      <c r="E807" s="96"/>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
      <c r="A808" s="96"/>
      <c r="B808" s="96"/>
      <c r="C808" s="96"/>
      <c r="D808" s="96"/>
      <c r="E808" s="96"/>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
      <c r="A809" s="96"/>
      <c r="B809" s="96"/>
      <c r="C809" s="96"/>
      <c r="D809" s="96"/>
      <c r="E809" s="96"/>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
      <c r="A810" s="96"/>
      <c r="B810" s="96"/>
      <c r="C810" s="96"/>
      <c r="D810" s="96"/>
      <c r="E810" s="96"/>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
      <c r="A811" s="96"/>
      <c r="B811" s="96"/>
      <c r="C811" s="96"/>
      <c r="D811" s="96"/>
      <c r="E811" s="96"/>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
      <c r="A812" s="96"/>
      <c r="B812" s="96"/>
      <c r="C812" s="96"/>
      <c r="D812" s="96"/>
      <c r="E812" s="96"/>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
      <c r="A813" s="96"/>
      <c r="B813" s="96"/>
      <c r="C813" s="96"/>
      <c r="D813" s="96"/>
      <c r="E813" s="96"/>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
      <c r="A814" s="96"/>
      <c r="B814" s="96"/>
      <c r="C814" s="96"/>
      <c r="D814" s="96"/>
      <c r="E814" s="96"/>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
      <c r="A815" s="96"/>
      <c r="B815" s="96"/>
      <c r="C815" s="96"/>
      <c r="D815" s="96"/>
      <c r="E815" s="96"/>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
      <c r="A816" s="96"/>
      <c r="B816" s="96"/>
      <c r="C816" s="96"/>
      <c r="D816" s="96"/>
      <c r="E816" s="96"/>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
      <c r="A817" s="96"/>
      <c r="B817" s="96"/>
      <c r="C817" s="96"/>
      <c r="D817" s="96"/>
      <c r="E817" s="96"/>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
      <c r="A818" s="96"/>
      <c r="B818" s="96"/>
      <c r="C818" s="96"/>
      <c r="D818" s="96"/>
      <c r="E818" s="96"/>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
      <c r="A819" s="96"/>
      <c r="B819" s="96"/>
      <c r="C819" s="96"/>
      <c r="D819" s="96"/>
      <c r="E819" s="96"/>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
      <c r="A820" s="96"/>
      <c r="B820" s="96"/>
      <c r="C820" s="96"/>
      <c r="D820" s="96"/>
      <c r="E820" s="96"/>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
      <c r="A821" s="96"/>
      <c r="B821" s="96"/>
      <c r="C821" s="96"/>
      <c r="D821" s="96"/>
      <c r="E821" s="96"/>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
      <c r="A822" s="96"/>
      <c r="B822" s="96"/>
      <c r="C822" s="96"/>
      <c r="D822" s="96"/>
      <c r="E822" s="96"/>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
      <c r="A823" s="96"/>
      <c r="B823" s="96"/>
      <c r="C823" s="96"/>
      <c r="D823" s="96"/>
      <c r="E823" s="96"/>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
      <c r="A824" s="96"/>
      <c r="B824" s="96"/>
      <c r="C824" s="96"/>
      <c r="D824" s="96"/>
      <c r="E824" s="96"/>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
      <c r="A825" s="96"/>
      <c r="B825" s="96"/>
      <c r="C825" s="96"/>
      <c r="D825" s="96"/>
      <c r="E825" s="96"/>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
      <c r="A826" s="96"/>
      <c r="B826" s="96"/>
      <c r="C826" s="96"/>
      <c r="D826" s="96"/>
      <c r="E826" s="96"/>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
      <c r="A827" s="96"/>
      <c r="B827" s="96"/>
      <c r="C827" s="96"/>
      <c r="D827" s="96"/>
      <c r="E827" s="96"/>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
      <c r="A828" s="96"/>
      <c r="B828" s="96"/>
      <c r="C828" s="96"/>
      <c r="D828" s="96"/>
      <c r="E828" s="96"/>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
      <c r="A829" s="96"/>
      <c r="B829" s="96"/>
      <c r="C829" s="96"/>
      <c r="D829" s="96"/>
      <c r="E829" s="96"/>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
      <c r="A830" s="96"/>
      <c r="B830" s="96"/>
      <c r="C830" s="96"/>
      <c r="D830" s="96"/>
      <c r="E830" s="96"/>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
      <c r="A831" s="96"/>
      <c r="B831" s="96"/>
      <c r="C831" s="96"/>
      <c r="D831" s="96"/>
      <c r="E831" s="96"/>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
      <c r="A832" s="96"/>
      <c r="B832" s="96"/>
      <c r="C832" s="96"/>
      <c r="D832" s="96"/>
      <c r="E832" s="96"/>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
      <c r="A833" s="96"/>
      <c r="B833" s="96"/>
      <c r="C833" s="96"/>
      <c r="D833" s="96"/>
      <c r="E833" s="96"/>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
      <c r="A834" s="96"/>
      <c r="B834" s="96"/>
      <c r="C834" s="96"/>
      <c r="D834" s="96"/>
      <c r="E834" s="96"/>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
      <c r="A835" s="96"/>
      <c r="B835" s="96"/>
      <c r="C835" s="96"/>
      <c r="D835" s="96"/>
      <c r="E835" s="96"/>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
      <c r="A836" s="96"/>
      <c r="B836" s="96"/>
      <c r="C836" s="96"/>
      <c r="D836" s="96"/>
      <c r="E836" s="96"/>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
      <c r="A837" s="96"/>
      <c r="B837" s="96"/>
      <c r="C837" s="96"/>
      <c r="D837" s="96"/>
      <c r="E837" s="96"/>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
      <c r="A838" s="96"/>
      <c r="B838" s="96"/>
      <c r="C838" s="96"/>
      <c r="D838" s="96"/>
      <c r="E838" s="96"/>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
      <c r="A839" s="96"/>
      <c r="B839" s="96"/>
      <c r="C839" s="96"/>
      <c r="D839" s="96"/>
      <c r="E839" s="96"/>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
      <c r="A840" s="96"/>
      <c r="B840" s="96"/>
      <c r="C840" s="96"/>
      <c r="D840" s="96"/>
      <c r="E840" s="96"/>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
      <c r="A841" s="96"/>
      <c r="B841" s="96"/>
      <c r="C841" s="96"/>
      <c r="D841" s="96"/>
      <c r="E841" s="96"/>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
      <c r="A842" s="96"/>
      <c r="B842" s="96"/>
      <c r="C842" s="96"/>
      <c r="D842" s="96"/>
      <c r="E842" s="96"/>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
      <c r="A843" s="96"/>
      <c r="B843" s="96"/>
      <c r="C843" s="96"/>
      <c r="D843" s="96"/>
      <c r="E843" s="96"/>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
      <c r="A844" s="96"/>
      <c r="B844" s="96"/>
      <c r="C844" s="96"/>
      <c r="D844" s="96"/>
      <c r="E844" s="96"/>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
      <c r="A845" s="96"/>
      <c r="B845" s="96"/>
      <c r="C845" s="96"/>
      <c r="D845" s="96"/>
      <c r="E845" s="96"/>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
      <c r="A846" s="96"/>
      <c r="B846" s="96"/>
      <c r="C846" s="96"/>
      <c r="D846" s="96"/>
      <c r="E846" s="96"/>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
      <c r="A847" s="96"/>
      <c r="B847" s="96"/>
      <c r="C847" s="96"/>
      <c r="D847" s="96"/>
      <c r="E847" s="96"/>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
      <c r="A848" s="96"/>
      <c r="B848" s="96"/>
      <c r="C848" s="96"/>
      <c r="D848" s="96"/>
      <c r="E848" s="96"/>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
      <c r="A849" s="96"/>
      <c r="B849" s="96"/>
      <c r="C849" s="96"/>
      <c r="D849" s="96"/>
      <c r="E849" s="96"/>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
      <c r="A850" s="96"/>
      <c r="B850" s="96"/>
      <c r="C850" s="96"/>
      <c r="D850" s="96"/>
      <c r="E850" s="96"/>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
      <c r="A851" s="96"/>
      <c r="B851" s="96"/>
      <c r="C851" s="96"/>
      <c r="D851" s="96"/>
      <c r="E851" s="96"/>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
      <c r="A852" s="96"/>
      <c r="B852" s="96"/>
      <c r="C852" s="96"/>
      <c r="D852" s="96"/>
      <c r="E852" s="96"/>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
      <c r="A853" s="96"/>
      <c r="B853" s="96"/>
      <c r="C853" s="96"/>
      <c r="D853" s="96"/>
      <c r="E853" s="96"/>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
      <c r="A854" s="96"/>
      <c r="B854" s="96"/>
      <c r="C854" s="96"/>
      <c r="D854" s="96"/>
      <c r="E854" s="96"/>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
      <c r="A855" s="96"/>
      <c r="B855" s="96"/>
      <c r="C855" s="96"/>
      <c r="D855" s="96"/>
      <c r="E855" s="96"/>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
      <c r="A856" s="96"/>
      <c r="B856" s="96"/>
      <c r="C856" s="96"/>
      <c r="D856" s="96"/>
      <c r="E856" s="96"/>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
      <c r="A857" s="96"/>
      <c r="B857" s="96"/>
      <c r="C857" s="96"/>
      <c r="D857" s="96"/>
      <c r="E857" s="96"/>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
      <c r="A858" s="96"/>
      <c r="B858" s="96"/>
      <c r="C858" s="96"/>
      <c r="D858" s="96"/>
      <c r="E858" s="96"/>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
      <c r="A859" s="96"/>
      <c r="B859" s="96"/>
      <c r="C859" s="96"/>
      <c r="D859" s="96"/>
      <c r="E859" s="96"/>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
      <c r="A860" s="96"/>
      <c r="B860" s="96"/>
      <c r="C860" s="96"/>
      <c r="D860" s="96"/>
      <c r="E860" s="96"/>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
      <c r="A861" s="96"/>
      <c r="B861" s="96"/>
      <c r="C861" s="96"/>
      <c r="D861" s="96"/>
      <c r="E861" s="96"/>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
      <c r="A862" s="96"/>
      <c r="B862" s="96"/>
      <c r="C862" s="96"/>
      <c r="D862" s="96"/>
      <c r="E862" s="96"/>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
      <c r="A863" s="96"/>
      <c r="B863" s="96"/>
      <c r="C863" s="96"/>
      <c r="D863" s="96"/>
      <c r="E863" s="96"/>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
      <c r="A864" s="96"/>
      <c r="B864" s="96"/>
      <c r="C864" s="96"/>
      <c r="D864" s="96"/>
      <c r="E864" s="96"/>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
      <c r="A865" s="96"/>
      <c r="B865" s="96"/>
      <c r="C865" s="96"/>
      <c r="D865" s="96"/>
      <c r="E865" s="96"/>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
      <c r="A866" s="96"/>
      <c r="B866" s="96"/>
      <c r="C866" s="96"/>
      <c r="D866" s="96"/>
      <c r="E866" s="96"/>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
      <c r="A867" s="96"/>
      <c r="B867" s="96"/>
      <c r="C867" s="96"/>
      <c r="D867" s="96"/>
      <c r="E867" s="96"/>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
      <c r="A868" s="96"/>
      <c r="B868" s="96"/>
      <c r="C868" s="96"/>
      <c r="D868" s="96"/>
      <c r="E868" s="96"/>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
      <c r="A869" s="96"/>
      <c r="B869" s="96"/>
      <c r="C869" s="96"/>
      <c r="D869" s="96"/>
      <c r="E869" s="96"/>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
      <c r="A870" s="96"/>
      <c r="B870" s="96"/>
      <c r="C870" s="96"/>
      <c r="D870" s="96"/>
      <c r="E870" s="96"/>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
      <c r="A871" s="96"/>
      <c r="B871" s="96"/>
      <c r="C871" s="96"/>
      <c r="D871" s="96"/>
      <c r="E871" s="96"/>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
      <c r="A872" s="96"/>
      <c r="B872" s="96"/>
      <c r="C872" s="96"/>
      <c r="D872" s="96"/>
      <c r="E872" s="96"/>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
      <c r="A873" s="96"/>
      <c r="B873" s="96"/>
      <c r="C873" s="96"/>
      <c r="D873" s="96"/>
      <c r="E873" s="96"/>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
      <c r="A874" s="96"/>
      <c r="B874" s="96"/>
      <c r="C874" s="96"/>
      <c r="D874" s="96"/>
      <c r="E874" s="96"/>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
      <c r="A875" s="96"/>
      <c r="B875" s="96"/>
      <c r="C875" s="96"/>
      <c r="D875" s="96"/>
      <c r="E875" s="96"/>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
      <c r="A876" s="96"/>
      <c r="B876" s="96"/>
      <c r="C876" s="96"/>
      <c r="D876" s="96"/>
      <c r="E876" s="96"/>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
      <c r="A877" s="96"/>
      <c r="B877" s="96"/>
      <c r="C877" s="96"/>
      <c r="D877" s="96"/>
      <c r="E877" s="96"/>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
      <c r="A878" s="96"/>
      <c r="B878" s="96"/>
      <c r="C878" s="96"/>
      <c r="D878" s="96"/>
      <c r="E878" s="96"/>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
      <c r="A879" s="96"/>
      <c r="B879" s="96"/>
      <c r="C879" s="96"/>
      <c r="D879" s="96"/>
      <c r="E879" s="96"/>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
      <c r="A880" s="96"/>
      <c r="B880" s="96"/>
      <c r="C880" s="96"/>
      <c r="D880" s="96"/>
      <c r="E880" s="96"/>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
      <c r="A881" s="96"/>
      <c r="B881" s="96"/>
      <c r="C881" s="96"/>
      <c r="D881" s="96"/>
      <c r="E881" s="96"/>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
      <c r="A882" s="96"/>
      <c r="B882" s="96"/>
      <c r="C882" s="96"/>
      <c r="D882" s="96"/>
      <c r="E882" s="96"/>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
      <c r="A883" s="96"/>
      <c r="B883" s="96"/>
      <c r="C883" s="96"/>
      <c r="D883" s="96"/>
      <c r="E883" s="96"/>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
      <c r="A884" s="96"/>
      <c r="B884" s="96"/>
      <c r="C884" s="96"/>
      <c r="D884" s="96"/>
      <c r="E884" s="96"/>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
      <c r="A885" s="96"/>
      <c r="B885" s="96"/>
      <c r="C885" s="96"/>
      <c r="D885" s="96"/>
      <c r="E885" s="96"/>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
      <c r="A886" s="96"/>
      <c r="B886" s="96"/>
      <c r="C886" s="96"/>
      <c r="D886" s="96"/>
      <c r="E886" s="96"/>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
      <c r="A887" s="96"/>
      <c r="B887" s="96"/>
      <c r="C887" s="96"/>
      <c r="D887" s="96"/>
      <c r="E887" s="96"/>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
      <c r="A888" s="96"/>
      <c r="B888" s="96"/>
      <c r="C888" s="96"/>
      <c r="D888" s="96"/>
      <c r="E888" s="96"/>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
      <c r="A889" s="96"/>
      <c r="B889" s="96"/>
      <c r="C889" s="96"/>
      <c r="D889" s="96"/>
      <c r="E889" s="96"/>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
      <c r="A890" s="96"/>
      <c r="B890" s="96"/>
      <c r="C890" s="96"/>
      <c r="D890" s="96"/>
      <c r="E890" s="96"/>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
      <c r="A891" s="96"/>
      <c r="B891" s="96"/>
      <c r="C891" s="96"/>
      <c r="D891" s="96"/>
      <c r="E891" s="96"/>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
      <c r="A892" s="96"/>
      <c r="B892" s="96"/>
      <c r="C892" s="96"/>
      <c r="D892" s="96"/>
      <c r="E892" s="96"/>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
      <c r="A893" s="96"/>
      <c r="B893" s="96"/>
      <c r="C893" s="96"/>
      <c r="D893" s="96"/>
      <c r="E893" s="96"/>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
      <c r="A894" s="96"/>
      <c r="B894" s="96"/>
      <c r="C894" s="96"/>
      <c r="D894" s="96"/>
      <c r="E894" s="96"/>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
      <c r="A895" s="96"/>
      <c r="B895" s="96"/>
      <c r="C895" s="96"/>
      <c r="D895" s="96"/>
      <c r="E895" s="96"/>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
      <c r="A896" s="96"/>
      <c r="B896" s="96"/>
      <c r="C896" s="96"/>
      <c r="D896" s="96"/>
      <c r="E896" s="96"/>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
      <c r="A897" s="96"/>
      <c r="B897" s="96"/>
      <c r="C897" s="96"/>
      <c r="D897" s="96"/>
      <c r="E897" s="96"/>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
      <c r="A898" s="96"/>
      <c r="B898" s="96"/>
      <c r="C898" s="96"/>
      <c r="D898" s="96"/>
      <c r="E898" s="96"/>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
      <c r="A899" s="96"/>
      <c r="B899" s="96"/>
      <c r="C899" s="96"/>
      <c r="D899" s="96"/>
      <c r="E899" s="96"/>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
      <c r="A900" s="96"/>
      <c r="B900" s="96"/>
      <c r="C900" s="96"/>
      <c r="D900" s="96"/>
      <c r="E900" s="96"/>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
      <c r="A901" s="96"/>
      <c r="B901" s="96"/>
      <c r="C901" s="96"/>
      <c r="D901" s="96"/>
      <c r="E901" s="96"/>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
      <c r="A902" s="96"/>
      <c r="B902" s="96"/>
      <c r="C902" s="96"/>
      <c r="D902" s="96"/>
      <c r="E902" s="96"/>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
      <c r="A903" s="96"/>
      <c r="B903" s="96"/>
      <c r="C903" s="96"/>
      <c r="D903" s="96"/>
      <c r="E903" s="96"/>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
      <c r="A904" s="96"/>
      <c r="B904" s="96"/>
      <c r="C904" s="96"/>
      <c r="D904" s="96"/>
      <c r="E904" s="96"/>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
      <c r="A905" s="96"/>
      <c r="B905" s="96"/>
      <c r="C905" s="96"/>
      <c r="D905" s="96"/>
      <c r="E905" s="96"/>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
      <c r="A906" s="96"/>
      <c r="B906" s="96"/>
      <c r="C906" s="96"/>
      <c r="D906" s="96"/>
      <c r="E906" s="96"/>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
      <c r="A907" s="96"/>
      <c r="B907" s="96"/>
      <c r="C907" s="96"/>
      <c r="D907" s="96"/>
      <c r="E907" s="96"/>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
      <c r="A908" s="96"/>
      <c r="B908" s="96"/>
      <c r="C908" s="96"/>
      <c r="D908" s="96"/>
      <c r="E908" s="96"/>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
      <c r="A909" s="96"/>
      <c r="B909" s="96"/>
      <c r="C909" s="96"/>
      <c r="D909" s="96"/>
      <c r="E909" s="96"/>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
      <c r="A910" s="96"/>
      <c r="B910" s="96"/>
      <c r="C910" s="96"/>
      <c r="D910" s="96"/>
      <c r="E910" s="96"/>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
      <c r="A911" s="96"/>
      <c r="B911" s="96"/>
      <c r="C911" s="96"/>
      <c r="D911" s="96"/>
      <c r="E911" s="96"/>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
      <c r="A912" s="96"/>
      <c r="B912" s="96"/>
      <c r="C912" s="96"/>
      <c r="D912" s="96"/>
      <c r="E912" s="96"/>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
      <c r="A913" s="96"/>
      <c r="B913" s="96"/>
      <c r="C913" s="96"/>
      <c r="D913" s="96"/>
      <c r="E913" s="96"/>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
      <c r="A914" s="96"/>
      <c r="B914" s="96"/>
      <c r="C914" s="96"/>
      <c r="D914" s="96"/>
      <c r="E914" s="96"/>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
      <c r="A915" s="96"/>
      <c r="B915" s="96"/>
      <c r="C915" s="96"/>
      <c r="D915" s="96"/>
      <c r="E915" s="96"/>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
      <c r="A916" s="96"/>
      <c r="B916" s="96"/>
      <c r="C916" s="96"/>
      <c r="D916" s="96"/>
      <c r="E916" s="96"/>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
      <c r="A917" s="96"/>
      <c r="B917" s="96"/>
      <c r="C917" s="96"/>
      <c r="D917" s="96"/>
      <c r="E917" s="96"/>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
      <c r="A918" s="96"/>
      <c r="B918" s="96"/>
      <c r="C918" s="96"/>
      <c r="D918" s="96"/>
      <c r="E918" s="96"/>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
      <c r="A919" s="96"/>
      <c r="B919" s="96"/>
      <c r="C919" s="96"/>
      <c r="D919" s="96"/>
      <c r="E919" s="96"/>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
      <c r="A920" s="96"/>
      <c r="B920" s="96"/>
      <c r="C920" s="96"/>
      <c r="D920" s="96"/>
      <c r="E920" s="96"/>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
      <c r="A921" s="96"/>
      <c r="B921" s="96"/>
      <c r="C921" s="96"/>
      <c r="D921" s="96"/>
      <c r="E921" s="96"/>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
      <c r="A922" s="96"/>
      <c r="B922" s="96"/>
      <c r="C922" s="96"/>
      <c r="D922" s="96"/>
      <c r="E922" s="96"/>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
      <c r="A923" s="96"/>
      <c r="B923" s="96"/>
      <c r="C923" s="96"/>
      <c r="D923" s="96"/>
      <c r="E923" s="96"/>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
      <c r="A924" s="96"/>
      <c r="B924" s="96"/>
      <c r="C924" s="96"/>
      <c r="D924" s="96"/>
      <c r="E924" s="96"/>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
      <c r="A925" s="96"/>
      <c r="B925" s="96"/>
      <c r="C925" s="96"/>
      <c r="D925" s="96"/>
      <c r="E925" s="96"/>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
      <c r="A926" s="96"/>
      <c r="B926" s="96"/>
      <c r="C926" s="96"/>
      <c r="D926" s="96"/>
      <c r="E926" s="96"/>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
      <c r="A927" s="96"/>
      <c r="B927" s="96"/>
      <c r="C927" s="96"/>
      <c r="D927" s="96"/>
      <c r="E927" s="96"/>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
      <c r="A928" s="96"/>
      <c r="B928" s="96"/>
      <c r="C928" s="96"/>
      <c r="D928" s="96"/>
      <c r="E928" s="96"/>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
      <c r="A929" s="96"/>
      <c r="B929" s="96"/>
      <c r="C929" s="96"/>
      <c r="D929" s="96"/>
      <c r="E929" s="96"/>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
      <c r="A930" s="96"/>
      <c r="B930" s="96"/>
      <c r="C930" s="96"/>
      <c r="D930" s="96"/>
      <c r="E930" s="96"/>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
      <c r="A931" s="96"/>
      <c r="B931" s="96"/>
      <c r="C931" s="96"/>
      <c r="D931" s="96"/>
      <c r="E931" s="96"/>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
      <c r="A932" s="96"/>
      <c r="B932" s="96"/>
      <c r="C932" s="96"/>
      <c r="D932" s="96"/>
      <c r="E932" s="96"/>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
      <c r="A933" s="96"/>
      <c r="B933" s="96"/>
      <c r="C933" s="96"/>
      <c r="D933" s="96"/>
      <c r="E933" s="96"/>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
      <c r="A934" s="96"/>
      <c r="B934" s="96"/>
      <c r="C934" s="96"/>
      <c r="D934" s="96"/>
      <c r="E934" s="96"/>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
      <c r="A935" s="96"/>
      <c r="B935" s="96"/>
      <c r="C935" s="96"/>
      <c r="D935" s="96"/>
      <c r="E935" s="96"/>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
      <c r="A936" s="96"/>
      <c r="B936" s="96"/>
      <c r="C936" s="96"/>
      <c r="D936" s="96"/>
      <c r="E936" s="96"/>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
      <c r="A937" s="96"/>
      <c r="B937" s="96"/>
      <c r="C937" s="96"/>
      <c r="D937" s="96"/>
      <c r="E937" s="96"/>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
      <c r="A938" s="96"/>
      <c r="B938" s="96"/>
      <c r="C938" s="96"/>
      <c r="D938" s="96"/>
      <c r="E938" s="96"/>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
      <c r="A939" s="96"/>
      <c r="B939" s="96"/>
      <c r="C939" s="96"/>
      <c r="D939" s="96"/>
      <c r="E939" s="96"/>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
      <c r="A940" s="96"/>
      <c r="B940" s="96"/>
      <c r="C940" s="96"/>
      <c r="D940" s="96"/>
      <c r="E940" s="96"/>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
      <c r="A941" s="96"/>
      <c r="B941" s="96"/>
      <c r="C941" s="96"/>
      <c r="D941" s="96"/>
      <c r="E941" s="96"/>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
      <c r="A942" s="96"/>
      <c r="B942" s="96"/>
      <c r="C942" s="96"/>
      <c r="D942" s="96"/>
      <c r="E942" s="96"/>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
      <c r="A943" s="96"/>
      <c r="B943" s="96"/>
      <c r="C943" s="96"/>
      <c r="D943" s="96"/>
      <c r="E943" s="96"/>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
      <c r="A944" s="96"/>
      <c r="B944" s="96"/>
      <c r="C944" s="96"/>
      <c r="D944" s="96"/>
      <c r="E944" s="96"/>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
      <c r="A945" s="96"/>
      <c r="B945" s="96"/>
      <c r="C945" s="96"/>
      <c r="D945" s="96"/>
      <c r="E945" s="96"/>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
      <c r="A946" s="96"/>
      <c r="B946" s="96"/>
      <c r="C946" s="96"/>
      <c r="D946" s="96"/>
      <c r="E946" s="96"/>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
      <c r="A947" s="96"/>
      <c r="B947" s="96"/>
      <c r="C947" s="96"/>
      <c r="D947" s="96"/>
      <c r="E947" s="96"/>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
      <c r="A948" s="96"/>
      <c r="B948" s="96"/>
      <c r="C948" s="96"/>
      <c r="D948" s="96"/>
      <c r="E948" s="96"/>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
      <c r="A949" s="96"/>
      <c r="B949" s="96"/>
      <c r="C949" s="96"/>
      <c r="D949" s="96"/>
      <c r="E949" s="96"/>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
      <c r="A950" s="96"/>
      <c r="B950" s="96"/>
      <c r="C950" s="96"/>
      <c r="D950" s="96"/>
      <c r="E950" s="96"/>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
      <c r="A951" s="96"/>
      <c r="B951" s="96"/>
      <c r="C951" s="96"/>
      <c r="D951" s="96"/>
      <c r="E951" s="96"/>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
      <c r="A952" s="96"/>
      <c r="B952" s="96"/>
      <c r="C952" s="96"/>
      <c r="D952" s="96"/>
      <c r="E952" s="96"/>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
      <c r="A953" s="96"/>
      <c r="B953" s="96"/>
      <c r="C953" s="96"/>
      <c r="D953" s="96"/>
      <c r="E953" s="96"/>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
      <c r="A954" s="96"/>
      <c r="B954" s="96"/>
      <c r="C954" s="96"/>
      <c r="D954" s="96"/>
      <c r="E954" s="96"/>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
      <c r="A955" s="96"/>
      <c r="B955" s="96"/>
      <c r="C955" s="96"/>
      <c r="D955" s="96"/>
      <c r="E955" s="96"/>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
      <c r="A956" s="96"/>
      <c r="B956" s="96"/>
      <c r="C956" s="96"/>
      <c r="D956" s="96"/>
      <c r="E956" s="96"/>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
      <c r="A957" s="96"/>
      <c r="B957" s="96"/>
      <c r="C957" s="96"/>
      <c r="D957" s="96"/>
      <c r="E957" s="96"/>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
      <c r="A958" s="96"/>
      <c r="B958" s="96"/>
      <c r="C958" s="96"/>
      <c r="D958" s="96"/>
      <c r="E958" s="96"/>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
      <c r="A959" s="96"/>
      <c r="B959" s="96"/>
      <c r="C959" s="96"/>
      <c r="D959" s="96"/>
      <c r="E959" s="96"/>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
      <c r="A960" s="96"/>
      <c r="B960" s="96"/>
      <c r="C960" s="96"/>
      <c r="D960" s="96"/>
      <c r="E960" s="96"/>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
      <c r="A961" s="96"/>
      <c r="B961" s="96"/>
      <c r="C961" s="96"/>
      <c r="D961" s="96"/>
      <c r="E961" s="96"/>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
      <c r="A962" s="96"/>
      <c r="B962" s="96"/>
      <c r="C962" s="96"/>
      <c r="D962" s="96"/>
      <c r="E962" s="96"/>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
      <c r="A963" s="96"/>
      <c r="B963" s="96"/>
      <c r="C963" s="96"/>
      <c r="D963" s="96"/>
      <c r="E963" s="96"/>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
      <c r="A964" s="96"/>
      <c r="B964" s="96"/>
      <c r="C964" s="96"/>
      <c r="D964" s="96"/>
      <c r="E964" s="96"/>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
      <c r="A965" s="96"/>
      <c r="B965" s="96"/>
      <c r="C965" s="96"/>
      <c r="D965" s="96"/>
      <c r="E965" s="96"/>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
      <c r="A966" s="96"/>
      <c r="B966" s="96"/>
      <c r="C966" s="96"/>
      <c r="D966" s="96"/>
      <c r="E966" s="96"/>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
      <c r="A967" s="96"/>
      <c r="B967" s="96"/>
      <c r="C967" s="96"/>
      <c r="D967" s="96"/>
      <c r="E967" s="96"/>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
      <c r="A968" s="96"/>
      <c r="B968" s="96"/>
      <c r="C968" s="96"/>
      <c r="D968" s="96"/>
      <c r="E968" s="96"/>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
      <c r="A969" s="96"/>
      <c r="B969" s="96"/>
      <c r="C969" s="96"/>
      <c r="D969" s="96"/>
      <c r="E969" s="96"/>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
      <c r="A970" s="96"/>
      <c r="B970" s="96"/>
      <c r="C970" s="96"/>
      <c r="D970" s="96"/>
      <c r="E970" s="96"/>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
      <c r="A971" s="96"/>
      <c r="B971" s="96"/>
      <c r="C971" s="96"/>
      <c r="D971" s="96"/>
      <c r="E971" s="96"/>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
      <c r="A972" s="96"/>
      <c r="B972" s="96"/>
      <c r="C972" s="96"/>
      <c r="D972" s="96"/>
      <c r="E972" s="96"/>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
      <c r="A973" s="96"/>
      <c r="B973" s="96"/>
      <c r="C973" s="96"/>
      <c r="D973" s="96"/>
      <c r="E973" s="96"/>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
      <c r="A974" s="96"/>
      <c r="B974" s="96"/>
      <c r="C974" s="96"/>
      <c r="D974" s="96"/>
      <c r="E974" s="96"/>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
      <c r="A975" s="96"/>
      <c r="B975" s="96"/>
      <c r="C975" s="96"/>
      <c r="D975" s="96"/>
      <c r="E975" s="96"/>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
      <c r="A976" s="96"/>
      <c r="B976" s="96"/>
      <c r="C976" s="96"/>
      <c r="D976" s="96"/>
      <c r="E976" s="96"/>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3">
      <c r="A977" s="96"/>
      <c r="B977" s="96"/>
      <c r="C977" s="96"/>
      <c r="D977" s="96"/>
      <c r="E977" s="96"/>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3">
      <c r="A978" s="96"/>
      <c r="B978" s="96"/>
      <c r="C978" s="96"/>
      <c r="D978" s="96"/>
      <c r="E978" s="96"/>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3">
      <c r="A979" s="96"/>
      <c r="B979" s="96"/>
      <c r="C979" s="96"/>
      <c r="D979" s="96"/>
      <c r="E979" s="96"/>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3">
      <c r="A980" s="96"/>
      <c r="B980" s="96"/>
      <c r="C980" s="96"/>
      <c r="D980" s="96"/>
      <c r="E980" s="96"/>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3">
      <c r="A981" s="96"/>
      <c r="B981" s="96"/>
      <c r="C981" s="96"/>
      <c r="D981" s="96"/>
      <c r="E981" s="96"/>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3">
      <c r="A982" s="96"/>
      <c r="B982" s="96"/>
      <c r="C982" s="96"/>
      <c r="D982" s="96"/>
      <c r="E982" s="96"/>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3">
      <c r="A983" s="96"/>
      <c r="B983" s="96"/>
      <c r="C983" s="96"/>
      <c r="D983" s="96"/>
      <c r="E983" s="96"/>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3">
      <c r="A984" s="96"/>
      <c r="B984" s="96"/>
      <c r="C984" s="96"/>
      <c r="D984" s="96"/>
      <c r="E984" s="96"/>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3">
      <c r="A985" s="96"/>
      <c r="B985" s="96"/>
      <c r="C985" s="96"/>
      <c r="D985" s="96"/>
      <c r="E985" s="96"/>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3">
      <c r="A986" s="96"/>
      <c r="B986" s="96"/>
      <c r="C986" s="96"/>
      <c r="D986" s="96"/>
      <c r="E986" s="96"/>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3">
      <c r="A987" s="96"/>
      <c r="B987" s="96"/>
      <c r="C987" s="96"/>
      <c r="D987" s="96"/>
      <c r="E987" s="96"/>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3">
      <c r="A988" s="96"/>
      <c r="B988" s="96"/>
      <c r="C988" s="96"/>
      <c r="D988" s="96"/>
      <c r="E988" s="96"/>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3">
      <c r="A989" s="96"/>
      <c r="B989" s="96"/>
      <c r="C989" s="96"/>
      <c r="D989" s="96"/>
      <c r="E989" s="96"/>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3">
      <c r="A990" s="96"/>
      <c r="B990" s="96"/>
      <c r="C990" s="96"/>
      <c r="D990" s="96"/>
      <c r="E990" s="96"/>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3">
      <c r="A991" s="96"/>
      <c r="B991" s="96"/>
      <c r="C991" s="96"/>
      <c r="D991" s="96"/>
      <c r="E991" s="96"/>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3">
      <c r="A992" s="96"/>
      <c r="B992" s="96"/>
      <c r="C992" s="96"/>
      <c r="D992" s="96"/>
      <c r="E992" s="96"/>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3">
      <c r="A993" s="96"/>
      <c r="B993" s="96"/>
      <c r="C993" s="96"/>
      <c r="D993" s="96"/>
      <c r="E993" s="96"/>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3">
      <c r="A994" s="96"/>
      <c r="B994" s="96"/>
      <c r="C994" s="96"/>
      <c r="D994" s="96"/>
      <c r="E994" s="96"/>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3">
      <c r="A995" s="96"/>
      <c r="B995" s="96"/>
      <c r="C995" s="96"/>
      <c r="D995" s="96"/>
      <c r="E995" s="96"/>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3">
      <c r="A996" s="96"/>
      <c r="B996" s="96"/>
      <c r="C996" s="96"/>
      <c r="D996" s="96"/>
      <c r="E996" s="96"/>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3">
      <c r="A997" s="96"/>
      <c r="B997" s="96"/>
      <c r="C997" s="96"/>
      <c r="D997" s="96"/>
      <c r="E997" s="96"/>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3">
      <c r="A998" s="96"/>
      <c r="B998" s="96"/>
      <c r="C998" s="96"/>
      <c r="D998" s="96"/>
      <c r="E998" s="96"/>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3">
      <c r="A999" s="96"/>
      <c r="B999" s="96"/>
      <c r="C999" s="96"/>
      <c r="D999" s="96"/>
      <c r="E999" s="96"/>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3">
      <c r="A1000" s="96"/>
      <c r="B1000" s="96"/>
      <c r="C1000" s="96"/>
      <c r="D1000" s="96"/>
      <c r="E1000" s="96"/>
      <c r="F1000" s="1"/>
      <c r="G1000" s="1"/>
      <c r="H1000" s="1"/>
      <c r="I1000" s="1"/>
      <c r="J1000" s="1"/>
      <c r="K1000" s="1"/>
      <c r="L1000" s="1"/>
      <c r="M1000" s="1"/>
      <c r="N1000" s="1"/>
      <c r="O1000" s="1"/>
      <c r="P1000" s="1"/>
      <c r="Q1000" s="1"/>
      <c r="R1000" s="1"/>
      <c r="S1000" s="1"/>
      <c r="T1000" s="1"/>
      <c r="U1000" s="1"/>
      <c r="V1000" s="1"/>
      <c r="W1000" s="1"/>
      <c r="X1000" s="1"/>
      <c r="Y1000" s="1"/>
      <c r="Z1000" s="1"/>
    </row>
    <row r="1001" spans="1:26" ht="15.75" customHeight="1" x14ac:dyDescent="0.3">
      <c r="A1001" s="96"/>
      <c r="B1001" s="96"/>
      <c r="C1001" s="96"/>
      <c r="D1001" s="96"/>
      <c r="E1001" s="96"/>
      <c r="F1001" s="1"/>
      <c r="G1001" s="1"/>
      <c r="H1001" s="1"/>
      <c r="I1001" s="1"/>
      <c r="J1001" s="1"/>
      <c r="K1001" s="1"/>
      <c r="L1001" s="1"/>
      <c r="M1001" s="1"/>
      <c r="N1001" s="1"/>
      <c r="O1001" s="1"/>
      <c r="P1001" s="1"/>
      <c r="Q1001" s="1"/>
      <c r="R1001" s="1"/>
      <c r="S1001" s="1"/>
      <c r="T1001" s="1"/>
      <c r="U1001" s="1"/>
      <c r="V1001" s="1"/>
      <c r="W1001" s="1"/>
      <c r="X1001" s="1"/>
      <c r="Y1001" s="1"/>
      <c r="Z1001" s="1"/>
    </row>
    <row r="1002" spans="1:26" ht="15.75" customHeight="1" x14ac:dyDescent="0.3">
      <c r="A1002" s="96"/>
      <c r="B1002" s="96"/>
      <c r="C1002" s="96"/>
      <c r="D1002" s="96"/>
      <c r="E1002" s="96"/>
      <c r="F1002" s="1"/>
      <c r="G1002" s="1"/>
      <c r="H1002" s="1"/>
      <c r="I1002" s="1"/>
      <c r="J1002" s="1"/>
      <c r="K1002" s="1"/>
      <c r="L1002" s="1"/>
      <c r="M1002" s="1"/>
      <c r="N1002" s="1"/>
      <c r="O1002" s="1"/>
      <c r="P1002" s="1"/>
      <c r="Q1002" s="1"/>
      <c r="R1002" s="1"/>
      <c r="S1002" s="1"/>
      <c r="T1002" s="1"/>
      <c r="U1002" s="1"/>
      <c r="V1002" s="1"/>
      <c r="W1002" s="1"/>
      <c r="X1002" s="1"/>
      <c r="Y1002" s="1"/>
      <c r="Z1002" s="1"/>
    </row>
  </sheetData>
  <sheetProtection sheet="1" objects="1" scenarios="1"/>
  <protectedRanges>
    <protectedRange sqref="C4:E468" name="Xrate_Modif"/>
  </protectedRanges>
  <pageMargins left="0.7" right="0.7" top="0.75" bottom="0.75" header="0" footer="0"/>
  <pageSetup orientation="landscape"/>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Z1001"/>
  <sheetViews>
    <sheetView workbookViewId="0">
      <selection activeCell="N45" sqref="N45"/>
    </sheetView>
  </sheetViews>
  <sheetFormatPr baseColWidth="10" defaultColWidth="14.44140625" defaultRowHeight="15" customHeight="1" x14ac:dyDescent="0.3"/>
  <cols>
    <col min="1" max="1" width="2" customWidth="1"/>
    <col min="2" max="2" width="2.44140625" customWidth="1"/>
    <col min="3" max="3" width="22.109375" customWidth="1"/>
    <col min="4" max="4" width="8" customWidth="1"/>
    <col min="5" max="5" width="11.44140625" customWidth="1"/>
    <col min="6" max="6" width="9.109375" customWidth="1"/>
    <col min="7" max="7" width="1.88671875" customWidth="1"/>
    <col min="8" max="8" width="13.44140625" customWidth="1"/>
    <col min="9" max="9" width="4.88671875" customWidth="1"/>
    <col min="10" max="10" width="13.6640625" customWidth="1"/>
    <col min="11" max="11" width="7.5546875" customWidth="1"/>
    <col min="12" max="12" width="8.33203125" customWidth="1"/>
    <col min="13" max="13" width="7.6640625" customWidth="1"/>
    <col min="14" max="14" width="8.33203125" customWidth="1"/>
    <col min="15" max="15" width="10.88671875" customWidth="1"/>
    <col min="16" max="16" width="2.109375" customWidth="1"/>
    <col min="17" max="17" width="19.6640625" customWidth="1"/>
    <col min="18" max="18" width="7.109375" customWidth="1"/>
    <col min="19" max="19" width="14.88671875" customWidth="1"/>
    <col min="20" max="20" width="2.44140625" customWidth="1"/>
    <col min="21" max="26" width="10.6640625" customWidth="1"/>
  </cols>
  <sheetData>
    <row r="1" spans="1:26" ht="9.75" customHeight="1" x14ac:dyDescent="0.3">
      <c r="A1" s="1"/>
      <c r="B1" s="1"/>
      <c r="C1" s="1"/>
      <c r="D1" s="1"/>
      <c r="E1" s="1"/>
      <c r="F1" s="1"/>
      <c r="G1" s="1"/>
      <c r="H1" s="1"/>
      <c r="I1" s="1"/>
      <c r="J1" s="1"/>
      <c r="K1" s="1"/>
      <c r="L1" s="1"/>
      <c r="M1" s="1"/>
      <c r="N1" s="1"/>
      <c r="O1" s="1"/>
      <c r="P1" s="1"/>
      <c r="Q1" s="1"/>
      <c r="R1" s="1"/>
      <c r="S1" s="1"/>
      <c r="T1" s="1"/>
      <c r="U1" s="1"/>
      <c r="V1" s="1"/>
      <c r="W1" s="1"/>
      <c r="X1" s="1"/>
      <c r="Y1" s="1"/>
      <c r="Z1" s="1"/>
    </row>
    <row r="2" spans="1:26" ht="14.25" customHeight="1" x14ac:dyDescent="0.3">
      <c r="A2" s="1"/>
      <c r="B2" s="28"/>
      <c r="C2" s="28"/>
      <c r="D2" s="28"/>
      <c r="E2" s="28"/>
      <c r="F2" s="28"/>
      <c r="G2" s="28"/>
      <c r="H2" s="28"/>
      <c r="I2" s="28"/>
      <c r="J2" s="28"/>
      <c r="K2" s="28"/>
      <c r="L2" s="28"/>
      <c r="M2" s="28"/>
      <c r="N2" s="28"/>
      <c r="O2" s="28"/>
      <c r="P2" s="28"/>
      <c r="Q2" s="28"/>
      <c r="R2" s="28"/>
      <c r="S2" s="28"/>
      <c r="T2" s="28"/>
      <c r="U2" s="1"/>
      <c r="V2" s="1"/>
      <c r="W2" s="1"/>
      <c r="X2" s="1"/>
      <c r="Y2" s="1"/>
      <c r="Z2" s="1"/>
    </row>
    <row r="3" spans="1:26" ht="18.75" customHeight="1" x14ac:dyDescent="0.4">
      <c r="A3" s="1"/>
      <c r="B3" s="28"/>
      <c r="C3" s="168" t="s">
        <v>154</v>
      </c>
      <c r="D3" s="149"/>
      <c r="E3" s="149"/>
      <c r="F3" s="149"/>
      <c r="G3" s="149"/>
      <c r="H3" s="149"/>
      <c r="I3" s="149"/>
      <c r="J3" s="149"/>
      <c r="K3" s="149"/>
      <c r="L3" s="149"/>
      <c r="M3" s="149"/>
      <c r="N3" s="149"/>
      <c r="O3" s="28"/>
      <c r="P3" s="319" t="s">
        <v>155</v>
      </c>
      <c r="Q3" s="243"/>
      <c r="R3" s="244"/>
      <c r="S3" s="169">
        <v>44927</v>
      </c>
      <c r="T3" s="28"/>
      <c r="U3" s="1"/>
      <c r="V3" s="1"/>
      <c r="W3" s="1"/>
      <c r="X3" s="1"/>
      <c r="Y3" s="1"/>
      <c r="Z3" s="1"/>
    </row>
    <row r="4" spans="1:26" ht="11.25" customHeight="1" x14ac:dyDescent="0.3">
      <c r="A4" s="1"/>
      <c r="B4" s="28"/>
      <c r="C4" s="51" t="s">
        <v>156</v>
      </c>
      <c r="D4" s="28"/>
      <c r="E4" s="28"/>
      <c r="F4" s="28"/>
      <c r="G4" s="28"/>
      <c r="H4" s="28"/>
      <c r="I4" s="28"/>
      <c r="J4" s="28"/>
      <c r="K4" s="28"/>
      <c r="L4" s="28"/>
      <c r="M4" s="28"/>
      <c r="N4" s="28"/>
      <c r="O4" s="28"/>
      <c r="P4" s="28"/>
      <c r="Q4" s="28"/>
      <c r="R4" s="28"/>
      <c r="S4" s="28"/>
      <c r="T4" s="28"/>
      <c r="U4" s="1"/>
      <c r="V4" s="1"/>
      <c r="W4" s="1"/>
      <c r="X4" s="1"/>
      <c r="Y4" s="1"/>
      <c r="Z4" s="1"/>
    </row>
    <row r="5" spans="1:26" ht="16.5" customHeight="1" x14ac:dyDescent="0.3">
      <c r="A5" s="1"/>
      <c r="B5" s="28"/>
      <c r="C5" s="28"/>
      <c r="D5" s="28"/>
      <c r="E5" s="28"/>
      <c r="F5" s="28"/>
      <c r="G5" s="28"/>
      <c r="H5" s="28"/>
      <c r="I5" s="320" t="s">
        <v>157</v>
      </c>
      <c r="J5" s="321"/>
      <c r="K5" s="324" t="s">
        <v>158</v>
      </c>
      <c r="L5" s="325"/>
      <c r="M5" s="325"/>
      <c r="N5" s="241"/>
      <c r="O5" s="28"/>
      <c r="P5" s="28"/>
      <c r="Q5" s="28"/>
      <c r="R5" s="326" t="s">
        <v>159</v>
      </c>
      <c r="S5" s="280"/>
      <c r="T5" s="28"/>
      <c r="U5" s="1"/>
      <c r="V5" s="1"/>
      <c r="W5" s="1"/>
      <c r="X5" s="1"/>
      <c r="Y5" s="1"/>
      <c r="Z5" s="1"/>
    </row>
    <row r="6" spans="1:26" ht="16.5" customHeight="1" x14ac:dyDescent="0.3">
      <c r="A6" s="1"/>
      <c r="B6" s="28"/>
      <c r="C6" s="28"/>
      <c r="D6" s="28"/>
      <c r="E6" s="28"/>
      <c r="F6" s="28"/>
      <c r="G6" s="28"/>
      <c r="H6" s="28"/>
      <c r="I6" s="322"/>
      <c r="J6" s="323"/>
      <c r="K6" s="324" t="s">
        <v>30</v>
      </c>
      <c r="L6" s="295"/>
      <c r="M6" s="329" t="s">
        <v>160</v>
      </c>
      <c r="N6" s="295"/>
      <c r="O6" s="28"/>
      <c r="P6" s="28"/>
      <c r="Q6" s="28"/>
      <c r="R6" s="327"/>
      <c r="S6" s="328"/>
      <c r="T6" s="28"/>
      <c r="U6" s="1"/>
      <c r="V6" s="1"/>
      <c r="W6" s="1"/>
      <c r="X6" s="1"/>
      <c r="Y6" s="1"/>
      <c r="Z6" s="1"/>
    </row>
    <row r="7" spans="1:26" ht="28.5" customHeight="1" x14ac:dyDescent="0.3">
      <c r="A7" s="1"/>
      <c r="B7" s="28"/>
      <c r="C7" s="170" t="s">
        <v>161</v>
      </c>
      <c r="D7" s="171" t="s">
        <v>162</v>
      </c>
      <c r="E7" s="171" t="str">
        <f>"Amount ("&amp;Parameters!$G$5&amp;")"</f>
        <v>Amount (EUR)</v>
      </c>
      <c r="F7" s="171" t="s">
        <v>163</v>
      </c>
      <c r="G7" s="52"/>
      <c r="H7" s="172" t="s">
        <v>164</v>
      </c>
      <c r="I7" s="171" t="s">
        <v>165</v>
      </c>
      <c r="J7" s="171" t="str">
        <f>"Amount ("&amp;Parameters!$G$5&amp;")"</f>
        <v>Amount (EUR)</v>
      </c>
      <c r="K7" s="173" t="s">
        <v>166</v>
      </c>
      <c r="L7" s="173" t="str">
        <f>"Amount ("&amp;Parameters!$G$5&amp;")"</f>
        <v>Amount (EUR)</v>
      </c>
      <c r="M7" s="173" t="s">
        <v>166</v>
      </c>
      <c r="N7" s="173" t="str">
        <f>"Amount ("&amp;Parameters!$G$5&amp;")"</f>
        <v>Amount (EUR)</v>
      </c>
      <c r="O7" s="171" t="s">
        <v>163</v>
      </c>
      <c r="P7" s="28"/>
      <c r="Q7" s="172" t="s">
        <v>167</v>
      </c>
      <c r="R7" s="171" t="s">
        <v>166</v>
      </c>
      <c r="S7" s="171" t="str">
        <f>"Amount ("&amp;Parameters!$G$5&amp;")"</f>
        <v>Amount (EUR)</v>
      </c>
      <c r="T7" s="28"/>
      <c r="U7" s="1"/>
      <c r="V7" s="1"/>
      <c r="W7" s="1"/>
      <c r="X7" s="1"/>
      <c r="Y7" s="1"/>
      <c r="Z7" s="1"/>
    </row>
    <row r="8" spans="1:26" ht="14.25" customHeight="1" x14ac:dyDescent="0.3">
      <c r="A8" s="1"/>
      <c r="B8" s="28"/>
      <c r="C8" s="53" t="str">
        <f>Parameters!G11</f>
        <v>Received</v>
      </c>
      <c r="D8" s="54">
        <f>COUNTIFS(Register!$AC:$AC,C8,Register!$L:$L,"&gt;="&amp;$S$3)</f>
        <v>0</v>
      </c>
      <c r="E8" s="54">
        <f>SUMIFS(Register!$AI:$AI,Register!$AC:$AC,C8,Register!$L:$L,"&gt;="&amp;$S$3)</f>
        <v>0</v>
      </c>
      <c r="F8" s="54">
        <f>IF(ISERROR(AVERAGEIFS(Register!$AJ:$AJ,Register!$AC:$AC,C8,Register!$L:$L,"&gt;="&amp;$S$3)),0,AVERAGEIFS(Register!$AJ:$AJ,Register!$AC:$AC,C8,Register!$L:$L,"&gt;="&amp;$S$3))</f>
        <v>0</v>
      </c>
      <c r="G8" s="52"/>
      <c r="H8" s="55" t="str">
        <f>Parameters!C21</f>
        <v>Afghanistan</v>
      </c>
      <c r="I8" s="54">
        <f>COUNTIFS(Register!$C:$C,$H8,Register!$L:$L,"&gt;="&amp;$S$3)</f>
        <v>0</v>
      </c>
      <c r="J8" s="54">
        <f>SUMIFS(Register!$AI:$AI,Register!$C:$C,$H8,Register!$L:$L,"&gt;="&amp;$S$3)</f>
        <v>0</v>
      </c>
      <c r="K8" s="54">
        <f>COUNTIFS(Register!$C:$C,$H8,Register!$AC:$AC,$C$9,Register!$L:$L,"&gt;="&amp;$S$3)+COUNTIFS(Register!$C:$C,$H8,Register!$AC:$AC,$C$12,Register!$L:$L,"&gt;="&amp;$S$3)</f>
        <v>0</v>
      </c>
      <c r="L8" s="54">
        <f>SUMIFS(Register!$AI:$AI,Register!$C:$C,$H8,Register!$AC:$AC,Recap!$C$9,Register!$L:$L,"&gt;="&amp;$S$3)+SUMIFS(Register!$AI:$AI,Register!$C:$C,$H8,Register!$AC:$AC,Recap!$C$12,Register!$L:$L,"&gt;="&amp;$S$3)</f>
        <v>0</v>
      </c>
      <c r="M8" s="54">
        <f>COUNTIFS(Register!$C:$C,$H8,Register!$AC:$AC,$C$8,Register!$L:$L,"&gt;="&amp;$S$3)</f>
        <v>0</v>
      </c>
      <c r="N8" s="54">
        <f>SUMIFS(Register!$AI:$AI,Register!$C:$C,$H8,Register!$AC:$AC,Recap!$C$8,Register!$L:$L,"&gt;="&amp;$S$3)</f>
        <v>0</v>
      </c>
      <c r="O8" s="54">
        <f>IF(ISERROR(AVERAGEIFS(Register!$AJ:$AJ,Register!$C:$C,H8,Register!$L:$L,"&gt;="&amp;$S$3)),0,AVERAGEIFS(Register!$AJ:$AJ,Register!$C:$C,H8,Register!$L:$L,"&gt;="&amp;$S$3))</f>
        <v>0</v>
      </c>
      <c r="P8" s="28"/>
      <c r="Q8" s="55" t="str">
        <f>Parameters!E21</f>
        <v>HSBC</v>
      </c>
      <c r="R8" s="54">
        <f>COUNTIFS(Register!$M:$M,$Q8,Register!$L:$L,"&gt;="&amp;$S$3,Register!$N:$N,"&lt;&gt;"&amp;Parameters!$E$11)+COUNTIFS(Register!$O:$O,$Q8,Register!$L:$L,"&gt;="&amp;$S$3,Register!$P:$P,"&lt;&gt;"&amp;Parameters!$E$11)+COUNTIFS(Register!$Q:$Q,$Q8,Register!$L:$L,"&gt;="&amp;$S$3,Register!$R:$R,"&lt;&gt;"&amp;Parameters!$E$11)+COUNTIFS(Register!$S:$S,$Q8,Register!$L:$L,"&gt;="&amp;$S$3,Register!$T:$T,"&lt;&gt;"&amp;Parameters!$E$11)</f>
        <v>0</v>
      </c>
      <c r="S8" s="54">
        <f>SUMIFS(Register!$AI:$AI,Register!$M:$M,Q8,Register!$L:$L,"&gt;="&amp;$S$3,Register!$N:$N,"&lt;&gt;"&amp;Parameters!$E$11)+SUMIFS(Register!$AI:$AI,Register!$O:$O,Q8,Register!$L:$L,"&gt;="&amp;$S$3,Register!$P:$P,"&lt;&gt;"&amp;Parameters!$E$11)+SUMIFS(Register!$AI:$AI,Register!$Q:$Q,Q8,Register!$L:$L,"&gt;="&amp;$S$3,Register!$R:$R,"&lt;&gt;"&amp;Parameters!$E$11)+SUMIFS(Register!$AI:$AI,Register!$S:$S,Q8,Register!$L:$L,"&gt;="&amp;$S$3,Register!$T:$T,"&lt;&gt;"&amp;Parameters!$E$11)</f>
        <v>0</v>
      </c>
      <c r="T8" s="28"/>
      <c r="U8" s="1"/>
      <c r="V8" s="1"/>
      <c r="W8" s="1"/>
      <c r="X8" s="1"/>
      <c r="Y8" s="1"/>
      <c r="Z8" s="1"/>
    </row>
    <row r="9" spans="1:26" ht="14.25" customHeight="1" x14ac:dyDescent="0.3">
      <c r="A9" s="1"/>
      <c r="B9" s="28"/>
      <c r="C9" s="53" t="str">
        <f>Parameters!G12</f>
        <v>Ongoing</v>
      </c>
      <c r="D9" s="54">
        <f>COUNTIFS(Register!$AC:$AC,C9,Register!$L:$L,"&gt;="&amp;$S$3)</f>
        <v>0</v>
      </c>
      <c r="E9" s="54">
        <f>SUMIFS(Register!$AI:$AI,Register!$AC:$AC,C9,Register!$L:$L,"&gt;="&amp;$S$3)</f>
        <v>0</v>
      </c>
      <c r="F9" s="54">
        <f>IF(ISERROR(AVERAGEIFS(Register!$AJ:$AJ,Register!$AC:$AC,C9,Register!$L:$L,"&gt;="&amp;$S$3)),0,AVERAGEIFS(Register!$AJ:$AJ,Register!$AC:$AC,C9,Register!$L:$L,"&gt;="&amp;$S$3))</f>
        <v>0</v>
      </c>
      <c r="G9" s="52"/>
      <c r="H9" s="55" t="str">
        <f>Parameters!C22</f>
        <v>Syria</v>
      </c>
      <c r="I9" s="54">
        <f>COUNTIFS(Register!$C:$C,$H9,Register!$L:$L,"&gt;="&amp;$S$3)</f>
        <v>1</v>
      </c>
      <c r="J9" s="54">
        <f>SUMIFS(Register!$AI:$AI,Register!$C:$C,$H9,Register!$L:$L,"&gt;="&amp;$S$3)</f>
        <v>1575050</v>
      </c>
      <c r="K9" s="54">
        <f>COUNTIFS(Register!$C:$C,$H9,Register!$AC:$AC,$C$9,Register!$L:$L,"&gt;="&amp;$S$3)+COUNTIFS(Register!$C:$C,$H9,Register!$AC:$AC,$C$12,Register!$L:$L,"&gt;="&amp;$S$3)</f>
        <v>0</v>
      </c>
      <c r="L9" s="54">
        <f>SUMIFS(Register!$AI:$AI,Register!$C:$C,$H9,Register!$AC:$AC,Recap!$C$9,Register!$L:$L,"&gt;="&amp;$S$3)+SUMIFS(Register!$AI:$AI,Register!$C:$C,$H9,Register!$AC:$AC,Recap!$C$12,Register!$L:$L,"&gt;="&amp;$S$3)</f>
        <v>0</v>
      </c>
      <c r="M9" s="54">
        <f>COUNTIFS(Register!$C:$C,$H9,Register!$AC:$AC,$C$8,Register!$L:$L,"&gt;="&amp;$S$3)</f>
        <v>0</v>
      </c>
      <c r="N9" s="54">
        <f>SUMIFS(Register!$AI:$AI,Register!$C:$C,$H9,Register!$AC:$AC,Recap!$C$8,Register!$L:$L,"&gt;="&amp;$S$3)</f>
        <v>0</v>
      </c>
      <c r="O9" s="54">
        <f ca="1">IF(ISERROR(AVERAGEIFS(Register!$AJ:$AJ,Register!$C:$C,H9,Register!$L:$L,"&gt;="&amp;$S$3)),0,AVERAGEIFS(Register!$AJ:$AJ,Register!$C:$C,H9,Register!$L:$L,"&gt;="&amp;$S$3))</f>
        <v>246</v>
      </c>
      <c r="P9" s="28"/>
      <c r="Q9" s="55" t="str">
        <f>Parameters!E22</f>
        <v>Majorque Bank</v>
      </c>
      <c r="R9" s="54">
        <f>COUNTIFS(Register!$M:$M,$Q9,Register!$L:$L,"&gt;="&amp;$S$3,Register!$N:$N,"&lt;&gt;"&amp;Parameters!$E$11)+COUNTIFS(Register!$O:$O,$Q9,Register!$L:$L,"&gt;="&amp;$S$3,Register!$P:$P,"&lt;&gt;"&amp;Parameters!$E$11)+COUNTIFS(Register!$Q:$Q,$Q9,Register!$L:$L,"&gt;="&amp;$S$3,Register!$R:$R,"&lt;&gt;"&amp;Parameters!$E$11)+COUNTIFS(Register!$S:$S,$Q9,Register!$L:$L,"&gt;="&amp;$S$3,Register!$T:$T,"&lt;&gt;"&amp;Parameters!$E$11)</f>
        <v>0</v>
      </c>
      <c r="S9" s="54">
        <f>SUMIFS(Register!$AI:$AI,Register!$M:$M,Q9,Register!$L:$L,"&gt;="&amp;$S$3,Register!$N:$N,"&lt;&gt;"&amp;Parameters!$E$11)+SUMIFS(Register!$AI:$AI,Register!$O:$O,Q9,Register!$L:$L,"&gt;="&amp;$S$3,Register!$P:$P,"&lt;&gt;"&amp;Parameters!$E$11)+SUMIFS(Register!$AI:$AI,Register!$Q:$Q,Q9,Register!$L:$L,"&gt;="&amp;$S$3,Register!$R:$R,"&lt;&gt;"&amp;Parameters!$E$11)+SUMIFS(Register!$AI:$AI,Register!$S:$S,Q9,Register!$L:$L,"&gt;="&amp;$S$3,Register!$T:$T,"&lt;&gt;"&amp;Parameters!$E$11)</f>
        <v>0</v>
      </c>
      <c r="T9" s="28"/>
      <c r="U9" s="1"/>
      <c r="V9" s="1"/>
      <c r="W9" s="1"/>
      <c r="X9" s="1"/>
      <c r="Y9" s="1"/>
      <c r="Z9" s="1"/>
    </row>
    <row r="10" spans="1:26" ht="14.25" customHeight="1" x14ac:dyDescent="0.3">
      <c r="A10" s="1"/>
      <c r="B10" s="28"/>
      <c r="C10" s="53" t="str">
        <f>Parameters!G13</f>
        <v>Pending compliance</v>
      </c>
      <c r="D10" s="54">
        <f>COUNTIFS(Register!$AC:$AC,C10,Register!$L:$L,"&gt;="&amp;$S$3)</f>
        <v>1</v>
      </c>
      <c r="E10" s="54">
        <f>SUMIFS(Register!$AI:$AI,Register!$AC:$AC,C10,Register!$L:$L,"&gt;="&amp;$S$3)</f>
        <v>1575050</v>
      </c>
      <c r="F10" s="54">
        <f ca="1">IF(ISERROR(AVERAGEIFS(Register!$AJ:$AJ,Register!$AC:$AC,C10,Register!$L:$L,"&gt;="&amp;$S$3)),0,AVERAGEIFS(Register!$AJ:$AJ,Register!$AC:$AC,C10,Register!$L:$L,"&gt;="&amp;$S$3))</f>
        <v>246</v>
      </c>
      <c r="G10" s="52"/>
      <c r="H10" s="55" t="str">
        <f>Parameters!C23</f>
        <v>Mali</v>
      </c>
      <c r="I10" s="54">
        <f>COUNTIFS(Register!$C:$C,$H10,Register!$L:$L,"&gt;="&amp;$S$3)</f>
        <v>0</v>
      </c>
      <c r="J10" s="54">
        <f>SUMIFS(Register!$AI:$AI,Register!$C:$C,$H10,Register!$L:$L,"&gt;="&amp;$S$3)</f>
        <v>0</v>
      </c>
      <c r="K10" s="54">
        <f>COUNTIFS(Register!$C:$C,$H10,Register!$AC:$AC,$C$9,Register!$L:$L,"&gt;="&amp;$S$3)+COUNTIFS(Register!$C:$C,$H10,Register!$AC:$AC,$C$12,Register!$L:$L,"&gt;="&amp;$S$3)</f>
        <v>0</v>
      </c>
      <c r="L10" s="54">
        <f>SUMIFS(Register!$AI:$AI,Register!$C:$C,$H10,Register!$AC:$AC,Recap!$C$9,Register!$L:$L,"&gt;="&amp;$S$3)+SUMIFS(Register!$AI:$AI,Register!$C:$C,$H10,Register!$AC:$AC,Recap!$C$12,Register!$L:$L,"&gt;="&amp;$S$3)</f>
        <v>0</v>
      </c>
      <c r="M10" s="54">
        <f>COUNTIFS(Register!$C:$C,$H10,Register!$AC:$AC,$C$8,Register!$L:$L,"&gt;="&amp;$S$3)</f>
        <v>0</v>
      </c>
      <c r="N10" s="54">
        <f>SUMIFS(Register!$AI:$AI,Register!$C:$C,$H10,Register!$AC:$AC,Recap!$C$8,Register!$L:$L,"&gt;="&amp;$S$3)</f>
        <v>0</v>
      </c>
      <c r="O10" s="54">
        <f>IF(ISERROR(AVERAGEIFS(Register!$AJ:$AJ,Register!$C:$C,H10,Register!$L:$L,"&gt;="&amp;$S$3)),0,AVERAGEIFS(Register!$AJ:$AJ,Register!$C:$C,H10,Register!$L:$L,"&gt;="&amp;$S$3))</f>
        <v>0</v>
      </c>
      <c r="P10" s="28"/>
      <c r="Q10" s="55" t="str">
        <f>Parameters!E23</f>
        <v>BI</v>
      </c>
      <c r="R10" s="54">
        <f>COUNTIFS(Register!$M:$M,$Q10,Register!$L:$L,"&gt;="&amp;$S$3,Register!$N:$N,"&lt;&gt;"&amp;Parameters!$E$11)+COUNTIFS(Register!$O:$O,$Q10,Register!$L:$L,"&gt;="&amp;$S$3,Register!$P:$P,"&lt;&gt;"&amp;Parameters!$E$11)+COUNTIFS(Register!$Q:$Q,$Q10,Register!$L:$L,"&gt;="&amp;$S$3,Register!$R:$R,"&lt;&gt;"&amp;Parameters!$E$11)+COUNTIFS(Register!$S:$S,$Q10,Register!$L:$L,"&gt;="&amp;$S$3,Register!$T:$T,"&lt;&gt;"&amp;Parameters!$E$11)</f>
        <v>1</v>
      </c>
      <c r="S10" s="54">
        <f>SUMIFS(Register!$AI:$AI,Register!$M:$M,Q10,Register!$L:$L,"&gt;="&amp;$S$3,Register!$N:$N,"&lt;&gt;"&amp;Parameters!$E$11)+SUMIFS(Register!$AI:$AI,Register!$O:$O,Q10,Register!$L:$L,"&gt;="&amp;$S$3,Register!$P:$P,"&lt;&gt;"&amp;Parameters!$E$11)+SUMIFS(Register!$AI:$AI,Register!$Q:$Q,Q10,Register!$L:$L,"&gt;="&amp;$S$3,Register!$R:$R,"&lt;&gt;"&amp;Parameters!$E$11)+SUMIFS(Register!$AI:$AI,Register!$S:$S,Q10,Register!$L:$L,"&gt;="&amp;$S$3,Register!$T:$T,"&lt;&gt;"&amp;Parameters!$E$11)</f>
        <v>30762.807837497749</v>
      </c>
      <c r="T10" s="28"/>
      <c r="U10" s="1"/>
      <c r="V10" s="1"/>
      <c r="W10" s="1"/>
      <c r="X10" s="1"/>
      <c r="Y10" s="1"/>
      <c r="Z10" s="1"/>
    </row>
    <row r="11" spans="1:26" ht="14.25" customHeight="1" x14ac:dyDescent="0.3">
      <c r="A11" s="1"/>
      <c r="B11" s="28"/>
      <c r="C11" s="53" t="str">
        <f>Parameters!G14</f>
        <v>Blocked - awaiting return</v>
      </c>
      <c r="D11" s="54">
        <f>COUNTIFS(Register!$AC:$AC,C11,Register!$L:$L,"&gt;="&amp;$S$3)</f>
        <v>0</v>
      </c>
      <c r="E11" s="54">
        <f>SUMIFS(Register!$AI:$AI,Register!$AC:$AC,C11,Register!$L:$L,"&gt;="&amp;$S$3)</f>
        <v>0</v>
      </c>
      <c r="F11" s="54">
        <f>IF(ISERROR(AVERAGEIFS(Register!$AJ:$AJ,Register!$AC:$AC,C11,Register!$L:$L,"&gt;="&amp;$S$3)),0,AVERAGEIFS(Register!$AJ:$AJ,Register!$AC:$AC,C11,Register!$L:$L,"&gt;="&amp;$S$3))</f>
        <v>0</v>
      </c>
      <c r="G11" s="52"/>
      <c r="H11" s="55" t="str">
        <f>Parameters!C24</f>
        <v>Myanmar</v>
      </c>
      <c r="I11" s="54">
        <f>COUNTIFS(Register!$C:$C,$H11,Register!$L:$L,"&gt;="&amp;$S$3)</f>
        <v>1</v>
      </c>
      <c r="J11" s="54">
        <f>SUMIFS(Register!$AI:$AI,Register!$C:$C,$H11,Register!$L:$L,"&gt;="&amp;$S$3)</f>
        <v>30762.807837497749</v>
      </c>
      <c r="K11" s="54">
        <f>COUNTIFS(Register!$C:$C,$H11,Register!$AC:$AC,$C$9,Register!$L:$L,"&gt;="&amp;$S$3)+COUNTIFS(Register!$C:$C,$H11,Register!$AC:$AC,$C$12,Register!$L:$L,"&gt;="&amp;$S$3)</f>
        <v>1</v>
      </c>
      <c r="L11" s="54">
        <f>SUMIFS(Register!$AI:$AI,Register!$C:$C,$H11,Register!$AC:$AC,Recap!$C$9,Register!$L:$L,"&gt;="&amp;$S$3)+SUMIFS(Register!$AI:$AI,Register!$C:$C,$H11,Register!$AC:$AC,Recap!$C$12,Register!$L:$L,"&gt;="&amp;$S$3)</f>
        <v>30762.807837497749</v>
      </c>
      <c r="M11" s="54">
        <f>COUNTIFS(Register!$C:$C,$H11,Register!$AC:$AC,$C$8,Register!$L:$L,"&gt;="&amp;$S$3)</f>
        <v>0</v>
      </c>
      <c r="N11" s="54">
        <f>SUMIFS(Register!$AI:$AI,Register!$C:$C,$H11,Register!$AC:$AC,Recap!$C$8,Register!$L:$L,"&gt;="&amp;$S$3)</f>
        <v>0</v>
      </c>
      <c r="O11" s="54">
        <f ca="1">IF(ISERROR(AVERAGEIFS(Register!$AJ:$AJ,Register!$C:$C,H11,Register!$L:$L,"&gt;="&amp;$S$3)),0,AVERAGEIFS(Register!$AJ:$AJ,Register!$C:$C,H11,Register!$L:$L,"&gt;="&amp;$S$3))</f>
        <v>74</v>
      </c>
      <c r="P11" s="28"/>
      <c r="Q11" s="55" t="str">
        <f>Parameters!E24</f>
        <v>WU</v>
      </c>
      <c r="R11" s="54">
        <f>COUNTIFS(Register!$M:$M,$Q11,Register!$L:$L,"&gt;="&amp;$S$3,Register!$N:$N,"&lt;&gt;"&amp;Parameters!$E$11)+COUNTIFS(Register!$O:$O,$Q11,Register!$L:$L,"&gt;="&amp;$S$3,Register!$P:$P,"&lt;&gt;"&amp;Parameters!$E$11)+COUNTIFS(Register!$Q:$Q,$Q11,Register!$L:$L,"&gt;="&amp;$S$3,Register!$R:$R,"&lt;&gt;"&amp;Parameters!$E$11)+COUNTIFS(Register!$S:$S,$Q11,Register!$L:$L,"&gt;="&amp;$S$3,Register!$T:$T,"&lt;&gt;"&amp;Parameters!$E$11)</f>
        <v>0</v>
      </c>
      <c r="S11" s="54">
        <f>SUMIFS(Register!$AI:$AI,Register!$M:$M,Q11,Register!$L:$L,"&gt;="&amp;$S$3,Register!$N:$N,"&lt;&gt;"&amp;Parameters!$E$11)+SUMIFS(Register!$AI:$AI,Register!$O:$O,Q11,Register!$L:$L,"&gt;="&amp;$S$3,Register!$P:$P,"&lt;&gt;"&amp;Parameters!$E$11)+SUMIFS(Register!$AI:$AI,Register!$Q:$Q,Q11,Register!$L:$L,"&gt;="&amp;$S$3,Register!$R:$R,"&lt;&gt;"&amp;Parameters!$E$11)+SUMIFS(Register!$AI:$AI,Register!$S:$S,Q11,Register!$L:$L,"&gt;="&amp;$S$3,Register!$T:$T,"&lt;&gt;"&amp;Parameters!$E$11)</f>
        <v>0</v>
      </c>
      <c r="T11" s="28"/>
      <c r="U11" s="1"/>
      <c r="V11" s="1"/>
      <c r="W11" s="1"/>
      <c r="X11" s="1"/>
      <c r="Y11" s="1"/>
      <c r="Z11" s="1"/>
    </row>
    <row r="12" spans="1:26" ht="14.25" customHeight="1" x14ac:dyDescent="0.3">
      <c r="A12" s="1"/>
      <c r="B12" s="28"/>
      <c r="C12" s="53" t="str">
        <f>Parameters!G15</f>
        <v>Blocked - returned</v>
      </c>
      <c r="D12" s="54">
        <f>COUNTIFS(Register!$AC:$AC,C12,Register!$L:$L,"&gt;="&amp;$S$3)</f>
        <v>1</v>
      </c>
      <c r="E12" s="54">
        <f>SUMIFS(Register!$AI:$AI,Register!$AC:$AC,C12,Register!$L:$L,"&gt;="&amp;$S$3)</f>
        <v>30762.807837497749</v>
      </c>
      <c r="F12" s="54">
        <f ca="1">IF(ISERROR(AVERAGEIFS(Register!$AJ:$AJ,Register!$AC:$AC,C12,Register!$L:$L,"&gt;="&amp;$S$3)),0,AVERAGEIFS(Register!$AJ:$AJ,Register!$AC:$AC,C12,Register!$L:$L,"&gt;="&amp;$S$3))</f>
        <v>74</v>
      </c>
      <c r="G12" s="52"/>
      <c r="H12" s="55">
        <f>Parameters!C25</f>
        <v>0</v>
      </c>
      <c r="I12" s="54">
        <f>COUNTIFS(Register!$C:$C,$H12,Register!$L:$L,"&gt;="&amp;$S$3)</f>
        <v>0</v>
      </c>
      <c r="J12" s="54">
        <f>SUMIFS(Register!$AI:$AI,Register!$C:$C,$H12,Register!$L:$L,"&gt;="&amp;$S$3)</f>
        <v>0</v>
      </c>
      <c r="K12" s="54">
        <f>COUNTIFS(Register!$C:$C,$H12,Register!$AC:$AC,$C$9,Register!$L:$L,"&gt;="&amp;$S$3)+COUNTIFS(Register!$C:$C,$H12,Register!$AC:$AC,$C$12,Register!$L:$L,"&gt;="&amp;$S$3)</f>
        <v>0</v>
      </c>
      <c r="L12" s="54">
        <f>SUMIFS(Register!$AI:$AI,Register!$C:$C,$H12,Register!$AC:$AC,Recap!$C$9,Register!$L:$L,"&gt;="&amp;$S$3)+SUMIFS(Register!$AI:$AI,Register!$C:$C,$H12,Register!$AC:$AC,Recap!$C$12,Register!$L:$L,"&gt;="&amp;$S$3)</f>
        <v>0</v>
      </c>
      <c r="M12" s="54">
        <f>COUNTIFS(Register!$C:$C,$H12,Register!$AC:$AC,$C$8,Register!$L:$L,"&gt;="&amp;$S$3)</f>
        <v>0</v>
      </c>
      <c r="N12" s="54">
        <f>SUMIFS(Register!$AI:$AI,Register!$C:$C,$H12,Register!$AC:$AC,Recap!$C$8,Register!$L:$L,"&gt;="&amp;$S$3)</f>
        <v>0</v>
      </c>
      <c r="O12" s="54">
        <f>IF(ISERROR(AVERAGEIFS(Register!$AJ:$AJ,Register!$C:$C,H12,Register!$L:$L,"&gt;="&amp;$S$3)),0,AVERAGEIFS(Register!$AJ:$AJ,Register!$C:$C,H12,Register!$L:$L,"&gt;="&amp;$S$3))</f>
        <v>0</v>
      </c>
      <c r="P12" s="28"/>
      <c r="Q12" s="55" t="str">
        <f>Parameters!E25</f>
        <v>UBS</v>
      </c>
      <c r="R12" s="54">
        <f>COUNTIFS(Register!$M:$M,$Q12,Register!$L:$L,"&gt;="&amp;$S$3,Register!$N:$N,"&lt;&gt;"&amp;Parameters!$E$11)+COUNTIFS(Register!$O:$O,$Q12,Register!$L:$L,"&gt;="&amp;$S$3,Register!$P:$P,"&lt;&gt;"&amp;Parameters!$E$11)+COUNTIFS(Register!$Q:$Q,$Q12,Register!$L:$L,"&gt;="&amp;$S$3,Register!$R:$R,"&lt;&gt;"&amp;Parameters!$E$11)+COUNTIFS(Register!$S:$S,$Q12,Register!$L:$L,"&gt;="&amp;$S$3,Register!$T:$T,"&lt;&gt;"&amp;Parameters!$E$11)</f>
        <v>0</v>
      </c>
      <c r="S12" s="54">
        <f>SUMIFS(Register!$AI:$AI,Register!$M:$M,Q12,Register!$L:$L,"&gt;="&amp;$S$3,Register!$N:$N,"&lt;&gt;"&amp;Parameters!$E$11)+SUMIFS(Register!$AI:$AI,Register!$O:$O,Q12,Register!$L:$L,"&gt;="&amp;$S$3,Register!$P:$P,"&lt;&gt;"&amp;Parameters!$E$11)+SUMIFS(Register!$AI:$AI,Register!$Q:$Q,Q12,Register!$L:$L,"&gt;="&amp;$S$3,Register!$R:$R,"&lt;&gt;"&amp;Parameters!$E$11)+SUMIFS(Register!$AI:$AI,Register!$S:$S,Q12,Register!$L:$L,"&gt;="&amp;$S$3,Register!$T:$T,"&lt;&gt;"&amp;Parameters!$E$11)</f>
        <v>0</v>
      </c>
      <c r="T12" s="28"/>
      <c r="U12" s="1"/>
      <c r="V12" s="1"/>
      <c r="W12" s="1"/>
      <c r="X12" s="1"/>
      <c r="Y12" s="1"/>
      <c r="Z12" s="1"/>
    </row>
    <row r="13" spans="1:26" ht="14.25" customHeight="1" x14ac:dyDescent="0.3">
      <c r="A13" s="1"/>
      <c r="B13" s="28"/>
      <c r="C13" s="53" t="str">
        <f>Parameters!G16</f>
        <v>Other</v>
      </c>
      <c r="D13" s="54">
        <f>COUNTIFS(Register!$AC:$AC,C13,Register!$L:$L,"&gt;="&amp;$S$3)</f>
        <v>0</v>
      </c>
      <c r="E13" s="54">
        <f>SUMIFS(Register!$AI:$AI,Register!$AC:$AC,C13,Register!$L:$L,"&gt;="&amp;$S$3)</f>
        <v>0</v>
      </c>
      <c r="F13" s="54">
        <f>IF(ISERROR(AVERAGEIFS(Register!$AJ:$AJ,Register!$AC:$AC,C13,Register!$L:$L,"&gt;="&amp;$S$3)),0,AVERAGEIFS(Register!$AJ:$AJ,Register!$AC:$AC,C13,Register!$L:$L,"&gt;="&amp;$S$3))</f>
        <v>0</v>
      </c>
      <c r="G13" s="52"/>
      <c r="H13" s="55">
        <f>Parameters!C26</f>
        <v>0</v>
      </c>
      <c r="I13" s="54">
        <f>COUNTIFS(Register!$C:$C,$H13,Register!$L:$L,"&gt;="&amp;$S$3)</f>
        <v>0</v>
      </c>
      <c r="J13" s="54">
        <f>SUMIFS(Register!$AI:$AI,Register!$C:$C,$H13,Register!$L:$L,"&gt;="&amp;$S$3)</f>
        <v>0</v>
      </c>
      <c r="K13" s="54">
        <f>COUNTIFS(Register!$C:$C,$H13,Register!$AC:$AC,$C$9,Register!$L:$L,"&gt;="&amp;$S$3)+COUNTIFS(Register!$C:$C,$H13,Register!$AC:$AC,$C$12,Register!$L:$L,"&gt;="&amp;$S$3)</f>
        <v>0</v>
      </c>
      <c r="L13" s="54">
        <f>SUMIFS(Register!$AI:$AI,Register!$C:$C,$H13,Register!$AC:$AC,Recap!$C$9,Register!$L:$L,"&gt;="&amp;$S$3)+SUMIFS(Register!$AI:$AI,Register!$C:$C,$H13,Register!$AC:$AC,Recap!$C$12,Register!$L:$L,"&gt;="&amp;$S$3)</f>
        <v>0</v>
      </c>
      <c r="M13" s="54">
        <f>COUNTIFS(Register!$C:$C,$H13,Register!$AC:$AC,$C$8,Register!$L:$L,"&gt;="&amp;$S$3)</f>
        <v>0</v>
      </c>
      <c r="N13" s="54">
        <f>SUMIFS(Register!$AI:$AI,Register!$C:$C,$H13,Register!$AC:$AC,Recap!$C$8,Register!$L:$L,"&gt;="&amp;$S$3)</f>
        <v>0</v>
      </c>
      <c r="O13" s="54">
        <f>IF(ISERROR(AVERAGEIFS(Register!$AJ:$AJ,Register!$C:$C,H13,Register!$L:$L,"&gt;="&amp;$S$3)),0,AVERAGEIFS(Register!$AJ:$AJ,Register!$C:$C,H13,Register!$L:$L,"&gt;="&amp;$S$3))</f>
        <v>0</v>
      </c>
      <c r="P13" s="28"/>
      <c r="Q13" s="55" t="str">
        <f>Parameters!E26</f>
        <v>CL</v>
      </c>
      <c r="R13" s="54">
        <f>COUNTIFS(Register!$M:$M,$Q13,Register!$L:$L,"&gt;="&amp;$S$3,Register!$N:$N,"&lt;&gt;"&amp;Parameters!$E$11)+COUNTIFS(Register!$O:$O,$Q13,Register!$L:$L,"&gt;="&amp;$S$3,Register!$P:$P,"&lt;&gt;"&amp;Parameters!$E$11)+COUNTIFS(Register!$Q:$Q,$Q13,Register!$L:$L,"&gt;="&amp;$S$3,Register!$R:$R,"&lt;&gt;"&amp;Parameters!$E$11)+COUNTIFS(Register!$S:$S,$Q13,Register!$L:$L,"&gt;="&amp;$S$3,Register!$T:$T,"&lt;&gt;"&amp;Parameters!$E$11)</f>
        <v>0</v>
      </c>
      <c r="S13" s="54">
        <f>SUMIFS(Register!$AI:$AI,Register!$M:$M,Q13,Register!$L:$L,"&gt;="&amp;$S$3,Register!$N:$N,"&lt;&gt;"&amp;Parameters!$E$11)+SUMIFS(Register!$AI:$AI,Register!$O:$O,Q13,Register!$L:$L,"&gt;="&amp;$S$3,Register!$P:$P,"&lt;&gt;"&amp;Parameters!$E$11)+SUMIFS(Register!$AI:$AI,Register!$Q:$Q,Q13,Register!$L:$L,"&gt;="&amp;$S$3,Register!$R:$R,"&lt;&gt;"&amp;Parameters!$E$11)+SUMIFS(Register!$AI:$AI,Register!$S:$S,Q13,Register!$L:$L,"&gt;="&amp;$S$3,Register!$T:$T,"&lt;&gt;"&amp;Parameters!$E$11)</f>
        <v>0</v>
      </c>
      <c r="T13" s="28"/>
      <c r="U13" s="1"/>
      <c r="V13" s="1"/>
      <c r="W13" s="1"/>
      <c r="X13" s="1"/>
      <c r="Y13" s="1"/>
      <c r="Z13" s="1"/>
    </row>
    <row r="14" spans="1:26" ht="14.25" customHeight="1" x14ac:dyDescent="0.3">
      <c r="A14" s="1"/>
      <c r="B14" s="28"/>
      <c r="C14" s="56"/>
      <c r="D14" s="56"/>
      <c r="E14" s="56"/>
      <c r="F14" s="56"/>
      <c r="G14" s="56"/>
      <c r="H14" s="55">
        <f>Parameters!C27</f>
        <v>0</v>
      </c>
      <c r="I14" s="54">
        <f>COUNTIFS(Register!$C:$C,$H14,Register!$L:$L,"&gt;="&amp;$S$3)</f>
        <v>0</v>
      </c>
      <c r="J14" s="54">
        <f>SUMIFS(Register!$AI:$AI,Register!$C:$C,$H14,Register!$L:$L,"&gt;="&amp;$S$3)</f>
        <v>0</v>
      </c>
      <c r="K14" s="54">
        <f>COUNTIFS(Register!$C:$C,$H14,Register!$AC:$AC,$C$9,Register!$L:$L,"&gt;="&amp;$S$3)+COUNTIFS(Register!$C:$C,$H14,Register!$AC:$AC,$C$12,Register!$L:$L,"&gt;="&amp;$S$3)</f>
        <v>0</v>
      </c>
      <c r="L14" s="54">
        <f>SUMIFS(Register!$AI:$AI,Register!$C:$C,$H14,Register!$AC:$AC,Recap!$C$9,Register!$L:$L,"&gt;="&amp;$S$3)+SUMIFS(Register!$AI:$AI,Register!$C:$C,$H14,Register!$AC:$AC,Recap!$C$12,Register!$L:$L,"&gt;="&amp;$S$3)</f>
        <v>0</v>
      </c>
      <c r="M14" s="54">
        <f>COUNTIFS(Register!$C:$C,$H14,Register!$AC:$AC,$C$8,Register!$L:$L,"&gt;="&amp;$S$3)</f>
        <v>0</v>
      </c>
      <c r="N14" s="54">
        <f>SUMIFS(Register!$AI:$AI,Register!$C:$C,$H14,Register!$AC:$AC,Recap!$C$8,Register!$L:$L,"&gt;="&amp;$S$3)</f>
        <v>0</v>
      </c>
      <c r="O14" s="54">
        <f>IF(ISERROR(AVERAGEIFS(Register!$AJ:$AJ,Register!$C:$C,H14,Register!$L:$L,"&gt;="&amp;$S$3)),0,AVERAGEIFS(Register!$AJ:$AJ,Register!$C:$C,H14,Register!$L:$L,"&gt;="&amp;$S$3))</f>
        <v>0</v>
      </c>
      <c r="P14" s="28"/>
      <c r="Q14" s="55" t="str">
        <f>Parameters!E27</f>
        <v>STONEX</v>
      </c>
      <c r="R14" s="54">
        <f>COUNTIFS(Register!$M:$M,$Q14,Register!$L:$L,"&gt;="&amp;$S$3,Register!$N:$N,"&lt;&gt;"&amp;Parameters!$E$11)+COUNTIFS(Register!$O:$O,$Q14,Register!$L:$L,"&gt;="&amp;$S$3,Register!$P:$P,"&lt;&gt;"&amp;Parameters!$E$11)+COUNTIFS(Register!$Q:$Q,$Q14,Register!$L:$L,"&gt;="&amp;$S$3,Register!$R:$R,"&lt;&gt;"&amp;Parameters!$E$11)+COUNTIFS(Register!$S:$S,$Q14,Register!$L:$L,"&gt;="&amp;$S$3,Register!$T:$T,"&lt;&gt;"&amp;Parameters!$E$11)</f>
        <v>1</v>
      </c>
      <c r="S14" s="54">
        <f>SUMIFS(Register!$AI:$AI,Register!$M:$M,Q14,Register!$L:$L,"&gt;="&amp;$S$3,Register!$N:$N,"&lt;&gt;"&amp;Parameters!$E$11)+SUMIFS(Register!$AI:$AI,Register!$O:$O,Q14,Register!$L:$L,"&gt;="&amp;$S$3,Register!$P:$P,"&lt;&gt;"&amp;Parameters!$E$11)+SUMIFS(Register!$AI:$AI,Register!$Q:$Q,Q14,Register!$L:$L,"&gt;="&amp;$S$3,Register!$R:$R,"&lt;&gt;"&amp;Parameters!$E$11)+SUMIFS(Register!$AI:$AI,Register!$S:$S,Q14,Register!$L:$L,"&gt;="&amp;$S$3,Register!$T:$T,"&lt;&gt;"&amp;Parameters!$E$11)</f>
        <v>1575050</v>
      </c>
      <c r="T14" s="28"/>
      <c r="U14" s="1"/>
      <c r="V14" s="1"/>
      <c r="W14" s="1"/>
      <c r="X14" s="1"/>
      <c r="Y14" s="1"/>
      <c r="Z14" s="1"/>
    </row>
    <row r="15" spans="1:26" ht="30" customHeight="1" x14ac:dyDescent="0.3">
      <c r="A15" s="1"/>
      <c r="B15" s="28"/>
      <c r="C15" s="172" t="s">
        <v>168</v>
      </c>
      <c r="D15" s="171" t="s">
        <v>166</v>
      </c>
      <c r="E15" s="171" t="str">
        <f>"Amount ("&amp;Parameters!$G$5&amp;")"</f>
        <v>Amount (EUR)</v>
      </c>
      <c r="F15" s="171" t="s">
        <v>169</v>
      </c>
      <c r="G15" s="52"/>
      <c r="H15" s="55">
        <f>Parameters!C28</f>
        <v>0</v>
      </c>
      <c r="I15" s="54">
        <f>COUNTIFS(Register!$C:$C,$H15,Register!$L:$L,"&gt;="&amp;$S$3)</f>
        <v>0</v>
      </c>
      <c r="J15" s="54">
        <f>SUMIFS(Register!$AI:$AI,Register!$C:$C,$H15,Register!$L:$L,"&gt;="&amp;$S$3)</f>
        <v>0</v>
      </c>
      <c r="K15" s="54">
        <f>COUNTIFS(Register!$C:$C,$H15,Register!$AC:$AC,$C$9,Register!$L:$L,"&gt;="&amp;$S$3)+COUNTIFS(Register!$C:$C,$H15,Register!$AC:$AC,$C$12,Register!$L:$L,"&gt;="&amp;$S$3)</f>
        <v>0</v>
      </c>
      <c r="L15" s="54">
        <f>SUMIFS(Register!$AI:$AI,Register!$C:$C,$H15,Register!$AC:$AC,Recap!$C$9,Register!$L:$L,"&gt;="&amp;$S$3)+SUMIFS(Register!$AI:$AI,Register!$C:$C,$H15,Register!$AC:$AC,Recap!$C$12,Register!$L:$L,"&gt;="&amp;$S$3)</f>
        <v>0</v>
      </c>
      <c r="M15" s="54">
        <f>COUNTIFS(Register!$C:$C,$H15,Register!$AC:$AC,$C$8,Register!$L:$L,"&gt;="&amp;$S$3)</f>
        <v>0</v>
      </c>
      <c r="N15" s="54">
        <f>SUMIFS(Register!$AI:$AI,Register!$C:$C,$H15,Register!$AC:$AC,Recap!$C$8,Register!$L:$L,"&gt;="&amp;$S$3)</f>
        <v>0</v>
      </c>
      <c r="O15" s="54">
        <f>IF(ISERROR(AVERAGEIFS(Register!$AJ:$AJ,Register!$C:$C,H15,Register!$L:$L,"&gt;="&amp;$S$3)),0,AVERAGEIFS(Register!$AJ:$AJ,Register!$C:$C,H15,Register!$L:$L,"&gt;="&amp;$S$3))</f>
        <v>0</v>
      </c>
      <c r="P15" s="28"/>
      <c r="Q15" s="55" t="str">
        <f>Parameters!E28</f>
        <v>SG</v>
      </c>
      <c r="R15" s="54">
        <f>COUNTIFS(Register!$M:$M,$Q15,Register!$L:$L,"&gt;="&amp;$S$3,Register!$N:$N,"&lt;&gt;"&amp;Parameters!$E$11)+COUNTIFS(Register!$O:$O,$Q15,Register!$L:$L,"&gt;="&amp;$S$3,Register!$P:$P,"&lt;&gt;"&amp;Parameters!$E$11)+COUNTIFS(Register!$Q:$Q,$Q15,Register!$L:$L,"&gt;="&amp;$S$3,Register!$R:$R,"&lt;&gt;"&amp;Parameters!$E$11)+COUNTIFS(Register!$S:$S,$Q15,Register!$L:$L,"&gt;="&amp;$S$3,Register!$T:$T,"&lt;&gt;"&amp;Parameters!$E$11)</f>
        <v>1</v>
      </c>
      <c r="S15" s="54">
        <f>SUMIFS(Register!$AI:$AI,Register!$M:$M,Q15,Register!$L:$L,"&gt;="&amp;$S$3,Register!$N:$N,"&lt;&gt;"&amp;Parameters!$E$11)+SUMIFS(Register!$AI:$AI,Register!$O:$O,Q15,Register!$L:$L,"&gt;="&amp;$S$3,Register!$P:$P,"&lt;&gt;"&amp;Parameters!$E$11)+SUMIFS(Register!$AI:$AI,Register!$Q:$Q,Q15,Register!$L:$L,"&gt;="&amp;$S$3,Register!$R:$R,"&lt;&gt;"&amp;Parameters!$E$11)+SUMIFS(Register!$AI:$AI,Register!$S:$S,Q15,Register!$L:$L,"&gt;="&amp;$S$3,Register!$T:$T,"&lt;&gt;"&amp;Parameters!$E$11)</f>
        <v>30762.807837497749</v>
      </c>
      <c r="T15" s="28"/>
      <c r="U15" s="1"/>
      <c r="V15" s="1"/>
      <c r="W15" s="1"/>
      <c r="X15" s="1"/>
      <c r="Y15" s="1"/>
      <c r="Z15" s="1"/>
    </row>
    <row r="16" spans="1:26" ht="14.25" customHeight="1" x14ac:dyDescent="0.3">
      <c r="A16" s="1"/>
      <c r="B16" s="28"/>
      <c r="C16" s="55" t="str">
        <f>Parameters!D21</f>
        <v>USD</v>
      </c>
      <c r="D16" s="54">
        <f>COUNTIFS(Register!$H:$H,$C16,Register!$AC:$AC,"&lt;&gt;Flux arrivé",Register!$L:$L,"&gt;="&amp;$S$3)</f>
        <v>1</v>
      </c>
      <c r="E16" s="54">
        <f>SUMIFS(Register!$AI:$AI,Register!$H:$H,C16,Register!$L:$L,"&gt;="&amp;$S$3)</f>
        <v>30762.807837497749</v>
      </c>
      <c r="F16" s="54">
        <f ca="1">IF(ISERROR(AVERAGEIFS(Register!$AJ:$AJ,Register!$H:$H,C16,Register!$L:$L,"&gt;="&amp;$S$3)),0,AVERAGEIFS(Register!$AJ:$AJ,Register!$H:$H,C16,Register!$L:$L,"&gt;="&amp;$S$3))</f>
        <v>74</v>
      </c>
      <c r="G16" s="56"/>
      <c r="H16" s="55">
        <f>Parameters!C29</f>
        <v>0</v>
      </c>
      <c r="I16" s="54">
        <f>COUNTIFS(Register!$C:$C,$H16,Register!$L:$L,"&gt;="&amp;$S$3)</f>
        <v>0</v>
      </c>
      <c r="J16" s="54">
        <f>SUMIFS(Register!$AI:$AI,Register!$C:$C,$H16,Register!$L:$L,"&gt;="&amp;$S$3)</f>
        <v>0</v>
      </c>
      <c r="K16" s="54">
        <f>COUNTIFS(Register!$C:$C,$H16,Register!$AC:$AC,$C$9,Register!$L:$L,"&gt;="&amp;$S$3)+COUNTIFS(Register!$C:$C,$H16,Register!$AC:$AC,$C$12,Register!$L:$L,"&gt;="&amp;$S$3)</f>
        <v>0</v>
      </c>
      <c r="L16" s="54">
        <f>SUMIFS(Register!$AI:$AI,Register!$C:$C,$H16,Register!$AC:$AC,Recap!$C$9,Register!$L:$L,"&gt;="&amp;$S$3)+SUMIFS(Register!$AI:$AI,Register!$C:$C,$H16,Register!$AC:$AC,Recap!$C$12,Register!$L:$L,"&gt;="&amp;$S$3)</f>
        <v>0</v>
      </c>
      <c r="M16" s="54">
        <f>COUNTIFS(Register!$C:$C,$H16,Register!$AC:$AC,$C$8,Register!$L:$L,"&gt;="&amp;$S$3)</f>
        <v>0</v>
      </c>
      <c r="N16" s="54">
        <f>SUMIFS(Register!$AI:$AI,Register!$C:$C,$H16,Register!$AC:$AC,Recap!$C$8,Register!$L:$L,"&gt;="&amp;$S$3)</f>
        <v>0</v>
      </c>
      <c r="O16" s="54">
        <f>IF(ISERROR(AVERAGEIFS(Register!$AJ:$AJ,Register!$C:$C,H16,Register!$L:$L,"&gt;="&amp;$S$3)),0,AVERAGEIFS(Register!$AJ:$AJ,Register!$C:$C,H16,Register!$L:$L,"&gt;="&amp;$S$3))</f>
        <v>0</v>
      </c>
      <c r="P16" s="28"/>
      <c r="Q16" s="55" t="str">
        <f>Parameters!E29</f>
        <v>SME</v>
      </c>
      <c r="R16" s="54">
        <f>COUNTIFS(Register!$M:$M,$Q16,Register!$L:$L,"&gt;="&amp;$S$3,Register!$N:$N,"&lt;&gt;"&amp;Parameters!$E$11)+COUNTIFS(Register!$O:$O,$Q16,Register!$L:$L,"&gt;="&amp;$S$3,Register!$P:$P,"&lt;&gt;"&amp;Parameters!$E$11)+COUNTIFS(Register!$Q:$Q,$Q16,Register!$L:$L,"&gt;="&amp;$S$3,Register!$R:$R,"&lt;&gt;"&amp;Parameters!$E$11)+COUNTIFS(Register!$S:$S,$Q16,Register!$L:$L,"&gt;="&amp;$S$3,Register!$T:$T,"&lt;&gt;"&amp;Parameters!$E$11)</f>
        <v>0</v>
      </c>
      <c r="S16" s="54">
        <f>SUMIFS(Register!$AI:$AI,Register!$M:$M,Q16,Register!$L:$L,"&gt;="&amp;$S$3,Register!$N:$N,"&lt;&gt;"&amp;Parameters!$E$11)+SUMIFS(Register!$AI:$AI,Register!$O:$O,Q16,Register!$L:$L,"&gt;="&amp;$S$3,Register!$P:$P,"&lt;&gt;"&amp;Parameters!$E$11)+SUMIFS(Register!$AI:$AI,Register!$Q:$Q,Q16,Register!$L:$L,"&gt;="&amp;$S$3,Register!$R:$R,"&lt;&gt;"&amp;Parameters!$E$11)+SUMIFS(Register!$AI:$AI,Register!$S:$S,Q16,Register!$L:$L,"&gt;="&amp;$S$3,Register!$T:$T,"&lt;&gt;"&amp;Parameters!$E$11)</f>
        <v>0</v>
      </c>
      <c r="T16" s="28"/>
      <c r="U16" s="1"/>
      <c r="V16" s="1"/>
      <c r="W16" s="1"/>
      <c r="X16" s="1"/>
      <c r="Y16" s="1"/>
      <c r="Z16" s="1"/>
    </row>
    <row r="17" spans="1:26" ht="14.25" customHeight="1" x14ac:dyDescent="0.3">
      <c r="A17" s="1"/>
      <c r="B17" s="28"/>
      <c r="C17" s="55" t="str">
        <f>Parameters!D22</f>
        <v>EUR</v>
      </c>
      <c r="D17" s="54">
        <f>COUNTIFS(Register!$H:$H,$C17,Register!$AC:$AC,"&lt;&gt;Flux arrivé",Register!$L:$L,"&gt;="&amp;$S$3)</f>
        <v>1</v>
      </c>
      <c r="E17" s="54">
        <f>SUMIFS(Register!$AI:$AI,Register!$H:$H,C17,Register!$L:$L,"&gt;="&amp;$S$3)</f>
        <v>1575050</v>
      </c>
      <c r="F17" s="54">
        <f ca="1">IF(ISERROR(AVERAGEIFS(Register!$AJ:$AJ,Register!$H:$H,C17,Register!$L:$L,"&gt;="&amp;$S$3)),0,AVERAGEIFS(Register!$AJ:$AJ,Register!$H:$H,C17,Register!$L:$L,"&gt;="&amp;$S$3))</f>
        <v>246</v>
      </c>
      <c r="G17" s="56"/>
      <c r="H17" s="55">
        <f>Parameters!C30</f>
        <v>0</v>
      </c>
      <c r="I17" s="54">
        <f>COUNTIFS(Register!$C:$C,$H17,Register!$L:$L,"&gt;="&amp;$S$3)</f>
        <v>0</v>
      </c>
      <c r="J17" s="54">
        <f>SUMIFS(Register!$AI:$AI,Register!$C:$C,$H17,Register!$L:$L,"&gt;="&amp;$S$3)</f>
        <v>0</v>
      </c>
      <c r="K17" s="54">
        <f>COUNTIFS(Register!$C:$C,$H17,Register!$AC:$AC,$C$9,Register!$L:$L,"&gt;="&amp;$S$3)+COUNTIFS(Register!$C:$C,$H17,Register!$AC:$AC,$C$12,Register!$L:$L,"&gt;="&amp;$S$3)</f>
        <v>0</v>
      </c>
      <c r="L17" s="54">
        <f>SUMIFS(Register!$AI:$AI,Register!$C:$C,$H17,Register!$AC:$AC,Recap!$C$9,Register!$L:$L,"&gt;="&amp;$S$3)+SUMIFS(Register!$AI:$AI,Register!$C:$C,$H17,Register!$AC:$AC,Recap!$C$12,Register!$L:$L,"&gt;="&amp;$S$3)</f>
        <v>0</v>
      </c>
      <c r="M17" s="54">
        <f>COUNTIFS(Register!$C:$C,$H17,Register!$AC:$AC,$C$8,Register!$L:$L,"&gt;="&amp;$S$3)</f>
        <v>0</v>
      </c>
      <c r="N17" s="54">
        <f>SUMIFS(Register!$AI:$AI,Register!$C:$C,$H17,Register!$AC:$AC,Recap!$C$8,Register!$L:$L,"&gt;="&amp;$S$3)</f>
        <v>0</v>
      </c>
      <c r="O17" s="54">
        <f>IF(ISERROR(AVERAGEIFS(Register!$AJ:$AJ,Register!$C:$C,H17,Register!$L:$L,"&gt;="&amp;$S$3)),0,AVERAGEIFS(Register!$AJ:$AJ,Register!$C:$C,H17,Register!$L:$L,"&gt;="&amp;$S$3))</f>
        <v>0</v>
      </c>
      <c r="P17" s="28"/>
      <c r="Q17" s="55" t="str">
        <f>Parameters!E30</f>
        <v>Rasheed Bank</v>
      </c>
      <c r="R17" s="54">
        <f>COUNTIFS(Register!$M:$M,$Q17,Register!$L:$L,"&gt;="&amp;$S$3,Register!$N:$N,"&lt;&gt;"&amp;Parameters!$E$11)+COUNTIFS(Register!$O:$O,$Q17,Register!$L:$L,"&gt;="&amp;$S$3,Register!$P:$P,"&lt;&gt;"&amp;Parameters!$E$11)+COUNTIFS(Register!$Q:$Q,$Q17,Register!$L:$L,"&gt;="&amp;$S$3,Register!$R:$R,"&lt;&gt;"&amp;Parameters!$E$11)+COUNTIFS(Register!$S:$S,$Q17,Register!$L:$L,"&gt;="&amp;$S$3,Register!$T:$T,"&lt;&gt;"&amp;Parameters!$E$11)</f>
        <v>1</v>
      </c>
      <c r="S17" s="54">
        <f>SUMIFS(Register!$AI:$AI,Register!$M:$M,Q17,Register!$L:$L,"&gt;="&amp;$S$3,Register!$N:$N,"&lt;&gt;"&amp;Parameters!$E$11)+SUMIFS(Register!$AI:$AI,Register!$O:$O,Q17,Register!$L:$L,"&gt;="&amp;$S$3,Register!$P:$P,"&lt;&gt;"&amp;Parameters!$E$11)+SUMIFS(Register!$AI:$AI,Register!$Q:$Q,Q17,Register!$L:$L,"&gt;="&amp;$S$3,Register!$R:$R,"&lt;&gt;"&amp;Parameters!$E$11)+SUMIFS(Register!$AI:$AI,Register!$S:$S,Q17,Register!$L:$L,"&gt;="&amp;$S$3,Register!$T:$T,"&lt;&gt;"&amp;Parameters!$E$11)</f>
        <v>1575050</v>
      </c>
      <c r="T17" s="28"/>
      <c r="U17" s="1"/>
      <c r="V17" s="1"/>
      <c r="W17" s="1"/>
      <c r="X17" s="1"/>
      <c r="Y17" s="1"/>
      <c r="Z17" s="1"/>
    </row>
    <row r="18" spans="1:26" ht="14.25" customHeight="1" x14ac:dyDescent="0.3">
      <c r="A18" s="1"/>
      <c r="B18" s="28"/>
      <c r="C18" s="55" t="str">
        <f>Parameters!D23</f>
        <v>GBP</v>
      </c>
      <c r="D18" s="54">
        <f>COUNTIFS(Register!$H:$H,$C18,Register!$AC:$AC,"&lt;&gt;Flux arrivé",Register!$L:$L,"&gt;="&amp;$S$3)</f>
        <v>0</v>
      </c>
      <c r="E18" s="54">
        <f>SUMIFS(Register!$AI:$AI,Register!$H:$H,C18,Register!$L:$L,"&gt;="&amp;$S$3)</f>
        <v>0</v>
      </c>
      <c r="F18" s="54">
        <f>IF(ISERROR(AVERAGEIFS(Register!$AJ:$AJ,Register!$H:$H,C18,Register!$L:$L,"&gt;="&amp;$S$3)),0,AVERAGEIFS(Register!$AJ:$AJ,Register!$H:$H,C18,Register!$L:$L,"&gt;="&amp;$S$3))</f>
        <v>0</v>
      </c>
      <c r="G18" s="56"/>
      <c r="H18" s="55">
        <f>Parameters!C31</f>
        <v>0</v>
      </c>
      <c r="I18" s="54">
        <f>COUNTIFS(Register!$C:$C,$H18,Register!$L:$L,"&gt;="&amp;$S$3)</f>
        <v>0</v>
      </c>
      <c r="J18" s="54">
        <f>SUMIFS(Register!$AI:$AI,Register!$C:$C,$H18,Register!$L:$L,"&gt;="&amp;$S$3)</f>
        <v>0</v>
      </c>
      <c r="K18" s="54">
        <f>COUNTIFS(Register!$C:$C,$H18,Register!$AC:$AC,$C$9,Register!$L:$L,"&gt;="&amp;$S$3)+COUNTIFS(Register!$C:$C,$H18,Register!$AC:$AC,$C$12,Register!$L:$L,"&gt;="&amp;$S$3)</f>
        <v>0</v>
      </c>
      <c r="L18" s="54">
        <f>SUMIFS(Register!$AI:$AI,Register!$C:$C,$H18,Register!$AC:$AC,Recap!$C$9,Register!$L:$L,"&gt;="&amp;$S$3)+SUMIFS(Register!$AI:$AI,Register!$C:$C,$H18,Register!$AC:$AC,Recap!$C$12,Register!$L:$L,"&gt;="&amp;$S$3)</f>
        <v>0</v>
      </c>
      <c r="M18" s="54">
        <f>COUNTIFS(Register!$C:$C,$H18,Register!$AC:$AC,$C$8,Register!$L:$L,"&gt;="&amp;$S$3)</f>
        <v>0</v>
      </c>
      <c r="N18" s="54">
        <f>SUMIFS(Register!$AI:$AI,Register!$C:$C,$H18,Register!$AC:$AC,Recap!$C$8,Register!$L:$L,"&gt;="&amp;$S$3)</f>
        <v>0</v>
      </c>
      <c r="O18" s="54">
        <f>IF(ISERROR(AVERAGEIFS(Register!$AJ:$AJ,Register!$C:$C,H18,Register!$L:$L,"&gt;="&amp;$S$3)),0,AVERAGEIFS(Register!$AJ:$AJ,Register!$C:$C,H18,Register!$L:$L,"&gt;="&amp;$S$3))</f>
        <v>0</v>
      </c>
      <c r="P18" s="28"/>
      <c r="Q18" s="55">
        <f>Parameters!E31</f>
        <v>0</v>
      </c>
      <c r="R18" s="54">
        <f>COUNTIFS(Register!$M:$M,$Q18,Register!$L:$L,"&gt;="&amp;$S$3,Register!$N:$N,"&lt;&gt;"&amp;Parameters!$E$11)+COUNTIFS(Register!$O:$O,$Q18,Register!$L:$L,"&gt;="&amp;$S$3,Register!$P:$P,"&lt;&gt;"&amp;Parameters!$E$11)+COUNTIFS(Register!$Q:$Q,$Q18,Register!$L:$L,"&gt;="&amp;$S$3,Register!$R:$R,"&lt;&gt;"&amp;Parameters!$E$11)+COUNTIFS(Register!$S:$S,$Q18,Register!$L:$L,"&gt;="&amp;$S$3,Register!$T:$T,"&lt;&gt;"&amp;Parameters!$E$11)</f>
        <v>0</v>
      </c>
      <c r="S18" s="54">
        <f>SUMIFS(Register!$AI:$AI,Register!$M:$M,Q18,Register!$L:$L,"&gt;="&amp;$S$3,Register!$N:$N,"&lt;&gt;"&amp;Parameters!$E$11)+SUMIFS(Register!$AI:$AI,Register!$O:$O,Q18,Register!$L:$L,"&gt;="&amp;$S$3,Register!$P:$P,"&lt;&gt;"&amp;Parameters!$E$11)+SUMIFS(Register!$AI:$AI,Register!$Q:$Q,Q18,Register!$L:$L,"&gt;="&amp;$S$3,Register!$R:$R,"&lt;&gt;"&amp;Parameters!$E$11)+SUMIFS(Register!$AI:$AI,Register!$S:$S,Q18,Register!$L:$L,"&gt;="&amp;$S$3,Register!$T:$T,"&lt;&gt;"&amp;Parameters!$E$11)</f>
        <v>0</v>
      </c>
      <c r="T18" s="28"/>
      <c r="U18" s="1"/>
      <c r="V18" s="1"/>
      <c r="W18" s="1"/>
      <c r="X18" s="1"/>
      <c r="Y18" s="1"/>
      <c r="Z18" s="1"/>
    </row>
    <row r="19" spans="1:26" ht="14.25" customHeight="1" x14ac:dyDescent="0.3">
      <c r="A19" s="1"/>
      <c r="B19" s="28"/>
      <c r="C19" s="55">
        <f>Parameters!D24</f>
        <v>0</v>
      </c>
      <c r="D19" s="54">
        <f>COUNTIFS(Register!$H:$H,$C19,Register!$AC:$AC,"&lt;&gt;Flux arrivé",Register!$L:$L,"&gt;="&amp;$S$3)</f>
        <v>0</v>
      </c>
      <c r="E19" s="54">
        <f>SUMIFS(Register!$AI:$AI,Register!$H:$H,C19,Register!$L:$L,"&gt;="&amp;$S$3)</f>
        <v>0</v>
      </c>
      <c r="F19" s="54">
        <f>IF(ISERROR(AVERAGEIFS(Register!$AJ:$AJ,Register!$H:$H,C19,Register!$L:$L,"&gt;="&amp;$S$3)),0,AVERAGEIFS(Register!$AJ:$AJ,Register!$H:$H,C19,Register!$L:$L,"&gt;="&amp;$S$3))</f>
        <v>0</v>
      </c>
      <c r="G19" s="56"/>
      <c r="H19" s="55">
        <f>Parameters!C32</f>
        <v>0</v>
      </c>
      <c r="I19" s="54">
        <f>COUNTIFS(Register!$C:$C,$H19,Register!$L:$L,"&gt;="&amp;$S$3)</f>
        <v>0</v>
      </c>
      <c r="J19" s="54">
        <f>SUMIFS(Register!$AI:$AI,Register!$C:$C,$H19,Register!$L:$L,"&gt;="&amp;$S$3)</f>
        <v>0</v>
      </c>
      <c r="K19" s="54">
        <f>COUNTIFS(Register!$C:$C,$H19,Register!$AC:$AC,$C$9,Register!$L:$L,"&gt;="&amp;$S$3)+COUNTIFS(Register!$C:$C,$H19,Register!$AC:$AC,$C$12,Register!$L:$L,"&gt;="&amp;$S$3)</f>
        <v>0</v>
      </c>
      <c r="L19" s="54">
        <f>SUMIFS(Register!$AI:$AI,Register!$C:$C,$H19,Register!$AC:$AC,Recap!$C$9,Register!$L:$L,"&gt;="&amp;$S$3)+SUMIFS(Register!$AI:$AI,Register!$C:$C,$H19,Register!$AC:$AC,Recap!$C$12,Register!$L:$L,"&gt;="&amp;$S$3)</f>
        <v>0</v>
      </c>
      <c r="M19" s="54">
        <f>COUNTIFS(Register!$C:$C,$H19,Register!$AC:$AC,$C$8,Register!$L:$L,"&gt;="&amp;$S$3)</f>
        <v>0</v>
      </c>
      <c r="N19" s="54">
        <f>SUMIFS(Register!$AI:$AI,Register!$C:$C,$H19,Register!$AC:$AC,Recap!$C$8,Register!$L:$L,"&gt;="&amp;$S$3)</f>
        <v>0</v>
      </c>
      <c r="O19" s="54">
        <f>IF(ISERROR(AVERAGEIFS(Register!$AJ:$AJ,Register!$C:$C,H19,Register!$L:$L,"&gt;="&amp;$S$3)),0,AVERAGEIFS(Register!$AJ:$AJ,Register!$C:$C,H19,Register!$L:$L,"&gt;="&amp;$S$3))</f>
        <v>0</v>
      </c>
      <c r="P19" s="28"/>
      <c r="Q19" s="55">
        <f>Parameters!E32</f>
        <v>0</v>
      </c>
      <c r="R19" s="54">
        <f>COUNTIFS(Register!$M:$M,$Q19,Register!$L:$L,"&gt;="&amp;$S$3,Register!$N:$N,"&lt;&gt;"&amp;Parameters!$E$11)+COUNTIFS(Register!$O:$O,$Q19,Register!$L:$L,"&gt;="&amp;$S$3,Register!$P:$P,"&lt;&gt;"&amp;Parameters!$E$11)+COUNTIFS(Register!$Q:$Q,$Q19,Register!$L:$L,"&gt;="&amp;$S$3,Register!$R:$R,"&lt;&gt;"&amp;Parameters!$E$11)+COUNTIFS(Register!$S:$S,$Q19,Register!$L:$L,"&gt;="&amp;$S$3,Register!$T:$T,"&lt;&gt;"&amp;Parameters!$E$11)</f>
        <v>0</v>
      </c>
      <c r="S19" s="54">
        <f>SUMIFS(Register!$AI:$AI,Register!$M:$M,Q19,Register!$L:$L,"&gt;="&amp;$S$3,Register!$N:$N,"&lt;&gt;"&amp;Parameters!$E$11)+SUMIFS(Register!$AI:$AI,Register!$O:$O,Q19,Register!$L:$L,"&gt;="&amp;$S$3,Register!$P:$P,"&lt;&gt;"&amp;Parameters!$E$11)+SUMIFS(Register!$AI:$AI,Register!$Q:$Q,Q19,Register!$L:$L,"&gt;="&amp;$S$3,Register!$R:$R,"&lt;&gt;"&amp;Parameters!$E$11)+SUMIFS(Register!$AI:$AI,Register!$S:$S,Q19,Register!$L:$L,"&gt;="&amp;$S$3,Register!$T:$T,"&lt;&gt;"&amp;Parameters!$E$11)</f>
        <v>0</v>
      </c>
      <c r="T19" s="28"/>
      <c r="U19" s="1"/>
      <c r="V19" s="1"/>
      <c r="W19" s="1"/>
      <c r="X19" s="1"/>
      <c r="Y19" s="1"/>
      <c r="Z19" s="1"/>
    </row>
    <row r="20" spans="1:26" ht="14.25" customHeight="1" x14ac:dyDescent="0.3">
      <c r="A20" s="1"/>
      <c r="B20" s="28"/>
      <c r="C20" s="55">
        <f>Parameters!D25</f>
        <v>0</v>
      </c>
      <c r="D20" s="54">
        <f>COUNTIFS(Register!$H:$H,$C20,Register!$AC:$AC,"&lt;&gt;Flux arrivé",Register!$L:$L,"&gt;="&amp;$S$3)</f>
        <v>0</v>
      </c>
      <c r="E20" s="54">
        <f>SUMIFS(Register!$AI:$AI,Register!$H:$H,C20,Register!$L:$L,"&gt;="&amp;$S$3)</f>
        <v>0</v>
      </c>
      <c r="F20" s="54">
        <f>IF(ISERROR(AVERAGEIFS(Register!$AJ:$AJ,Register!$H:$H,C20,Register!$L:$L,"&gt;="&amp;$S$3)),0,AVERAGEIFS(Register!$AJ:$AJ,Register!$H:$H,C20,Register!$L:$L,"&gt;="&amp;$S$3))</f>
        <v>0</v>
      </c>
      <c r="G20" s="56"/>
      <c r="H20" s="55">
        <f>Parameters!C33</f>
        <v>0</v>
      </c>
      <c r="I20" s="54">
        <f>COUNTIFS(Register!$C:$C,$H20,Register!$L:$L,"&gt;="&amp;$S$3)</f>
        <v>0</v>
      </c>
      <c r="J20" s="54">
        <f>SUMIFS(Register!$AI:$AI,Register!$C:$C,$H20,Register!$L:$L,"&gt;="&amp;$S$3)</f>
        <v>0</v>
      </c>
      <c r="K20" s="54">
        <f>COUNTIFS(Register!$C:$C,$H20,Register!$AC:$AC,$C$9,Register!$L:$L,"&gt;="&amp;$S$3)+COUNTIFS(Register!$C:$C,$H20,Register!$AC:$AC,$C$12,Register!$L:$L,"&gt;="&amp;$S$3)</f>
        <v>0</v>
      </c>
      <c r="L20" s="54">
        <f>SUMIFS(Register!$AI:$AI,Register!$C:$C,$H20,Register!$AC:$AC,Recap!$C$9,Register!$L:$L,"&gt;="&amp;$S$3)+SUMIFS(Register!$AI:$AI,Register!$C:$C,$H20,Register!$AC:$AC,Recap!$C$12,Register!$L:$L,"&gt;="&amp;$S$3)</f>
        <v>0</v>
      </c>
      <c r="M20" s="54">
        <f>COUNTIFS(Register!$C:$C,$H20,Register!$AC:$AC,$C$8,Register!$L:$L,"&gt;="&amp;$S$3)</f>
        <v>0</v>
      </c>
      <c r="N20" s="54">
        <f>SUMIFS(Register!$AI:$AI,Register!$C:$C,$H20,Register!$AC:$AC,Recap!$C$8,Register!$L:$L,"&gt;="&amp;$S$3)</f>
        <v>0</v>
      </c>
      <c r="O20" s="54">
        <f>IF(ISERROR(AVERAGEIFS(Register!$AJ:$AJ,Register!$C:$C,H20,Register!$L:$L,"&gt;="&amp;$S$3)),0,AVERAGEIFS(Register!$AJ:$AJ,Register!$C:$C,H20,Register!$L:$L,"&gt;="&amp;$S$3))</f>
        <v>0</v>
      </c>
      <c r="P20" s="28"/>
      <c r="Q20" s="55">
        <f>Parameters!E33</f>
        <v>0</v>
      </c>
      <c r="R20" s="54">
        <f>COUNTIFS(Register!$M:$M,$Q20,Register!$L:$L,"&gt;="&amp;$S$3,Register!$N:$N,"&lt;&gt;"&amp;Parameters!$E$11)+COUNTIFS(Register!$O:$O,$Q20,Register!$L:$L,"&gt;="&amp;$S$3,Register!$P:$P,"&lt;&gt;"&amp;Parameters!$E$11)+COUNTIFS(Register!$Q:$Q,$Q20,Register!$L:$L,"&gt;="&amp;$S$3,Register!$R:$R,"&lt;&gt;"&amp;Parameters!$E$11)+COUNTIFS(Register!$S:$S,$Q20,Register!$L:$L,"&gt;="&amp;$S$3,Register!$T:$T,"&lt;&gt;"&amp;Parameters!$E$11)</f>
        <v>0</v>
      </c>
      <c r="S20" s="54">
        <f>SUMIFS(Register!$AI:$AI,Register!$M:$M,Q20,Register!$L:$L,"&gt;="&amp;$S$3,Register!$N:$N,"&lt;&gt;"&amp;Parameters!$E$11)+SUMIFS(Register!$AI:$AI,Register!$O:$O,Q20,Register!$L:$L,"&gt;="&amp;$S$3,Register!$P:$P,"&lt;&gt;"&amp;Parameters!$E$11)+SUMIFS(Register!$AI:$AI,Register!$Q:$Q,Q20,Register!$L:$L,"&gt;="&amp;$S$3,Register!$R:$R,"&lt;&gt;"&amp;Parameters!$E$11)+SUMIFS(Register!$AI:$AI,Register!$S:$S,Q20,Register!$L:$L,"&gt;="&amp;$S$3,Register!$T:$T,"&lt;&gt;"&amp;Parameters!$E$11)</f>
        <v>0</v>
      </c>
      <c r="T20" s="28"/>
      <c r="U20" s="1"/>
      <c r="V20" s="1"/>
      <c r="W20" s="1"/>
      <c r="X20" s="1"/>
      <c r="Y20" s="1"/>
      <c r="Z20" s="1"/>
    </row>
    <row r="21" spans="1:26" ht="14.25" customHeight="1" x14ac:dyDescent="0.3">
      <c r="A21" s="1"/>
      <c r="B21" s="28"/>
      <c r="C21" s="55">
        <f>Parameters!D26</f>
        <v>0</v>
      </c>
      <c r="D21" s="54">
        <f>COUNTIFS(Register!$H:$H,$C21,Register!$AC:$AC,"&lt;&gt;Flux arrivé",Register!$L:$L,"&gt;="&amp;$S$3)</f>
        <v>0</v>
      </c>
      <c r="E21" s="54">
        <f>SUMIFS(Register!$AI:$AI,Register!$H:$H,C21,Register!$L:$L,"&gt;="&amp;$S$3)</f>
        <v>0</v>
      </c>
      <c r="F21" s="54">
        <f>IF(ISERROR(AVERAGEIFS(Register!$AJ:$AJ,Register!$H:$H,C21,Register!$L:$L,"&gt;="&amp;$S$3)),0,AVERAGEIFS(Register!$AJ:$AJ,Register!$H:$H,C21,Register!$L:$L,"&gt;="&amp;$S$3))</f>
        <v>0</v>
      </c>
      <c r="G21" s="56"/>
      <c r="H21" s="55">
        <f>Parameters!C34</f>
        <v>0</v>
      </c>
      <c r="I21" s="54">
        <f>COUNTIFS(Register!$C:$C,$H21,Register!$L:$L,"&gt;="&amp;$S$3)</f>
        <v>0</v>
      </c>
      <c r="J21" s="54">
        <f>SUMIFS(Register!$AI:$AI,Register!$C:$C,$H21,Register!$L:$L,"&gt;="&amp;$S$3)</f>
        <v>0</v>
      </c>
      <c r="K21" s="54">
        <f>COUNTIFS(Register!$C:$C,$H21,Register!$AC:$AC,$C$9,Register!$L:$L,"&gt;="&amp;$S$3)+COUNTIFS(Register!$C:$C,$H21,Register!$AC:$AC,$C$12,Register!$L:$L,"&gt;="&amp;$S$3)</f>
        <v>0</v>
      </c>
      <c r="L21" s="54">
        <f>SUMIFS(Register!$AI:$AI,Register!$C:$C,$H21,Register!$AC:$AC,Recap!$C$9,Register!$L:$L,"&gt;="&amp;$S$3)+SUMIFS(Register!$AI:$AI,Register!$C:$C,$H21,Register!$AC:$AC,Recap!$C$12,Register!$L:$L,"&gt;="&amp;$S$3)</f>
        <v>0</v>
      </c>
      <c r="M21" s="54">
        <f>COUNTIFS(Register!$C:$C,$H21,Register!$AC:$AC,$C$8,Register!$L:$L,"&gt;="&amp;$S$3)</f>
        <v>0</v>
      </c>
      <c r="N21" s="54">
        <f>SUMIFS(Register!$AI:$AI,Register!$C:$C,$H21,Register!$AC:$AC,Recap!$C$8,Register!$L:$L,"&gt;="&amp;$S$3)</f>
        <v>0</v>
      </c>
      <c r="O21" s="54">
        <f>IF(ISERROR(AVERAGEIFS(Register!$AJ:$AJ,Register!$C:$C,H21,Register!$L:$L,"&gt;="&amp;$S$3)),0,AVERAGEIFS(Register!$AJ:$AJ,Register!$C:$C,H21,Register!$L:$L,"&gt;="&amp;$S$3))</f>
        <v>0</v>
      </c>
      <c r="P21" s="28"/>
      <c r="Q21" s="55">
        <f>Parameters!E34</f>
        <v>0</v>
      </c>
      <c r="R21" s="54">
        <f>COUNTIFS(Register!$M:$M,$Q21,Register!$L:$L,"&gt;="&amp;$S$3,Register!$N:$N,"&lt;&gt;"&amp;Parameters!$E$11)+COUNTIFS(Register!$O:$O,$Q21,Register!$L:$L,"&gt;="&amp;$S$3,Register!$P:$P,"&lt;&gt;"&amp;Parameters!$E$11)+COUNTIFS(Register!$Q:$Q,$Q21,Register!$L:$L,"&gt;="&amp;$S$3,Register!$R:$R,"&lt;&gt;"&amp;Parameters!$E$11)+COUNTIFS(Register!$S:$S,$Q21,Register!$L:$L,"&gt;="&amp;$S$3,Register!$T:$T,"&lt;&gt;"&amp;Parameters!$E$11)</f>
        <v>0</v>
      </c>
      <c r="S21" s="54">
        <f>SUMIFS(Register!$AI:$AI,Register!$M:$M,Q21,Register!$L:$L,"&gt;="&amp;$S$3,Register!$N:$N,"&lt;&gt;"&amp;Parameters!$E$11)+SUMIFS(Register!$AI:$AI,Register!$O:$O,Q21,Register!$L:$L,"&gt;="&amp;$S$3,Register!$P:$P,"&lt;&gt;"&amp;Parameters!$E$11)+SUMIFS(Register!$AI:$AI,Register!$Q:$Q,Q21,Register!$L:$L,"&gt;="&amp;$S$3,Register!$R:$R,"&lt;&gt;"&amp;Parameters!$E$11)+SUMIFS(Register!$AI:$AI,Register!$S:$S,Q21,Register!$L:$L,"&gt;="&amp;$S$3,Register!$T:$T,"&lt;&gt;"&amp;Parameters!$E$11)</f>
        <v>0</v>
      </c>
      <c r="T21" s="28"/>
      <c r="U21" s="1"/>
      <c r="V21" s="1"/>
      <c r="W21" s="1"/>
      <c r="X21" s="1"/>
      <c r="Y21" s="1"/>
      <c r="Z21" s="1"/>
    </row>
    <row r="22" spans="1:26" ht="14.25" customHeight="1" x14ac:dyDescent="0.3">
      <c r="A22" s="1"/>
      <c r="B22" s="28"/>
      <c r="C22" s="55">
        <f>Parameters!D27</f>
        <v>0</v>
      </c>
      <c r="D22" s="54">
        <f>COUNTIFS(Register!$H:$H,$C22,Register!$AC:$AC,"&lt;&gt;Flux arrivé",Register!$L:$L,"&gt;="&amp;$S$3)</f>
        <v>0</v>
      </c>
      <c r="E22" s="54">
        <f>SUMIFS(Register!$AI:$AI,Register!$H:$H,C22,Register!$L:$L,"&gt;="&amp;$S$3)</f>
        <v>0</v>
      </c>
      <c r="F22" s="54">
        <f>IF(ISERROR(AVERAGEIFS(Register!$AJ:$AJ,Register!$H:$H,C22,Register!$L:$L,"&gt;="&amp;$S$3)),0,AVERAGEIFS(Register!$AJ:$AJ,Register!$H:$H,C22,Register!$L:$L,"&gt;="&amp;$S$3))</f>
        <v>0</v>
      </c>
      <c r="G22" s="56"/>
      <c r="H22" s="55">
        <f>Parameters!C35</f>
        <v>0</v>
      </c>
      <c r="I22" s="54">
        <f>COUNTIFS(Register!$C:$C,$H22,Register!$L:$L,"&gt;="&amp;$S$3)</f>
        <v>0</v>
      </c>
      <c r="J22" s="54">
        <f>SUMIFS(Register!$AI:$AI,Register!$C:$C,$H22,Register!$L:$L,"&gt;="&amp;$S$3)</f>
        <v>0</v>
      </c>
      <c r="K22" s="54">
        <f>COUNTIFS(Register!$C:$C,$H22,Register!$AC:$AC,$C$9,Register!$L:$L,"&gt;="&amp;$S$3)+COUNTIFS(Register!$C:$C,$H22,Register!$AC:$AC,$C$12,Register!$L:$L,"&gt;="&amp;$S$3)</f>
        <v>0</v>
      </c>
      <c r="L22" s="54">
        <f>SUMIFS(Register!$AI:$AI,Register!$C:$C,$H22,Register!$AC:$AC,Recap!$C$9,Register!$L:$L,"&gt;="&amp;$S$3)+SUMIFS(Register!$AI:$AI,Register!$C:$C,$H22,Register!$AC:$AC,Recap!$C$12,Register!$L:$L,"&gt;="&amp;$S$3)</f>
        <v>0</v>
      </c>
      <c r="M22" s="54">
        <f>COUNTIFS(Register!$C:$C,$H22,Register!$AC:$AC,$C$8,Register!$L:$L,"&gt;="&amp;$S$3)</f>
        <v>0</v>
      </c>
      <c r="N22" s="54">
        <f>SUMIFS(Register!$AI:$AI,Register!$C:$C,$H22,Register!$AC:$AC,Recap!$C$8,Register!$L:$L,"&gt;="&amp;$S$3)</f>
        <v>0</v>
      </c>
      <c r="O22" s="54">
        <f>IF(ISERROR(AVERAGEIFS(Register!$AJ:$AJ,Register!$C:$C,H22,Register!$L:$L,"&gt;="&amp;$S$3)),0,AVERAGEIFS(Register!$AJ:$AJ,Register!$C:$C,H22,Register!$L:$L,"&gt;="&amp;$S$3))</f>
        <v>0</v>
      </c>
      <c r="P22" s="28"/>
      <c r="Q22" s="55">
        <f>Parameters!E35</f>
        <v>0</v>
      </c>
      <c r="R22" s="54">
        <f>COUNTIFS(Register!$M:$M,$Q22,Register!$L:$L,"&gt;="&amp;$S$3,Register!$N:$N,"&lt;&gt;"&amp;Parameters!$E$11)+COUNTIFS(Register!$O:$O,$Q22,Register!$L:$L,"&gt;="&amp;$S$3,Register!$P:$P,"&lt;&gt;"&amp;Parameters!$E$11)+COUNTIFS(Register!$Q:$Q,$Q22,Register!$L:$L,"&gt;="&amp;$S$3,Register!$R:$R,"&lt;&gt;"&amp;Parameters!$E$11)+COUNTIFS(Register!$S:$S,$Q22,Register!$L:$L,"&gt;="&amp;$S$3,Register!$T:$T,"&lt;&gt;"&amp;Parameters!$E$11)</f>
        <v>0</v>
      </c>
      <c r="S22" s="54">
        <f>SUMIFS(Register!$AI:$AI,Register!$M:$M,Q22,Register!$L:$L,"&gt;="&amp;$S$3,Register!$N:$N,"&lt;&gt;"&amp;Parameters!$E$11)+SUMIFS(Register!$AI:$AI,Register!$O:$O,Q22,Register!$L:$L,"&gt;="&amp;$S$3,Register!$P:$P,"&lt;&gt;"&amp;Parameters!$E$11)+SUMIFS(Register!$AI:$AI,Register!$Q:$Q,Q22,Register!$L:$L,"&gt;="&amp;$S$3,Register!$R:$R,"&lt;&gt;"&amp;Parameters!$E$11)+SUMIFS(Register!$AI:$AI,Register!$S:$S,Q22,Register!$L:$L,"&gt;="&amp;$S$3,Register!$T:$T,"&lt;&gt;"&amp;Parameters!$E$11)</f>
        <v>0</v>
      </c>
      <c r="T22" s="28"/>
      <c r="U22" s="1"/>
      <c r="V22" s="1"/>
      <c r="W22" s="1"/>
      <c r="X22" s="1"/>
      <c r="Y22" s="1"/>
      <c r="Z22" s="1"/>
    </row>
    <row r="23" spans="1:26" ht="14.25" customHeight="1" x14ac:dyDescent="0.3">
      <c r="A23" s="1"/>
      <c r="B23" s="28"/>
      <c r="C23" s="55">
        <f>Parameters!D28</f>
        <v>0</v>
      </c>
      <c r="D23" s="54">
        <f>COUNTIFS(Register!$H:$H,$C23,Register!$AC:$AC,"&lt;&gt;Flux arrivé",Register!$L:$L,"&gt;="&amp;$S$3)</f>
        <v>0</v>
      </c>
      <c r="E23" s="54">
        <f>SUMIFS(Register!$AI:$AI,Register!$H:$H,C23,Register!$L:$L,"&gt;="&amp;$S$3)</f>
        <v>0</v>
      </c>
      <c r="F23" s="54">
        <f>IF(ISERROR(AVERAGEIFS(Register!$AJ:$AJ,Register!$H:$H,C23,Register!$L:$L,"&gt;="&amp;$S$3)),0,AVERAGEIFS(Register!$AJ:$AJ,Register!$H:$H,C23,Register!$L:$L,"&gt;="&amp;$S$3))</f>
        <v>0</v>
      </c>
      <c r="G23" s="56"/>
      <c r="H23" s="55">
        <f>Parameters!C36</f>
        <v>0</v>
      </c>
      <c r="I23" s="54">
        <f>COUNTIFS(Register!$C:$C,$H23,Register!$L:$L,"&gt;="&amp;$S$3)</f>
        <v>0</v>
      </c>
      <c r="J23" s="54">
        <f>SUMIFS(Register!$AI:$AI,Register!$C:$C,$H23,Register!$L:$L,"&gt;="&amp;$S$3)</f>
        <v>0</v>
      </c>
      <c r="K23" s="54">
        <f>COUNTIFS(Register!$C:$C,$H23,Register!$AC:$AC,$C$9,Register!$L:$L,"&gt;="&amp;$S$3)+COUNTIFS(Register!$C:$C,$H23,Register!$AC:$AC,$C$12,Register!$L:$L,"&gt;="&amp;$S$3)</f>
        <v>0</v>
      </c>
      <c r="L23" s="54">
        <f>SUMIFS(Register!$AI:$AI,Register!$C:$C,$H23,Register!$AC:$AC,Recap!$C$9,Register!$L:$L,"&gt;="&amp;$S$3)+SUMIFS(Register!$AI:$AI,Register!$C:$C,$H23,Register!$AC:$AC,Recap!$C$12,Register!$L:$L,"&gt;="&amp;$S$3)</f>
        <v>0</v>
      </c>
      <c r="M23" s="54">
        <f>COUNTIFS(Register!$C:$C,$H23,Register!$AC:$AC,$C$8,Register!$L:$L,"&gt;="&amp;$S$3)</f>
        <v>0</v>
      </c>
      <c r="N23" s="54">
        <f>SUMIFS(Register!$AI:$AI,Register!$C:$C,$H23,Register!$AC:$AC,Recap!$C$8,Register!$L:$L,"&gt;="&amp;$S$3)</f>
        <v>0</v>
      </c>
      <c r="O23" s="54">
        <f>IF(ISERROR(AVERAGEIFS(Register!$AJ:$AJ,Register!$C:$C,H23,Register!$L:$L,"&gt;="&amp;$S$3)),0,AVERAGEIFS(Register!$AJ:$AJ,Register!$C:$C,H23,Register!$L:$L,"&gt;="&amp;$S$3))</f>
        <v>0</v>
      </c>
      <c r="P23" s="28"/>
      <c r="Q23" s="55">
        <f>Parameters!E49</f>
        <v>0</v>
      </c>
      <c r="R23" s="54">
        <f>COUNTIFS(Register!$M:$M,$Q23,Register!$L:$L,"&gt;="&amp;$S$3,Register!$N:$N,"&lt;&gt;"&amp;Parameters!$E$11)+COUNTIFS(Register!$O:$O,$Q23,Register!$L:$L,"&gt;="&amp;$S$3,Register!$P:$P,"&lt;&gt;"&amp;Parameters!$E$11)+COUNTIFS(Register!$Q:$Q,$Q23,Register!$L:$L,"&gt;="&amp;$S$3,Register!$R:$R,"&lt;&gt;"&amp;Parameters!$E$11)+COUNTIFS(Register!$S:$S,$Q23,Register!$L:$L,"&gt;="&amp;$S$3,Register!$T:$T,"&lt;&gt;"&amp;Parameters!$E$11)</f>
        <v>0</v>
      </c>
      <c r="S23" s="54">
        <f>SUMIFS(Register!$AI:$AI,Register!$M:$M,Q23,Register!$L:$L,"&gt;="&amp;$S$3,Register!$N:$N,"&lt;&gt;"&amp;Parameters!$E$11)+SUMIFS(Register!$AI:$AI,Register!$O:$O,Q23,Register!$L:$L,"&gt;="&amp;$S$3,Register!$P:$P,"&lt;&gt;"&amp;Parameters!$E$11)+SUMIFS(Register!$AI:$AI,Register!$Q:$Q,Q23,Register!$L:$L,"&gt;="&amp;$S$3,Register!$R:$R,"&lt;&gt;"&amp;Parameters!$E$11)+SUMIFS(Register!$AI:$AI,Register!$S:$S,Q23,Register!$L:$L,"&gt;="&amp;$S$3,Register!$T:$T,"&lt;&gt;"&amp;Parameters!$E$11)</f>
        <v>0</v>
      </c>
      <c r="T23" s="28"/>
      <c r="U23" s="1"/>
      <c r="V23" s="1"/>
      <c r="W23" s="1"/>
      <c r="X23" s="1"/>
      <c r="Y23" s="1"/>
      <c r="Z23" s="1"/>
    </row>
    <row r="24" spans="1:26" ht="27.75" customHeight="1" x14ac:dyDescent="0.3">
      <c r="A24" s="1"/>
      <c r="B24" s="28"/>
      <c r="C24" s="55">
        <f>Parameters!D29</f>
        <v>0</v>
      </c>
      <c r="D24" s="54">
        <f>COUNTIFS(Register!$H:$H,$C24,Register!$AC:$AC,"&lt;&gt;Flux arrivé",Register!$L:$L,"&gt;="&amp;$S$3)</f>
        <v>0</v>
      </c>
      <c r="E24" s="54">
        <f>SUMIFS(Register!$AI:$AI,Register!$H:$H,C24,Register!$L:$L,"&gt;="&amp;$S$3)</f>
        <v>0</v>
      </c>
      <c r="F24" s="54">
        <f>IF(ISERROR(AVERAGEIFS(Register!$AJ:$AJ,Register!$H:$H,C24,Register!$L:$L,"&gt;="&amp;$S$3)),0,AVERAGEIFS(Register!$AJ:$AJ,Register!$H:$H,C24,Register!$L:$L,"&gt;="&amp;$S$3))</f>
        <v>0</v>
      </c>
      <c r="G24" s="56"/>
      <c r="H24" s="55">
        <f>Parameters!C37</f>
        <v>0</v>
      </c>
      <c r="I24" s="54">
        <f>COUNTIFS(Register!$C:$C,$H24,Register!$L:$L,"&gt;="&amp;$S$3)</f>
        <v>0</v>
      </c>
      <c r="J24" s="54">
        <f>SUMIFS(Register!$AI:$AI,Register!$C:$C,$H24,Register!$L:$L,"&gt;="&amp;$S$3)</f>
        <v>0</v>
      </c>
      <c r="K24" s="54">
        <f>COUNTIFS(Register!$C:$C,$H24,Register!$AC:$AC,$C$9,Register!$L:$L,"&gt;="&amp;$S$3)+COUNTIFS(Register!$C:$C,$H24,Register!$AC:$AC,$C$12,Register!$L:$L,"&gt;="&amp;$S$3)</f>
        <v>0</v>
      </c>
      <c r="L24" s="54">
        <f>SUMIFS(Register!$AI:$AI,Register!$C:$C,$H24,Register!$AC:$AC,Recap!$C$9,Register!$L:$L,"&gt;="&amp;$S$3)+SUMIFS(Register!$AI:$AI,Register!$C:$C,$H24,Register!$AC:$AC,Recap!$C$12,Register!$L:$L,"&gt;="&amp;$S$3)</f>
        <v>0</v>
      </c>
      <c r="M24" s="54">
        <f>COUNTIFS(Register!$C:$C,$H24,Register!$AC:$AC,$C$8,Register!$L:$L,"&gt;="&amp;$S$3)</f>
        <v>0</v>
      </c>
      <c r="N24" s="54">
        <f>SUMIFS(Register!$AI:$AI,Register!$C:$C,$H24,Register!$AC:$AC,Recap!$C$8,Register!$L:$L,"&gt;="&amp;$S$3)</f>
        <v>0</v>
      </c>
      <c r="O24" s="54">
        <f>IF(ISERROR(AVERAGEIFS(Register!$AJ:$AJ,Register!$C:$C,H24,Register!$L:$L,"&gt;="&amp;$S$3)),0,AVERAGEIFS(Register!$AJ:$AJ,Register!$C:$C,H24,Register!$L:$L,"&gt;="&amp;$S$3))</f>
        <v>0</v>
      </c>
      <c r="P24" s="28"/>
      <c r="Q24" s="55">
        <f>Parameters!E50</f>
        <v>0</v>
      </c>
      <c r="R24" s="54">
        <f>COUNTIFS(Register!$M:$M,$Q24,Register!$L:$L,"&gt;="&amp;$S$3,Register!$N:$N,"&lt;&gt;"&amp;Parameters!$E$11)+COUNTIFS(Register!$O:$O,$Q24,Register!$L:$L,"&gt;="&amp;$S$3,Register!$P:$P,"&lt;&gt;"&amp;Parameters!$E$11)+COUNTIFS(Register!$Q:$Q,$Q24,Register!$L:$L,"&gt;="&amp;$S$3,Register!$R:$R,"&lt;&gt;"&amp;Parameters!$E$11)+COUNTIFS(Register!$S:$S,$Q24,Register!$L:$L,"&gt;="&amp;$S$3,Register!$T:$T,"&lt;&gt;"&amp;Parameters!$E$11)</f>
        <v>0</v>
      </c>
      <c r="S24" s="54">
        <f>SUMIFS(Register!$AI:$AI,Register!$M:$M,Q24,Register!$L:$L,"&gt;="&amp;$S$3,Register!$N:$N,"&lt;&gt;"&amp;Parameters!$E$11)+SUMIFS(Register!$AI:$AI,Register!$O:$O,Q24,Register!$L:$L,"&gt;="&amp;$S$3,Register!$P:$P,"&lt;&gt;"&amp;Parameters!$E$11)+SUMIFS(Register!$AI:$AI,Register!$Q:$Q,Q24,Register!$L:$L,"&gt;="&amp;$S$3,Register!$R:$R,"&lt;&gt;"&amp;Parameters!$E$11)+SUMIFS(Register!$AI:$AI,Register!$S:$S,Q24,Register!$L:$L,"&gt;="&amp;$S$3,Register!$T:$T,"&lt;&gt;"&amp;Parameters!$E$11)</f>
        <v>0</v>
      </c>
      <c r="T24" s="28"/>
      <c r="U24" s="1"/>
      <c r="V24" s="1"/>
      <c r="W24" s="1"/>
      <c r="X24" s="1"/>
      <c r="Y24" s="1"/>
      <c r="Z24" s="1"/>
    </row>
    <row r="25" spans="1:26" ht="14.25" customHeight="1" x14ac:dyDescent="0.3">
      <c r="A25" s="1"/>
      <c r="B25" s="28"/>
      <c r="C25" s="55">
        <f>Parameters!D30</f>
        <v>0</v>
      </c>
      <c r="D25" s="54">
        <f>COUNTIFS(Register!$H:$H,$C25,Register!$AC:$AC,"&lt;&gt;Flux arrivé",Register!$L:$L,"&gt;="&amp;$S$3)</f>
        <v>0</v>
      </c>
      <c r="E25" s="54">
        <f>SUMIFS(Register!$AI:$AI,Register!$H:$H,C25,Register!$L:$L,"&gt;="&amp;$S$3)</f>
        <v>0</v>
      </c>
      <c r="F25" s="54">
        <f>IF(ISERROR(AVERAGEIFS(Register!$AJ:$AJ,Register!$H:$H,C25,Register!$L:$L,"&gt;="&amp;$S$3)),0,AVERAGEIFS(Register!$AJ:$AJ,Register!$H:$H,C25,Register!$L:$L,"&gt;="&amp;$S$3))</f>
        <v>0</v>
      </c>
      <c r="G25" s="56"/>
      <c r="H25" s="55">
        <f>Parameters!C38</f>
        <v>0</v>
      </c>
      <c r="I25" s="54">
        <f>COUNTIFS(Register!$C:$C,$H25,Register!$L:$L,"&gt;="&amp;$S$3)</f>
        <v>0</v>
      </c>
      <c r="J25" s="54">
        <f>SUMIFS(Register!$AI:$AI,Register!$C:$C,$H25,Register!$L:$L,"&gt;="&amp;$S$3)</f>
        <v>0</v>
      </c>
      <c r="K25" s="54">
        <f>COUNTIFS(Register!$C:$C,$H25,Register!$AC:$AC,$C$9,Register!$L:$L,"&gt;="&amp;$S$3)+COUNTIFS(Register!$C:$C,$H25,Register!$AC:$AC,$C$12,Register!$L:$L,"&gt;="&amp;$S$3)</f>
        <v>0</v>
      </c>
      <c r="L25" s="54">
        <f>SUMIFS(Register!$AI:$AI,Register!$C:$C,$H25,Register!$AC:$AC,Recap!$C$9,Register!$L:$L,"&gt;="&amp;$S$3)+SUMIFS(Register!$AI:$AI,Register!$C:$C,$H25,Register!$AC:$AC,Recap!$C$12,Register!$L:$L,"&gt;="&amp;$S$3)</f>
        <v>0</v>
      </c>
      <c r="M25" s="54">
        <f>COUNTIFS(Register!$C:$C,$H25,Register!$AC:$AC,$C$8,Register!$L:$L,"&gt;="&amp;$S$3)</f>
        <v>0</v>
      </c>
      <c r="N25" s="54">
        <f>SUMIFS(Register!$AI:$AI,Register!$C:$C,$H25,Register!$AC:$AC,Recap!$C$8,Register!$L:$L,"&gt;="&amp;$S$3)</f>
        <v>0</v>
      </c>
      <c r="O25" s="54">
        <f>IF(ISERROR(AVERAGEIFS(Register!$AJ:$AJ,Register!$C:$C,H25,Register!$L:$L,"&gt;="&amp;$S$3)),0,AVERAGEIFS(Register!$AJ:$AJ,Register!$C:$C,H25,Register!$L:$L,"&gt;="&amp;$S$3))</f>
        <v>0</v>
      </c>
      <c r="P25" s="28"/>
      <c r="Q25" s="55">
        <f>Parameters!E51</f>
        <v>0</v>
      </c>
      <c r="R25" s="54">
        <f>COUNTIFS(Register!$M:$M,$Q25,Register!$L:$L,"&gt;="&amp;$S$3,Register!$N:$N,"&lt;&gt;"&amp;Parameters!$E$11)+COUNTIFS(Register!$O:$O,$Q25,Register!$L:$L,"&gt;="&amp;$S$3,Register!$P:$P,"&lt;&gt;"&amp;Parameters!$E$11)+COUNTIFS(Register!$Q:$Q,$Q25,Register!$L:$L,"&gt;="&amp;$S$3,Register!$R:$R,"&lt;&gt;"&amp;Parameters!$E$11)+COUNTIFS(Register!$S:$S,$Q25,Register!$L:$L,"&gt;="&amp;$S$3,Register!$T:$T,"&lt;&gt;"&amp;Parameters!$E$11)</f>
        <v>0</v>
      </c>
      <c r="S25" s="54">
        <f>SUMIFS(Register!$AI:$AI,Register!$M:$M,Q25,Register!$L:$L,"&gt;="&amp;$S$3,Register!$N:$N,"&lt;&gt;"&amp;Parameters!$E$11)+SUMIFS(Register!$AI:$AI,Register!$O:$O,Q25,Register!$L:$L,"&gt;="&amp;$S$3,Register!$P:$P,"&lt;&gt;"&amp;Parameters!$E$11)+SUMIFS(Register!$AI:$AI,Register!$Q:$Q,Q25,Register!$L:$L,"&gt;="&amp;$S$3,Register!$R:$R,"&lt;&gt;"&amp;Parameters!$E$11)+SUMIFS(Register!$AI:$AI,Register!$S:$S,Q25,Register!$L:$L,"&gt;="&amp;$S$3,Register!$T:$T,"&lt;&gt;"&amp;Parameters!$E$11)</f>
        <v>0</v>
      </c>
      <c r="T25" s="28"/>
      <c r="U25" s="1"/>
      <c r="V25" s="1"/>
      <c r="W25" s="1"/>
      <c r="X25" s="1"/>
      <c r="Y25" s="1"/>
      <c r="Z25" s="1"/>
    </row>
    <row r="26" spans="1:26" ht="14.25" customHeight="1" x14ac:dyDescent="0.3">
      <c r="A26" s="1"/>
      <c r="B26" s="37"/>
      <c r="C26" s="55">
        <f>Parameters!D31</f>
        <v>0</v>
      </c>
      <c r="D26" s="54">
        <f>COUNTIFS(Register!$H:$H,$C26,Register!$AC:$AC,"&lt;&gt;Flux arrivé",Register!$L:$L,"&gt;="&amp;$S$3)</f>
        <v>0</v>
      </c>
      <c r="E26" s="54">
        <f>SUMIFS(Register!$AI:$AI,Register!$H:$H,C26,Register!$L:$L,"&gt;="&amp;$S$3)</f>
        <v>0</v>
      </c>
      <c r="F26" s="54">
        <f>IF(ISERROR(AVERAGEIFS(Register!$AJ:$AJ,Register!$H:$H,C26,Register!$L:$L,"&gt;="&amp;$S$3)),0,AVERAGEIFS(Register!$AJ:$AJ,Register!$H:$H,C26,Register!$L:$L,"&gt;="&amp;$S$3))</f>
        <v>0</v>
      </c>
      <c r="G26" s="56"/>
      <c r="H26" s="55">
        <f>Parameters!C39</f>
        <v>0</v>
      </c>
      <c r="I26" s="54">
        <f>COUNTIFS(Register!$C:$C,$H26,Register!$L:$L,"&gt;="&amp;$S$3)</f>
        <v>0</v>
      </c>
      <c r="J26" s="54">
        <f>SUMIFS(Register!$AI:$AI,Register!$C:$C,$H26,Register!$L:$L,"&gt;="&amp;$S$3)</f>
        <v>0</v>
      </c>
      <c r="K26" s="54">
        <f>COUNTIFS(Register!$C:$C,$H26,Register!$AC:$AC,$C$9,Register!$L:$L,"&gt;="&amp;$S$3)+COUNTIFS(Register!$C:$C,$H26,Register!$AC:$AC,$C$12,Register!$L:$L,"&gt;="&amp;$S$3)</f>
        <v>0</v>
      </c>
      <c r="L26" s="54">
        <f>SUMIFS(Register!$AI:$AI,Register!$C:$C,$H26,Register!$AC:$AC,Recap!$C$9,Register!$L:$L,"&gt;="&amp;$S$3)+SUMIFS(Register!$AI:$AI,Register!$C:$C,$H26,Register!$AC:$AC,Recap!$C$12,Register!$L:$L,"&gt;="&amp;$S$3)</f>
        <v>0</v>
      </c>
      <c r="M26" s="54">
        <f>COUNTIFS(Register!$C:$C,$H26,Register!$AC:$AC,$C$8,Register!$L:$L,"&gt;="&amp;$S$3)</f>
        <v>0</v>
      </c>
      <c r="N26" s="54">
        <f>SUMIFS(Register!$AI:$AI,Register!$C:$C,$H26,Register!$AC:$AC,Recap!$C$8,Register!$L:$L,"&gt;="&amp;$S$3)</f>
        <v>0</v>
      </c>
      <c r="O26" s="54">
        <f>IF(ISERROR(AVERAGEIFS(Register!$AJ:$AJ,Register!$C:$C,H26,Register!$L:$L,"&gt;="&amp;$S$3)),0,AVERAGEIFS(Register!$AJ:$AJ,Register!$C:$C,H26,Register!$L:$L,"&gt;="&amp;$S$3))</f>
        <v>0</v>
      </c>
      <c r="P26" s="28"/>
      <c r="Q26" s="55">
        <f>Parameters!E52</f>
        <v>0</v>
      </c>
      <c r="R26" s="54">
        <f>COUNTIFS(Register!$M:$M,$Q26,Register!$L:$L,"&gt;="&amp;$S$3,Register!$N:$N,"&lt;&gt;"&amp;Parameters!$E$11)+COUNTIFS(Register!$O:$O,$Q26,Register!$L:$L,"&gt;="&amp;$S$3,Register!$P:$P,"&lt;&gt;"&amp;Parameters!$E$11)+COUNTIFS(Register!$Q:$Q,$Q26,Register!$L:$L,"&gt;="&amp;$S$3,Register!$R:$R,"&lt;&gt;"&amp;Parameters!$E$11)+COUNTIFS(Register!$S:$S,$Q26,Register!$L:$L,"&gt;="&amp;$S$3,Register!$T:$T,"&lt;&gt;"&amp;Parameters!$E$11)</f>
        <v>0</v>
      </c>
      <c r="S26" s="54">
        <f>SUMIFS(Register!$AI:$AI,Register!$M:$M,Q26,Register!$L:$L,"&gt;="&amp;$S$3,Register!$N:$N,"&lt;&gt;"&amp;Parameters!$E$11)+SUMIFS(Register!$AI:$AI,Register!$O:$O,Q26,Register!$L:$L,"&gt;="&amp;$S$3,Register!$P:$P,"&lt;&gt;"&amp;Parameters!$E$11)+SUMIFS(Register!$AI:$AI,Register!$Q:$Q,Q26,Register!$L:$L,"&gt;="&amp;$S$3,Register!$R:$R,"&lt;&gt;"&amp;Parameters!$E$11)+SUMIFS(Register!$AI:$AI,Register!$S:$S,Q26,Register!$L:$L,"&gt;="&amp;$S$3,Register!$T:$T,"&lt;&gt;"&amp;Parameters!$E$11)</f>
        <v>0</v>
      </c>
      <c r="T26" s="37"/>
      <c r="U26" s="1"/>
      <c r="V26" s="1"/>
      <c r="W26" s="1"/>
      <c r="X26" s="1"/>
      <c r="Y26" s="1"/>
      <c r="Z26" s="1"/>
    </row>
    <row r="27" spans="1:26" ht="14.25" customHeight="1" x14ac:dyDescent="0.3">
      <c r="A27" s="1"/>
      <c r="B27" s="28"/>
      <c r="C27" s="55">
        <f>Parameters!D32</f>
        <v>0</v>
      </c>
      <c r="D27" s="54">
        <f>COUNTIFS(Register!$H:$H,$C27,Register!$AC:$AC,"&lt;&gt;Flux arrivé",Register!$L:$L,"&gt;="&amp;$S$3)</f>
        <v>0</v>
      </c>
      <c r="E27" s="54">
        <f>SUMIFS(Register!$AI:$AI,Register!$H:$H,C27,Register!$L:$L,"&gt;="&amp;$S$3)</f>
        <v>0</v>
      </c>
      <c r="F27" s="54">
        <f>IF(ISERROR(AVERAGEIFS(Register!$AJ:$AJ,Register!$H:$H,C27,Register!$L:$L,"&gt;="&amp;$S$3)),0,AVERAGEIFS(Register!$AJ:$AJ,Register!$H:$H,C27,Register!$L:$L,"&gt;="&amp;$S$3))</f>
        <v>0</v>
      </c>
      <c r="G27" s="56"/>
      <c r="H27" s="55">
        <f>Parameters!C40</f>
        <v>0</v>
      </c>
      <c r="I27" s="54">
        <f>COUNTIFS(Register!$C:$C,$H27,Register!$L:$L,"&gt;="&amp;$S$3)</f>
        <v>0</v>
      </c>
      <c r="J27" s="54">
        <f>SUMIFS(Register!$AI:$AI,Register!$C:$C,$H27,Register!$L:$L,"&gt;="&amp;$S$3)</f>
        <v>0</v>
      </c>
      <c r="K27" s="54">
        <f>COUNTIFS(Register!$C:$C,$H27,Register!$AC:$AC,$C$9,Register!$L:$L,"&gt;="&amp;$S$3)+COUNTIFS(Register!$C:$C,$H27,Register!$AC:$AC,$C$12,Register!$L:$L,"&gt;="&amp;$S$3)</f>
        <v>0</v>
      </c>
      <c r="L27" s="54">
        <f>SUMIFS(Register!$AI:$AI,Register!$C:$C,$H27,Register!$AC:$AC,Recap!$C$9,Register!$L:$L,"&gt;="&amp;$S$3)+SUMIFS(Register!$AI:$AI,Register!$C:$C,$H27,Register!$AC:$AC,Recap!$C$12,Register!$L:$L,"&gt;="&amp;$S$3)</f>
        <v>0</v>
      </c>
      <c r="M27" s="54">
        <f>COUNTIFS(Register!$C:$C,$H27,Register!$AC:$AC,$C$8,Register!$L:$L,"&gt;="&amp;$S$3)</f>
        <v>0</v>
      </c>
      <c r="N27" s="54">
        <f>SUMIFS(Register!$AI:$AI,Register!$C:$C,$H27,Register!$AC:$AC,Recap!$C$8,Register!$L:$L,"&gt;="&amp;$S$3)</f>
        <v>0</v>
      </c>
      <c r="O27" s="54">
        <f>IF(ISERROR(AVERAGEIFS(Register!$AJ:$AJ,Register!$C:$C,H27,Register!$L:$L,"&gt;="&amp;$S$3)),0,AVERAGEIFS(Register!$AJ:$AJ,Register!$C:$C,H27,Register!$L:$L,"&gt;="&amp;$S$3))</f>
        <v>0</v>
      </c>
      <c r="P27" s="28"/>
      <c r="Q27" s="55">
        <f>Parameters!E53</f>
        <v>0</v>
      </c>
      <c r="R27" s="54">
        <f>COUNTIFS(Register!$M:$M,$Q27,Register!$L:$L,"&gt;="&amp;$S$3,Register!$N:$N,"&lt;&gt;"&amp;Parameters!$E$11)+COUNTIFS(Register!$O:$O,$Q27,Register!$L:$L,"&gt;="&amp;$S$3,Register!$P:$P,"&lt;&gt;"&amp;Parameters!$E$11)+COUNTIFS(Register!$Q:$Q,$Q27,Register!$L:$L,"&gt;="&amp;$S$3,Register!$R:$R,"&lt;&gt;"&amp;Parameters!$E$11)+COUNTIFS(Register!$S:$S,$Q27,Register!$L:$L,"&gt;="&amp;$S$3,Register!$T:$T,"&lt;&gt;"&amp;Parameters!$E$11)</f>
        <v>0</v>
      </c>
      <c r="S27" s="54">
        <f>SUMIFS(Register!$AI:$AI,Register!$M:$M,Q27,Register!$L:$L,"&gt;="&amp;$S$3,Register!$N:$N,"&lt;&gt;"&amp;Parameters!$E$11)+SUMIFS(Register!$AI:$AI,Register!$O:$O,Q27,Register!$L:$L,"&gt;="&amp;$S$3,Register!$P:$P,"&lt;&gt;"&amp;Parameters!$E$11)+SUMIFS(Register!$AI:$AI,Register!$Q:$Q,Q27,Register!$L:$L,"&gt;="&amp;$S$3,Register!$R:$R,"&lt;&gt;"&amp;Parameters!$E$11)+SUMIFS(Register!$AI:$AI,Register!$S:$S,Q27,Register!$L:$L,"&gt;="&amp;$S$3,Register!$T:$T,"&lt;&gt;"&amp;Parameters!$E$11)</f>
        <v>0</v>
      </c>
      <c r="T27" s="28"/>
      <c r="U27" s="1"/>
      <c r="V27" s="1"/>
      <c r="W27" s="1"/>
      <c r="X27" s="1"/>
      <c r="Y27" s="1"/>
      <c r="Z27" s="1"/>
    </row>
    <row r="28" spans="1:26" ht="14.25" customHeight="1" x14ac:dyDescent="0.3">
      <c r="A28" s="1"/>
      <c r="B28" s="28"/>
      <c r="C28" s="55">
        <f>Parameters!D33</f>
        <v>0</v>
      </c>
      <c r="D28" s="54">
        <f>COUNTIFS(Register!$H:$H,$C28,Register!$AC:$AC,"&lt;&gt;Flux arrivé",Register!$L:$L,"&gt;="&amp;$S$3)</f>
        <v>0</v>
      </c>
      <c r="E28" s="54">
        <f>SUMIFS(Register!$AI:$AI,Register!$H:$H,C28,Register!$L:$L,"&gt;="&amp;$S$3)</f>
        <v>0</v>
      </c>
      <c r="F28" s="54">
        <f>IF(ISERROR(AVERAGEIFS(Register!$AJ:$AJ,Register!$H:$H,C28,Register!$L:$L,"&gt;="&amp;$S$3)),0,AVERAGEIFS(Register!$AJ:$AJ,Register!$H:$H,C28,Register!$L:$L,"&gt;="&amp;$S$3))</f>
        <v>0</v>
      </c>
      <c r="G28" s="56"/>
      <c r="H28" s="55">
        <f>Parameters!C41</f>
        <v>0</v>
      </c>
      <c r="I28" s="54">
        <f>COUNTIFS(Register!$C:$C,$H28,Register!$L:$L,"&gt;="&amp;$S$3)</f>
        <v>0</v>
      </c>
      <c r="J28" s="54">
        <f>SUMIFS(Register!$AI:$AI,Register!$C:$C,$H28,Register!$L:$L,"&gt;="&amp;$S$3)</f>
        <v>0</v>
      </c>
      <c r="K28" s="54">
        <f>COUNTIFS(Register!$C:$C,$H28,Register!$AC:$AC,$C$9,Register!$L:$L,"&gt;="&amp;$S$3)+COUNTIFS(Register!$C:$C,$H28,Register!$AC:$AC,$C$12,Register!$L:$L,"&gt;="&amp;$S$3)</f>
        <v>0</v>
      </c>
      <c r="L28" s="54">
        <f>SUMIFS(Register!$AI:$AI,Register!$C:$C,$H28,Register!$AC:$AC,Recap!$C$9,Register!$L:$L,"&gt;="&amp;$S$3)+SUMIFS(Register!$AI:$AI,Register!$C:$C,$H28,Register!$AC:$AC,Recap!$C$12,Register!$L:$L,"&gt;="&amp;$S$3)</f>
        <v>0</v>
      </c>
      <c r="M28" s="54">
        <f>COUNTIFS(Register!$C:$C,$H28,Register!$AC:$AC,$C$8,Register!$L:$L,"&gt;="&amp;$S$3)</f>
        <v>0</v>
      </c>
      <c r="N28" s="54">
        <f>SUMIFS(Register!$AI:$AI,Register!$C:$C,$H28,Register!$AC:$AC,Recap!$C$8,Register!$L:$L,"&gt;="&amp;$S$3)</f>
        <v>0</v>
      </c>
      <c r="O28" s="54">
        <f>IF(ISERROR(AVERAGEIFS(Register!$AJ:$AJ,Register!$C:$C,H28,Register!$L:$L,"&gt;="&amp;$S$3)),0,AVERAGEIFS(Register!$AJ:$AJ,Register!$C:$C,H28,Register!$L:$L,"&gt;="&amp;$S$3))</f>
        <v>0</v>
      </c>
      <c r="P28" s="28"/>
      <c r="Q28" s="55">
        <f>Parameters!E54</f>
        <v>0</v>
      </c>
      <c r="R28" s="54">
        <f>COUNTIFS(Register!$M:$M,$Q28,Register!$L:$L,"&gt;="&amp;$S$3,Register!$N:$N,"&lt;&gt;"&amp;Parameters!$E$11)+COUNTIFS(Register!$O:$O,$Q28,Register!$L:$L,"&gt;="&amp;$S$3,Register!$P:$P,"&lt;&gt;"&amp;Parameters!$E$11)+COUNTIFS(Register!$Q:$Q,$Q28,Register!$L:$L,"&gt;="&amp;$S$3,Register!$R:$R,"&lt;&gt;"&amp;Parameters!$E$11)+COUNTIFS(Register!$S:$S,$Q28,Register!$L:$L,"&gt;="&amp;$S$3,Register!$T:$T,"&lt;&gt;"&amp;Parameters!$E$11)</f>
        <v>0</v>
      </c>
      <c r="S28" s="54">
        <f>SUMIFS(Register!$AI:$AI,Register!$M:$M,Q28,Register!$L:$L,"&gt;="&amp;$S$3,Register!$N:$N,"&lt;&gt;"&amp;Parameters!$E$11)+SUMIFS(Register!$AI:$AI,Register!$O:$O,Q28,Register!$L:$L,"&gt;="&amp;$S$3,Register!$P:$P,"&lt;&gt;"&amp;Parameters!$E$11)+SUMIFS(Register!$AI:$AI,Register!$Q:$Q,Q28,Register!$L:$L,"&gt;="&amp;$S$3,Register!$R:$R,"&lt;&gt;"&amp;Parameters!$E$11)+SUMIFS(Register!$AI:$AI,Register!$S:$S,Q28,Register!$L:$L,"&gt;="&amp;$S$3,Register!$T:$T,"&lt;&gt;"&amp;Parameters!$E$11)</f>
        <v>0</v>
      </c>
      <c r="T28" s="28"/>
      <c r="U28" s="1"/>
      <c r="V28" s="1"/>
      <c r="W28" s="1"/>
      <c r="X28" s="1"/>
      <c r="Y28" s="1"/>
      <c r="Z28" s="1"/>
    </row>
    <row r="29" spans="1:26" ht="14.25" customHeight="1" x14ac:dyDescent="0.3">
      <c r="A29" s="1"/>
      <c r="B29" s="28"/>
      <c r="C29" s="55">
        <f>Parameters!D34</f>
        <v>0</v>
      </c>
      <c r="D29" s="54">
        <f>COUNTIFS(Register!$H:$H,$C29,Register!$AC:$AC,"&lt;&gt;Flux arrivé",Register!$L:$L,"&gt;="&amp;$S$3)</f>
        <v>0</v>
      </c>
      <c r="E29" s="54">
        <f>SUMIFS(Register!$AI:$AI,Register!$H:$H,C29,Register!$L:$L,"&gt;="&amp;$S$3)</f>
        <v>0</v>
      </c>
      <c r="F29" s="54">
        <f>IF(ISERROR(AVERAGEIFS(Register!$AJ:$AJ,Register!$H:$H,C29,Register!$L:$L,"&gt;="&amp;$S$3)),0,AVERAGEIFS(Register!$AJ:$AJ,Register!$H:$H,C29,Register!$L:$L,"&gt;="&amp;$S$3))</f>
        <v>0</v>
      </c>
      <c r="G29" s="56"/>
      <c r="H29" s="55">
        <f>Parameters!C42</f>
        <v>0</v>
      </c>
      <c r="I29" s="54">
        <f>COUNTIFS(Register!$C:$C,$H29,Register!$L:$L,"&gt;="&amp;$S$3)</f>
        <v>0</v>
      </c>
      <c r="J29" s="54">
        <f>SUMIFS(Register!$AI:$AI,Register!$C:$C,$H29,Register!$L:$L,"&gt;="&amp;$S$3)</f>
        <v>0</v>
      </c>
      <c r="K29" s="54">
        <f>COUNTIFS(Register!$C:$C,$H29,Register!$AC:$AC,$C$9,Register!$L:$L,"&gt;="&amp;$S$3)+COUNTIFS(Register!$C:$C,$H29,Register!$AC:$AC,$C$12,Register!$L:$L,"&gt;="&amp;$S$3)</f>
        <v>0</v>
      </c>
      <c r="L29" s="54">
        <f>SUMIFS(Register!$AI:$AI,Register!$C:$C,$H29,Register!$AC:$AC,Recap!$C$9,Register!$L:$L,"&gt;="&amp;$S$3)+SUMIFS(Register!$AI:$AI,Register!$C:$C,$H29,Register!$AC:$AC,Recap!$C$12,Register!$L:$L,"&gt;="&amp;$S$3)</f>
        <v>0</v>
      </c>
      <c r="M29" s="54">
        <f>COUNTIFS(Register!$C:$C,$H29,Register!$AC:$AC,$C$8,Register!$L:$L,"&gt;="&amp;$S$3)</f>
        <v>0</v>
      </c>
      <c r="N29" s="54">
        <f>SUMIFS(Register!$AI:$AI,Register!$C:$C,$H29,Register!$AC:$AC,Recap!$C$8,Register!$L:$L,"&gt;="&amp;$S$3)</f>
        <v>0</v>
      </c>
      <c r="O29" s="54">
        <f>IF(ISERROR(AVERAGEIFS(Register!$AJ:$AJ,Register!$C:$C,H29,Register!$L:$L,"&gt;="&amp;$S$3)),0,AVERAGEIFS(Register!$AJ:$AJ,Register!$C:$C,H29,Register!$L:$L,"&gt;="&amp;$S$3))</f>
        <v>0</v>
      </c>
      <c r="P29" s="28"/>
      <c r="Q29" s="55">
        <f>Parameters!E55</f>
        <v>0</v>
      </c>
      <c r="R29" s="54">
        <f>COUNTIFS(Register!$M:$M,$Q29,Register!$L:$L,"&gt;="&amp;$S$3,Register!$N:$N,"&lt;&gt;"&amp;Parameters!$E$11)+COUNTIFS(Register!$O:$O,$Q29,Register!$L:$L,"&gt;="&amp;$S$3,Register!$P:$P,"&lt;&gt;"&amp;Parameters!$E$11)+COUNTIFS(Register!$Q:$Q,$Q29,Register!$L:$L,"&gt;="&amp;$S$3,Register!$R:$R,"&lt;&gt;"&amp;Parameters!$E$11)+COUNTIFS(Register!$S:$S,$Q29,Register!$L:$L,"&gt;="&amp;$S$3,Register!$T:$T,"&lt;&gt;"&amp;Parameters!$E$11)</f>
        <v>0</v>
      </c>
      <c r="S29" s="54">
        <f>SUMIFS(Register!$AI:$AI,Register!$M:$M,Q29,Register!$L:$L,"&gt;="&amp;$S$3,Register!$N:$N,"&lt;&gt;"&amp;Parameters!$E$11)+SUMIFS(Register!$AI:$AI,Register!$O:$O,Q29,Register!$L:$L,"&gt;="&amp;$S$3,Register!$P:$P,"&lt;&gt;"&amp;Parameters!$E$11)+SUMIFS(Register!$AI:$AI,Register!$Q:$Q,Q29,Register!$L:$L,"&gt;="&amp;$S$3,Register!$R:$R,"&lt;&gt;"&amp;Parameters!$E$11)+SUMIFS(Register!$AI:$AI,Register!$S:$S,Q29,Register!$L:$L,"&gt;="&amp;$S$3,Register!$T:$T,"&lt;&gt;"&amp;Parameters!$E$11)</f>
        <v>0</v>
      </c>
      <c r="T29" s="28"/>
      <c r="U29" s="1"/>
      <c r="V29" s="1"/>
      <c r="W29" s="1"/>
      <c r="X29" s="1"/>
      <c r="Y29" s="1"/>
      <c r="Z29" s="1"/>
    </row>
    <row r="30" spans="1:26" ht="14.25" customHeight="1" x14ac:dyDescent="0.3">
      <c r="A30" s="1"/>
      <c r="B30" s="28"/>
      <c r="C30" s="55">
        <f>Parameters!D35</f>
        <v>0</v>
      </c>
      <c r="D30" s="54">
        <f>COUNTIFS(Register!$H:$H,$C30,Register!$AC:$AC,"&lt;&gt;Flux arrivé",Register!$L:$L,"&gt;="&amp;$S$3)</f>
        <v>0</v>
      </c>
      <c r="E30" s="54">
        <f>SUMIFS(Register!$AI:$AI,Register!$H:$H,C30,Register!$L:$L,"&gt;="&amp;$S$3)</f>
        <v>0</v>
      </c>
      <c r="F30" s="54">
        <f>IF(ISERROR(AVERAGEIFS(Register!$AJ:$AJ,Register!$H:$H,C30,Register!$L:$L,"&gt;="&amp;$S$3)),0,AVERAGEIFS(Register!$AJ:$AJ,Register!$H:$H,C30,Register!$L:$L,"&gt;="&amp;$S$3))</f>
        <v>0</v>
      </c>
      <c r="G30" s="56"/>
      <c r="H30" s="55">
        <f>Parameters!C43</f>
        <v>0</v>
      </c>
      <c r="I30" s="54">
        <f>COUNTIFS(Register!$C:$C,$H30,Register!$L:$L,"&gt;="&amp;$S$3)</f>
        <v>0</v>
      </c>
      <c r="J30" s="54">
        <f>SUMIFS(Register!$AI:$AI,Register!$C:$C,$H30,Register!$L:$L,"&gt;="&amp;$S$3)</f>
        <v>0</v>
      </c>
      <c r="K30" s="54">
        <f>COUNTIFS(Register!$C:$C,$H30,Register!$AC:$AC,$C$9,Register!$L:$L,"&gt;="&amp;$S$3)+COUNTIFS(Register!$C:$C,$H30,Register!$AC:$AC,$C$12,Register!$L:$L,"&gt;="&amp;$S$3)</f>
        <v>0</v>
      </c>
      <c r="L30" s="54">
        <f>SUMIFS(Register!$AI:$AI,Register!$C:$C,$H30,Register!$AC:$AC,Recap!$C$9,Register!$L:$L,"&gt;="&amp;$S$3)+SUMIFS(Register!$AI:$AI,Register!$C:$C,$H30,Register!$AC:$AC,Recap!$C$12,Register!$L:$L,"&gt;="&amp;$S$3)</f>
        <v>0</v>
      </c>
      <c r="M30" s="54">
        <f>COUNTIFS(Register!$C:$C,$H30,Register!$AC:$AC,$C$8,Register!$L:$L,"&gt;="&amp;$S$3)</f>
        <v>0</v>
      </c>
      <c r="N30" s="54">
        <f>SUMIFS(Register!$AI:$AI,Register!$C:$C,$H30,Register!$AC:$AC,Recap!$C$8,Register!$L:$L,"&gt;="&amp;$S$3)</f>
        <v>0</v>
      </c>
      <c r="O30" s="54">
        <f>IF(ISERROR(AVERAGEIFS(Register!$AJ:$AJ,Register!$C:$C,H30,Register!$L:$L,"&gt;="&amp;$S$3)),0,AVERAGEIFS(Register!$AJ:$AJ,Register!$C:$C,H30,Register!$L:$L,"&gt;="&amp;$S$3))</f>
        <v>0</v>
      </c>
      <c r="P30" s="28"/>
      <c r="Q30" s="55">
        <f>Parameters!E56</f>
        <v>0</v>
      </c>
      <c r="R30" s="54">
        <f>COUNTIFS(Register!$M:$M,$Q30,Register!$L:$L,"&gt;="&amp;$S$3,Register!$N:$N,"&lt;&gt;"&amp;Parameters!$E$11)+COUNTIFS(Register!$O:$O,$Q30,Register!$L:$L,"&gt;="&amp;$S$3,Register!$P:$P,"&lt;&gt;"&amp;Parameters!$E$11)+COUNTIFS(Register!$Q:$Q,$Q30,Register!$L:$L,"&gt;="&amp;$S$3,Register!$R:$R,"&lt;&gt;"&amp;Parameters!$E$11)+COUNTIFS(Register!$S:$S,$Q30,Register!$L:$L,"&gt;="&amp;$S$3,Register!$T:$T,"&lt;&gt;"&amp;Parameters!$E$11)</f>
        <v>0</v>
      </c>
      <c r="S30" s="54">
        <f>SUMIFS(Register!$AI:$AI,Register!$M:$M,Q30,Register!$L:$L,"&gt;="&amp;$S$3,Register!$N:$N,"&lt;&gt;"&amp;Parameters!$E$11)+SUMIFS(Register!$AI:$AI,Register!$O:$O,Q30,Register!$L:$L,"&gt;="&amp;$S$3,Register!$P:$P,"&lt;&gt;"&amp;Parameters!$E$11)+SUMIFS(Register!$AI:$AI,Register!$Q:$Q,Q30,Register!$L:$L,"&gt;="&amp;$S$3,Register!$R:$R,"&lt;&gt;"&amp;Parameters!$E$11)+SUMIFS(Register!$AI:$AI,Register!$S:$S,Q30,Register!$L:$L,"&gt;="&amp;$S$3,Register!$T:$T,"&lt;&gt;"&amp;Parameters!$E$11)</f>
        <v>0</v>
      </c>
      <c r="T30" s="28"/>
      <c r="U30" s="1"/>
      <c r="V30" s="1"/>
      <c r="W30" s="1"/>
      <c r="X30" s="1"/>
      <c r="Y30" s="1"/>
      <c r="Z30" s="1"/>
    </row>
    <row r="31" spans="1:26" ht="14.25" customHeight="1" x14ac:dyDescent="0.3">
      <c r="A31" s="1"/>
      <c r="B31" s="28"/>
      <c r="C31" s="55">
        <f>Parameters!D49</f>
        <v>0</v>
      </c>
      <c r="D31" s="54">
        <f>COUNTIFS(Register!$H:$H,$C31,Register!$AC:$AC,"&lt;&gt;Flux arrivé",Register!$L:$L,"&gt;="&amp;$S$3)</f>
        <v>0</v>
      </c>
      <c r="E31" s="54">
        <f>SUMIFS(Register!$AI:$AI,Register!$H:$H,C31,Register!$L:$L,"&gt;="&amp;$S$3)</f>
        <v>0</v>
      </c>
      <c r="F31" s="54">
        <f>IF(ISERROR(AVERAGEIFS(Register!$AJ:$AJ,Register!$H:$H,C31,Register!$L:$L,"&gt;="&amp;$S$3)),0,AVERAGEIFS(Register!$AJ:$AJ,Register!$H:$H,C31,Register!$L:$L,"&gt;="&amp;$S$3))</f>
        <v>0</v>
      </c>
      <c r="G31" s="56"/>
      <c r="H31" s="55">
        <f>Parameters!C44</f>
        <v>0</v>
      </c>
      <c r="I31" s="54">
        <f>COUNTIFS(Register!$C:$C,$H31,Register!$L:$L,"&gt;="&amp;$S$3)</f>
        <v>0</v>
      </c>
      <c r="J31" s="54">
        <f>SUMIFS(Register!$AI:$AI,Register!$C:$C,$H31,Register!$L:$L,"&gt;="&amp;$S$3)</f>
        <v>0</v>
      </c>
      <c r="K31" s="54">
        <f>COUNTIFS(Register!$C:$C,$H31,Register!$AC:$AC,$C$9,Register!$L:$L,"&gt;="&amp;$S$3)+COUNTIFS(Register!$C:$C,$H31,Register!$AC:$AC,$C$12,Register!$L:$L,"&gt;="&amp;$S$3)</f>
        <v>0</v>
      </c>
      <c r="L31" s="54">
        <f>SUMIFS(Register!$AI:$AI,Register!$C:$C,$H31,Register!$AC:$AC,Recap!$C$9,Register!$L:$L,"&gt;="&amp;$S$3)+SUMIFS(Register!$AI:$AI,Register!$C:$C,$H31,Register!$AC:$AC,Recap!$C$12,Register!$L:$L,"&gt;="&amp;$S$3)</f>
        <v>0</v>
      </c>
      <c r="M31" s="54">
        <f>COUNTIFS(Register!$C:$C,$H31,Register!$AC:$AC,$C$8,Register!$L:$L,"&gt;="&amp;$S$3)</f>
        <v>0</v>
      </c>
      <c r="N31" s="54">
        <f>SUMIFS(Register!$AI:$AI,Register!$C:$C,$H31,Register!$AC:$AC,Recap!$C$8,Register!$L:$L,"&gt;="&amp;$S$3)</f>
        <v>0</v>
      </c>
      <c r="O31" s="54">
        <f>IF(ISERROR(AVERAGEIFS(Register!$AJ:$AJ,Register!$C:$C,H31,Register!$L:$L,"&gt;="&amp;$S$3)),0,AVERAGEIFS(Register!$AJ:$AJ,Register!$C:$C,H31,Register!$L:$L,"&gt;="&amp;$S$3))</f>
        <v>0</v>
      </c>
      <c r="P31" s="28"/>
      <c r="Q31" s="55">
        <f>Parameters!E57</f>
        <v>0</v>
      </c>
      <c r="R31" s="54">
        <f>COUNTIFS(Register!$M:$M,$Q31,Register!$L:$L,"&gt;="&amp;$S$3,Register!$N:$N,"&lt;&gt;"&amp;Parameters!$E$11)+COUNTIFS(Register!$O:$O,$Q31,Register!$L:$L,"&gt;="&amp;$S$3,Register!$P:$P,"&lt;&gt;"&amp;Parameters!$E$11)+COUNTIFS(Register!$Q:$Q,$Q31,Register!$L:$L,"&gt;="&amp;$S$3,Register!$R:$R,"&lt;&gt;"&amp;Parameters!$E$11)+COUNTIFS(Register!$S:$S,$Q31,Register!$L:$L,"&gt;="&amp;$S$3,Register!$T:$T,"&lt;&gt;"&amp;Parameters!$E$11)</f>
        <v>0</v>
      </c>
      <c r="S31" s="54">
        <f>SUMIFS(Register!$AI:$AI,Register!$M:$M,Q31,Register!$L:$L,"&gt;="&amp;$S$3,Register!$N:$N,"&lt;&gt;"&amp;Parameters!$E$11)+SUMIFS(Register!$AI:$AI,Register!$O:$O,Q31,Register!$L:$L,"&gt;="&amp;$S$3,Register!$P:$P,"&lt;&gt;"&amp;Parameters!$E$11)+SUMIFS(Register!$AI:$AI,Register!$Q:$Q,Q31,Register!$L:$L,"&gt;="&amp;$S$3,Register!$R:$R,"&lt;&gt;"&amp;Parameters!$E$11)+SUMIFS(Register!$AI:$AI,Register!$S:$S,Q31,Register!$L:$L,"&gt;="&amp;$S$3,Register!$T:$T,"&lt;&gt;"&amp;Parameters!$E$11)</f>
        <v>0</v>
      </c>
      <c r="T31" s="28"/>
      <c r="U31" s="1"/>
      <c r="V31" s="1"/>
      <c r="W31" s="1"/>
      <c r="X31" s="1"/>
      <c r="Y31" s="1"/>
      <c r="Z31" s="1"/>
    </row>
    <row r="32" spans="1:26" ht="14.25" customHeight="1" x14ac:dyDescent="0.3">
      <c r="A32" s="1"/>
      <c r="B32" s="28"/>
      <c r="C32" s="55">
        <f>Parameters!D50</f>
        <v>0</v>
      </c>
      <c r="D32" s="54">
        <f>COUNTIFS(Register!$H:$H,$C32,Register!$AC:$AC,"&lt;&gt;Flux arrivé",Register!$L:$L,"&gt;="&amp;$S$3)</f>
        <v>0</v>
      </c>
      <c r="E32" s="54">
        <f>SUMIFS(Register!$AI:$AI,Register!$H:$H,C32,Register!$L:$L,"&gt;="&amp;$S$3)</f>
        <v>0</v>
      </c>
      <c r="F32" s="54">
        <f>IF(ISERROR(AVERAGEIFS(Register!$AJ:$AJ,Register!$H:$H,C32,Register!$L:$L,"&gt;="&amp;$S$3)),0,AVERAGEIFS(Register!$AJ:$AJ,Register!$H:$H,C32,Register!$L:$L,"&gt;="&amp;$S$3))</f>
        <v>0</v>
      </c>
      <c r="G32" s="56"/>
      <c r="H32" s="55">
        <f>Parameters!C45</f>
        <v>0</v>
      </c>
      <c r="I32" s="54">
        <f>COUNTIFS(Register!$C:$C,$H32,Register!$L:$L,"&gt;="&amp;$S$3)</f>
        <v>0</v>
      </c>
      <c r="J32" s="54">
        <f>SUMIFS(Register!$AI:$AI,Register!$C:$C,$H32,Register!$L:$L,"&gt;="&amp;$S$3)</f>
        <v>0</v>
      </c>
      <c r="K32" s="54">
        <f>COUNTIFS(Register!$C:$C,$H32,Register!$AC:$AC,$C$9,Register!$L:$L,"&gt;="&amp;$S$3)+COUNTIFS(Register!$C:$C,$H32,Register!$AC:$AC,$C$12,Register!$L:$L,"&gt;="&amp;$S$3)</f>
        <v>0</v>
      </c>
      <c r="L32" s="54">
        <f>SUMIFS(Register!$AI:$AI,Register!$C:$C,$H32,Register!$AC:$AC,Recap!$C$9,Register!$L:$L,"&gt;="&amp;$S$3)+SUMIFS(Register!$AI:$AI,Register!$C:$C,$H32,Register!$AC:$AC,Recap!$C$12,Register!$L:$L,"&gt;="&amp;$S$3)</f>
        <v>0</v>
      </c>
      <c r="M32" s="54">
        <f>COUNTIFS(Register!$C:$C,$H32,Register!$AC:$AC,$C$8,Register!$L:$L,"&gt;="&amp;$S$3)</f>
        <v>0</v>
      </c>
      <c r="N32" s="54">
        <f>SUMIFS(Register!$AI:$AI,Register!$C:$C,$H32,Register!$AC:$AC,Recap!$C$8,Register!$L:$L,"&gt;="&amp;$S$3)</f>
        <v>0</v>
      </c>
      <c r="O32" s="54">
        <f>IF(ISERROR(AVERAGEIFS(Register!$AJ:$AJ,Register!$C:$C,H32,Register!$L:$L,"&gt;="&amp;$S$3)),0,AVERAGEIFS(Register!$AJ:$AJ,Register!$C:$C,H32,Register!$L:$L,"&gt;="&amp;$S$3))</f>
        <v>0</v>
      </c>
      <c r="P32" s="28"/>
      <c r="Q32" s="55">
        <f>Parameters!E58</f>
        <v>0</v>
      </c>
      <c r="R32" s="54">
        <f>COUNTIFS(Register!$M:$M,$Q32,Register!$L:$L,"&gt;="&amp;$S$3,Register!$N:$N,"&lt;&gt;"&amp;Parameters!$E$11)+COUNTIFS(Register!$O:$O,$Q32,Register!$L:$L,"&gt;="&amp;$S$3,Register!$P:$P,"&lt;&gt;"&amp;Parameters!$E$11)+COUNTIFS(Register!$Q:$Q,$Q32,Register!$L:$L,"&gt;="&amp;$S$3,Register!$R:$R,"&lt;&gt;"&amp;Parameters!$E$11)+COUNTIFS(Register!$S:$S,$Q32,Register!$L:$L,"&gt;="&amp;$S$3,Register!$T:$T,"&lt;&gt;"&amp;Parameters!$E$11)</f>
        <v>0</v>
      </c>
      <c r="S32" s="54">
        <f>SUMIFS(Register!$AI:$AI,Register!$M:$M,Q32,Register!$L:$L,"&gt;="&amp;$S$3,Register!$N:$N,"&lt;&gt;"&amp;Parameters!$E$11)+SUMIFS(Register!$AI:$AI,Register!$O:$O,Q32,Register!$L:$L,"&gt;="&amp;$S$3,Register!$P:$P,"&lt;&gt;"&amp;Parameters!$E$11)+SUMIFS(Register!$AI:$AI,Register!$Q:$Q,Q32,Register!$L:$L,"&gt;="&amp;$S$3,Register!$R:$R,"&lt;&gt;"&amp;Parameters!$E$11)+SUMIFS(Register!$AI:$AI,Register!$S:$S,Q32,Register!$L:$L,"&gt;="&amp;$S$3,Register!$T:$T,"&lt;&gt;"&amp;Parameters!$E$11)</f>
        <v>0</v>
      </c>
      <c r="T32" s="28"/>
      <c r="U32" s="1"/>
      <c r="V32" s="1"/>
      <c r="W32" s="1"/>
      <c r="X32" s="1"/>
      <c r="Y32" s="1"/>
      <c r="Z32" s="1"/>
    </row>
    <row r="33" spans="1:26" ht="14.25" customHeight="1" x14ac:dyDescent="0.3">
      <c r="A33" s="1"/>
      <c r="B33" s="28"/>
      <c r="C33" s="55">
        <f>Parameters!D51</f>
        <v>0</v>
      </c>
      <c r="D33" s="54">
        <f>COUNTIFS(Register!$H:$H,$C33,Register!$AC:$AC,"&lt;&gt;Flux arrivé",Register!$L:$L,"&gt;="&amp;$S$3)</f>
        <v>0</v>
      </c>
      <c r="E33" s="54">
        <f>SUMIFS(Register!$AI:$AI,Register!$H:$H,C33,Register!$L:$L,"&gt;="&amp;$S$3)</f>
        <v>0</v>
      </c>
      <c r="F33" s="54">
        <f>IF(ISERROR(AVERAGEIFS(Register!$AJ:$AJ,Register!$H:$H,C33,Register!$L:$L,"&gt;="&amp;$S$3)),0,AVERAGEIFS(Register!$AJ:$AJ,Register!$H:$H,C33,Register!$L:$L,"&gt;="&amp;$S$3))</f>
        <v>0</v>
      </c>
      <c r="G33" s="56"/>
      <c r="H33" s="55">
        <f>Parameters!C46</f>
        <v>0</v>
      </c>
      <c r="I33" s="54">
        <f>COUNTIFS(Register!$C:$C,$H33,Register!$L:$L,"&gt;="&amp;$S$3)</f>
        <v>0</v>
      </c>
      <c r="J33" s="54">
        <f>SUMIFS(Register!$AI:$AI,Register!$C:$C,$H33,Register!$L:$L,"&gt;="&amp;$S$3)</f>
        <v>0</v>
      </c>
      <c r="K33" s="54">
        <f>COUNTIFS(Register!$C:$C,$H33,Register!$AC:$AC,$C$9,Register!$L:$L,"&gt;="&amp;$S$3)+COUNTIFS(Register!$C:$C,$H33,Register!$AC:$AC,$C$12,Register!$L:$L,"&gt;="&amp;$S$3)</f>
        <v>0</v>
      </c>
      <c r="L33" s="54">
        <f>SUMIFS(Register!$AI:$AI,Register!$C:$C,$H33,Register!$AC:$AC,Recap!$C$9,Register!$L:$L,"&gt;="&amp;$S$3)+SUMIFS(Register!$AI:$AI,Register!$C:$C,$H33,Register!$AC:$AC,Recap!$C$12,Register!$L:$L,"&gt;="&amp;$S$3)</f>
        <v>0</v>
      </c>
      <c r="M33" s="54">
        <f>COUNTIFS(Register!$C:$C,$H33,Register!$AC:$AC,$C$8,Register!$L:$L,"&gt;="&amp;$S$3)</f>
        <v>0</v>
      </c>
      <c r="N33" s="54">
        <f>SUMIFS(Register!$AI:$AI,Register!$C:$C,$H33,Register!$AC:$AC,Recap!$C$8,Register!$L:$L,"&gt;="&amp;$S$3)</f>
        <v>0</v>
      </c>
      <c r="O33" s="54">
        <f>IF(ISERROR(AVERAGEIFS(Register!$AJ:$AJ,Register!$C:$C,H33,Register!$L:$L,"&gt;="&amp;$S$3)),0,AVERAGEIFS(Register!$AJ:$AJ,Register!$C:$C,H33,Register!$L:$L,"&gt;="&amp;$S$3))</f>
        <v>0</v>
      </c>
      <c r="P33" s="28"/>
      <c r="Q33" s="55">
        <f>Parameters!E59</f>
        <v>0</v>
      </c>
      <c r="R33" s="54">
        <f>COUNTIFS(Register!$M:$M,$Q33,Register!$L:$L,"&gt;="&amp;$S$3,Register!$N:$N,"&lt;&gt;"&amp;Parameters!$E$11)+COUNTIFS(Register!$O:$O,$Q33,Register!$L:$L,"&gt;="&amp;$S$3,Register!$P:$P,"&lt;&gt;"&amp;Parameters!$E$11)+COUNTIFS(Register!$Q:$Q,$Q33,Register!$L:$L,"&gt;="&amp;$S$3,Register!$R:$R,"&lt;&gt;"&amp;Parameters!$E$11)+COUNTIFS(Register!$S:$S,$Q33,Register!$L:$L,"&gt;="&amp;$S$3,Register!$T:$T,"&lt;&gt;"&amp;Parameters!$E$11)</f>
        <v>0</v>
      </c>
      <c r="S33" s="54">
        <f>SUMIFS(Register!$AI:$AI,Register!$M:$M,Q33,Register!$L:$L,"&gt;="&amp;$S$3,Register!$N:$N,"&lt;&gt;"&amp;Parameters!$E$11)+SUMIFS(Register!$AI:$AI,Register!$O:$O,Q33,Register!$L:$L,"&gt;="&amp;$S$3,Register!$P:$P,"&lt;&gt;"&amp;Parameters!$E$11)+SUMIFS(Register!$AI:$AI,Register!$Q:$Q,Q33,Register!$L:$L,"&gt;="&amp;$S$3,Register!$R:$R,"&lt;&gt;"&amp;Parameters!$E$11)+SUMIFS(Register!$AI:$AI,Register!$S:$S,Q33,Register!$L:$L,"&gt;="&amp;$S$3,Register!$T:$T,"&lt;&gt;"&amp;Parameters!$E$11)</f>
        <v>0</v>
      </c>
      <c r="T33" s="28"/>
      <c r="U33" s="1"/>
      <c r="V33" s="1"/>
      <c r="W33" s="1"/>
      <c r="X33" s="1"/>
      <c r="Y33" s="1"/>
      <c r="Z33" s="1"/>
    </row>
    <row r="34" spans="1:26" ht="14.25" customHeight="1" x14ac:dyDescent="0.3">
      <c r="A34" s="1"/>
      <c r="B34" s="28"/>
      <c r="C34" s="55">
        <f>Parameters!D52</f>
        <v>0</v>
      </c>
      <c r="D34" s="54">
        <f>COUNTIFS(Register!$H:$H,$C34,Register!$AC:$AC,"&lt;&gt;Flux arrivé",Register!$L:$L,"&gt;="&amp;$S$3)</f>
        <v>0</v>
      </c>
      <c r="E34" s="54">
        <f>SUMIFS(Register!$AI:$AI,Register!$H:$H,C34,Register!$L:$L,"&gt;="&amp;$S$3)</f>
        <v>0</v>
      </c>
      <c r="F34" s="54">
        <f>IF(ISERROR(AVERAGEIFS(Register!$AJ:$AJ,Register!$H:$H,C34,Register!$L:$L,"&gt;="&amp;$S$3)),0,AVERAGEIFS(Register!$AJ:$AJ,Register!$H:$H,C34,Register!$L:$L,"&gt;="&amp;$S$3))</f>
        <v>0</v>
      </c>
      <c r="G34" s="56"/>
      <c r="H34" s="55">
        <f>Parameters!C47</f>
        <v>0</v>
      </c>
      <c r="I34" s="54">
        <f>COUNTIFS(Register!$C:$C,$H34,Register!$L:$L,"&gt;="&amp;$S$3)</f>
        <v>0</v>
      </c>
      <c r="J34" s="54">
        <f>SUMIFS(Register!$AI:$AI,Register!$C:$C,$H34,Register!$L:$L,"&gt;="&amp;$S$3)</f>
        <v>0</v>
      </c>
      <c r="K34" s="54">
        <f>COUNTIFS(Register!$C:$C,$H34,Register!$AC:$AC,$C$9,Register!$L:$L,"&gt;="&amp;$S$3)+COUNTIFS(Register!$C:$C,$H34,Register!$AC:$AC,$C$12,Register!$L:$L,"&gt;="&amp;$S$3)</f>
        <v>0</v>
      </c>
      <c r="L34" s="54">
        <f>SUMIFS(Register!$AI:$AI,Register!$C:$C,$H34,Register!$AC:$AC,Recap!$C$9,Register!$L:$L,"&gt;="&amp;$S$3)+SUMIFS(Register!$AI:$AI,Register!$C:$C,$H34,Register!$AC:$AC,Recap!$C$12,Register!$L:$L,"&gt;="&amp;$S$3)</f>
        <v>0</v>
      </c>
      <c r="M34" s="54">
        <f>COUNTIFS(Register!$C:$C,$H34,Register!$AC:$AC,$C$8,Register!$L:$L,"&gt;="&amp;$S$3)</f>
        <v>0</v>
      </c>
      <c r="N34" s="54">
        <f>SUMIFS(Register!$AI:$AI,Register!$C:$C,$H34,Register!$AC:$AC,Recap!$C$8,Register!$L:$L,"&gt;="&amp;$S$3)</f>
        <v>0</v>
      </c>
      <c r="O34" s="54">
        <f>IF(ISERROR(AVERAGEIFS(Register!$AJ:$AJ,Register!$C:$C,H34,Register!$L:$L,"&gt;="&amp;$S$3)),0,AVERAGEIFS(Register!$AJ:$AJ,Register!$C:$C,H34,Register!$L:$L,"&gt;="&amp;$S$3))</f>
        <v>0</v>
      </c>
      <c r="P34" s="56"/>
      <c r="Q34" s="55">
        <f>Parameters!E60</f>
        <v>0</v>
      </c>
      <c r="R34" s="54">
        <f>COUNTIFS(Register!$M:$M,$Q34,Register!$L:$L,"&gt;="&amp;$S$3,Register!$N:$N,"&lt;&gt;"&amp;Parameters!$E$11)+COUNTIFS(Register!$O:$O,$Q34,Register!$L:$L,"&gt;="&amp;$S$3,Register!$P:$P,"&lt;&gt;"&amp;Parameters!$E$11)+COUNTIFS(Register!$Q:$Q,$Q34,Register!$L:$L,"&gt;="&amp;$S$3,Register!$R:$R,"&lt;&gt;"&amp;Parameters!$E$11)+COUNTIFS(Register!$S:$S,$Q34,Register!$L:$L,"&gt;="&amp;$S$3,Register!$T:$T,"&lt;&gt;"&amp;Parameters!$E$11)</f>
        <v>0</v>
      </c>
      <c r="S34" s="54">
        <f>SUMIFS(Register!$AI:$AI,Register!$M:$M,Q34,Register!$L:$L,"&gt;="&amp;$S$3,Register!$N:$N,"&lt;&gt;"&amp;Parameters!$E$11)+SUMIFS(Register!$AI:$AI,Register!$O:$O,Q34,Register!$L:$L,"&gt;="&amp;$S$3,Register!$P:$P,"&lt;&gt;"&amp;Parameters!$E$11)+SUMIFS(Register!$AI:$AI,Register!$Q:$Q,Q34,Register!$L:$L,"&gt;="&amp;$S$3,Register!$R:$R,"&lt;&gt;"&amp;Parameters!$E$11)+SUMIFS(Register!$AI:$AI,Register!$S:$S,Q34,Register!$L:$L,"&gt;="&amp;$S$3,Register!$T:$T,"&lt;&gt;"&amp;Parameters!$E$11)</f>
        <v>0</v>
      </c>
      <c r="T34" s="28"/>
      <c r="U34" s="1"/>
      <c r="V34" s="1"/>
      <c r="W34" s="1"/>
      <c r="X34" s="1"/>
      <c r="Y34" s="1"/>
      <c r="Z34" s="1"/>
    </row>
    <row r="35" spans="1:26" ht="14.25" customHeight="1" x14ac:dyDescent="0.3">
      <c r="A35" s="1"/>
      <c r="B35" s="28"/>
      <c r="C35" s="55">
        <f>Parameters!D53</f>
        <v>0</v>
      </c>
      <c r="D35" s="54">
        <f>COUNTIFS(Register!$H:$H,$C35,Register!$AC:$AC,"&lt;&gt;Flux arrivé",Register!$L:$L,"&gt;="&amp;$S$3)</f>
        <v>0</v>
      </c>
      <c r="E35" s="54">
        <f>SUMIFS(Register!$AI:$AI,Register!$H:$H,C35,Register!$L:$L,"&gt;="&amp;$S$3)</f>
        <v>0</v>
      </c>
      <c r="F35" s="54">
        <f>IF(ISERROR(AVERAGEIFS(Register!$AJ:$AJ,Register!$H:$H,C35,Register!$L:$L,"&gt;="&amp;$S$3)),0,AVERAGEIFS(Register!$AJ:$AJ,Register!$H:$H,C35,Register!$L:$L,"&gt;="&amp;$S$3))</f>
        <v>0</v>
      </c>
      <c r="G35" s="56"/>
      <c r="H35" s="55">
        <f>Parameters!C48</f>
        <v>0</v>
      </c>
      <c r="I35" s="54">
        <f>COUNTIFS(Register!$C:$C,$H35,Register!$L:$L,"&gt;="&amp;$S$3)</f>
        <v>0</v>
      </c>
      <c r="J35" s="54">
        <f>SUMIFS(Register!$AI:$AI,Register!$C:$C,$H35,Register!$L:$L,"&gt;="&amp;$S$3)</f>
        <v>0</v>
      </c>
      <c r="K35" s="54">
        <f>COUNTIFS(Register!$C:$C,$H35,Register!$AC:$AC,$C$9,Register!$L:$L,"&gt;="&amp;$S$3)+COUNTIFS(Register!$C:$C,$H35,Register!$AC:$AC,$C$12,Register!$L:$L,"&gt;="&amp;$S$3)</f>
        <v>0</v>
      </c>
      <c r="L35" s="54">
        <f>SUMIFS(Register!$AI:$AI,Register!$C:$C,$H35,Register!$AC:$AC,Recap!$C$9,Register!$L:$L,"&gt;="&amp;$S$3)+SUMIFS(Register!$AI:$AI,Register!$C:$C,$H35,Register!$AC:$AC,Recap!$C$12,Register!$L:$L,"&gt;="&amp;$S$3)</f>
        <v>0</v>
      </c>
      <c r="M35" s="54">
        <f>COUNTIFS(Register!$C:$C,$H35,Register!$AC:$AC,$C$8,Register!$L:$L,"&gt;="&amp;$S$3)</f>
        <v>0</v>
      </c>
      <c r="N35" s="54">
        <f>SUMIFS(Register!$AI:$AI,Register!$C:$C,$H35,Register!$AC:$AC,Recap!$C$8,Register!$L:$L,"&gt;="&amp;$S$3)</f>
        <v>0</v>
      </c>
      <c r="O35" s="54">
        <f>IF(ISERROR(AVERAGEIFS(Register!$AJ:$AJ,Register!$C:$C,H35,Register!$L:$L,"&gt;="&amp;$S$3)),0,AVERAGEIFS(Register!$AJ:$AJ,Register!$C:$C,H35,Register!$L:$L,"&gt;="&amp;$S$3))</f>
        <v>0</v>
      </c>
      <c r="P35" s="56"/>
      <c r="Q35" s="55">
        <f>Parameters!E61</f>
        <v>0</v>
      </c>
      <c r="R35" s="54">
        <f>COUNTIFS(Register!$M:$M,$Q35,Register!$L:$L,"&gt;="&amp;$S$3,Register!$N:$N,"&lt;&gt;"&amp;Parameters!$E$11)+COUNTIFS(Register!$O:$O,$Q35,Register!$L:$L,"&gt;="&amp;$S$3,Register!$P:$P,"&lt;&gt;"&amp;Parameters!$E$11)+COUNTIFS(Register!$Q:$Q,$Q35,Register!$L:$L,"&gt;="&amp;$S$3,Register!$R:$R,"&lt;&gt;"&amp;Parameters!$E$11)+COUNTIFS(Register!$S:$S,$Q35,Register!$L:$L,"&gt;="&amp;$S$3,Register!$T:$T,"&lt;&gt;"&amp;Parameters!$E$11)</f>
        <v>0</v>
      </c>
      <c r="S35" s="54">
        <f>SUMIFS(Register!$AI:$AI,Register!$M:$M,Q35,Register!$L:$L,"&gt;="&amp;$S$3,Register!$N:$N,"&lt;&gt;"&amp;Parameters!$E$11)+SUMIFS(Register!$AI:$AI,Register!$O:$O,Q35,Register!$L:$L,"&gt;="&amp;$S$3,Register!$P:$P,"&lt;&gt;"&amp;Parameters!$E$11)+SUMIFS(Register!$AI:$AI,Register!$Q:$Q,Q35,Register!$L:$L,"&gt;="&amp;$S$3,Register!$R:$R,"&lt;&gt;"&amp;Parameters!$E$11)+SUMIFS(Register!$AI:$AI,Register!$S:$S,Q35,Register!$L:$L,"&gt;="&amp;$S$3,Register!$T:$T,"&lt;&gt;"&amp;Parameters!$E$11)</f>
        <v>0</v>
      </c>
      <c r="T35" s="28"/>
      <c r="U35" s="1"/>
      <c r="V35" s="1"/>
      <c r="W35" s="1"/>
      <c r="X35" s="1"/>
      <c r="Y35" s="1"/>
      <c r="Z35" s="1"/>
    </row>
    <row r="36" spans="1:26" ht="14.25" customHeight="1" x14ac:dyDescent="0.3">
      <c r="A36" s="1"/>
      <c r="B36" s="28"/>
      <c r="C36" s="55">
        <f>Parameters!D54</f>
        <v>0</v>
      </c>
      <c r="D36" s="54">
        <f>COUNTIFS(Register!$H:$H,$C36,Register!$AC:$AC,"&lt;&gt;Flux arrivé",Register!$L:$L,"&gt;="&amp;$S$3)</f>
        <v>0</v>
      </c>
      <c r="E36" s="54">
        <f>SUMIFS(Register!$AI:$AI,Register!$H:$H,C36,Register!$L:$L,"&gt;="&amp;$S$3)</f>
        <v>0</v>
      </c>
      <c r="F36" s="54">
        <f>IF(ISERROR(AVERAGEIFS(Register!$AJ:$AJ,Register!$H:$H,C36,Register!$L:$L,"&gt;="&amp;$S$3)),0,AVERAGEIFS(Register!$AJ:$AJ,Register!$H:$H,C36,Register!$L:$L,"&gt;="&amp;$S$3))</f>
        <v>0</v>
      </c>
      <c r="G36" s="56"/>
      <c r="H36" s="55">
        <f>Parameters!C49</f>
        <v>0</v>
      </c>
      <c r="I36" s="54">
        <f>COUNTIFS(Register!$C:$C,$H36,Register!$L:$L,"&gt;="&amp;$S$3)</f>
        <v>0</v>
      </c>
      <c r="J36" s="54">
        <f>SUMIFS(Register!$AI:$AI,Register!$C:$C,$H36,Register!$L:$L,"&gt;="&amp;$S$3)</f>
        <v>0</v>
      </c>
      <c r="K36" s="54">
        <f>COUNTIFS(Register!$C:$C,$H36,Register!$AC:$AC,$C$9,Register!$L:$L,"&gt;="&amp;$S$3)+COUNTIFS(Register!$C:$C,$H36,Register!$AC:$AC,$C$12,Register!$L:$L,"&gt;="&amp;$S$3)</f>
        <v>0</v>
      </c>
      <c r="L36" s="54">
        <f>SUMIFS(Register!$AI:$AI,Register!$C:$C,$H36,Register!$AC:$AC,Recap!$C$9,Register!$L:$L,"&gt;="&amp;$S$3)+SUMIFS(Register!$AI:$AI,Register!$C:$C,$H36,Register!$AC:$AC,Recap!$C$12,Register!$L:$L,"&gt;="&amp;$S$3)</f>
        <v>0</v>
      </c>
      <c r="M36" s="54">
        <f>COUNTIFS(Register!$C:$C,$H36,Register!$AC:$AC,$C$8,Register!$L:$L,"&gt;="&amp;$S$3)</f>
        <v>0</v>
      </c>
      <c r="N36" s="54">
        <f>SUMIFS(Register!$AI:$AI,Register!$C:$C,$H36,Register!$AC:$AC,Recap!$C$8,Register!$L:$L,"&gt;="&amp;$S$3)</f>
        <v>0</v>
      </c>
      <c r="O36" s="54">
        <f>IF(ISERROR(AVERAGEIFS(Register!$AJ:$AJ,Register!$C:$C,H36,Register!$L:$L,"&gt;="&amp;$S$3)),0,AVERAGEIFS(Register!$AJ:$AJ,Register!$C:$C,H36,Register!$L:$L,"&gt;="&amp;$S$3))</f>
        <v>0</v>
      </c>
      <c r="P36" s="56"/>
      <c r="Q36" s="55">
        <f>Parameters!E62</f>
        <v>0</v>
      </c>
      <c r="R36" s="54">
        <f>COUNTIFS(Register!$M:$M,$Q36,Register!$L:$L,"&gt;="&amp;$S$3,Register!$N:$N,"&lt;&gt;"&amp;Parameters!$E$11)+COUNTIFS(Register!$O:$O,$Q36,Register!$L:$L,"&gt;="&amp;$S$3,Register!$P:$P,"&lt;&gt;"&amp;Parameters!$E$11)+COUNTIFS(Register!$Q:$Q,$Q36,Register!$L:$L,"&gt;="&amp;$S$3,Register!$R:$R,"&lt;&gt;"&amp;Parameters!$E$11)+COUNTIFS(Register!$S:$S,$Q36,Register!$L:$L,"&gt;="&amp;$S$3,Register!$T:$T,"&lt;&gt;"&amp;Parameters!$E$11)</f>
        <v>0</v>
      </c>
      <c r="S36" s="54">
        <f>SUMIFS(Register!$AI:$AI,Register!$M:$M,Q36,Register!$L:$L,"&gt;="&amp;$S$3,Register!$N:$N,"&lt;&gt;"&amp;Parameters!$E$11)+SUMIFS(Register!$AI:$AI,Register!$O:$O,Q36,Register!$L:$L,"&gt;="&amp;$S$3,Register!$P:$P,"&lt;&gt;"&amp;Parameters!$E$11)+SUMIFS(Register!$AI:$AI,Register!$Q:$Q,Q36,Register!$L:$L,"&gt;="&amp;$S$3,Register!$R:$R,"&lt;&gt;"&amp;Parameters!$E$11)+SUMIFS(Register!$AI:$AI,Register!$S:$S,Q36,Register!$L:$L,"&gt;="&amp;$S$3,Register!$T:$T,"&lt;&gt;"&amp;Parameters!$E$11)</f>
        <v>0</v>
      </c>
      <c r="T36" s="28"/>
      <c r="U36" s="1"/>
      <c r="V36" s="1"/>
      <c r="W36" s="1"/>
      <c r="X36" s="1"/>
      <c r="Y36" s="1"/>
      <c r="Z36" s="1"/>
    </row>
    <row r="37" spans="1:26" ht="14.25" customHeight="1" x14ac:dyDescent="0.3">
      <c r="A37" s="1"/>
      <c r="B37" s="28"/>
      <c r="C37" s="55">
        <f>Parameters!D55</f>
        <v>0</v>
      </c>
      <c r="D37" s="54">
        <f>COUNTIFS(Register!$H:$H,$C37,Register!$AC:$AC,"&lt;&gt;Flux arrivé",Register!$L:$L,"&gt;="&amp;$S$3)</f>
        <v>0</v>
      </c>
      <c r="E37" s="54">
        <f>SUMIFS(Register!$AI:$AI,Register!$H:$H,C37,Register!$L:$L,"&gt;="&amp;$S$3)</f>
        <v>0</v>
      </c>
      <c r="F37" s="54">
        <f>IF(ISERROR(AVERAGEIFS(Register!$AJ:$AJ,Register!$H:$H,C37,Register!$L:$L,"&gt;="&amp;$S$3)),0,AVERAGEIFS(Register!$AJ:$AJ,Register!$H:$H,C37,Register!$L:$L,"&gt;="&amp;$S$3))</f>
        <v>0</v>
      </c>
      <c r="G37" s="56"/>
      <c r="H37" s="55">
        <f>Parameters!C50</f>
        <v>0</v>
      </c>
      <c r="I37" s="54">
        <f>COUNTIFS(Register!$C:$C,$H37,Register!$L:$L,"&gt;="&amp;$S$3)</f>
        <v>0</v>
      </c>
      <c r="J37" s="54">
        <f>SUMIFS(Register!$AI:$AI,Register!$C:$C,$H37,Register!$L:$L,"&gt;="&amp;$S$3)</f>
        <v>0</v>
      </c>
      <c r="K37" s="54">
        <f>COUNTIFS(Register!$C:$C,$H37,Register!$AC:$AC,$C$9,Register!$L:$L,"&gt;="&amp;$S$3)+COUNTIFS(Register!$C:$C,$H37,Register!$AC:$AC,$C$12,Register!$L:$L,"&gt;="&amp;$S$3)</f>
        <v>0</v>
      </c>
      <c r="L37" s="54">
        <f>SUMIFS(Register!$AI:$AI,Register!$C:$C,$H37,Register!$AC:$AC,Recap!$C$9,Register!$L:$L,"&gt;="&amp;$S$3)+SUMIFS(Register!$AI:$AI,Register!$C:$C,$H37,Register!$AC:$AC,Recap!$C$12,Register!$L:$L,"&gt;="&amp;$S$3)</f>
        <v>0</v>
      </c>
      <c r="M37" s="54">
        <f>COUNTIFS(Register!$C:$C,$H37,Register!$AC:$AC,$C$8,Register!$L:$L,"&gt;="&amp;$S$3)</f>
        <v>0</v>
      </c>
      <c r="N37" s="54">
        <f>SUMIFS(Register!$AI:$AI,Register!$C:$C,$H37,Register!$AC:$AC,Recap!$C$8,Register!$L:$L,"&gt;="&amp;$S$3)</f>
        <v>0</v>
      </c>
      <c r="O37" s="54">
        <f>IF(ISERROR(AVERAGEIFS(Register!$AJ:$AJ,Register!$C:$C,H37,Register!$L:$L,"&gt;="&amp;$S$3)),0,AVERAGEIFS(Register!$AJ:$AJ,Register!$C:$C,H37,Register!$L:$L,"&gt;="&amp;$S$3))</f>
        <v>0</v>
      </c>
      <c r="P37" s="56"/>
      <c r="Q37" s="55">
        <f>Parameters!E63</f>
        <v>0</v>
      </c>
      <c r="R37" s="54">
        <f>COUNTIFS(Register!$M:$M,$Q37,Register!$L:$L,"&gt;="&amp;$S$3,Register!$N:$N,"&lt;&gt;"&amp;Parameters!$E$11)+COUNTIFS(Register!$O:$O,$Q37,Register!$L:$L,"&gt;="&amp;$S$3,Register!$P:$P,"&lt;&gt;"&amp;Parameters!$E$11)+COUNTIFS(Register!$Q:$Q,$Q37,Register!$L:$L,"&gt;="&amp;$S$3,Register!$R:$R,"&lt;&gt;"&amp;Parameters!$E$11)+COUNTIFS(Register!$S:$S,$Q37,Register!$L:$L,"&gt;="&amp;$S$3,Register!$T:$T,"&lt;&gt;"&amp;Parameters!$E$11)</f>
        <v>0</v>
      </c>
      <c r="S37" s="54">
        <f>SUMIFS(Register!$AI:$AI,Register!$M:$M,Q37,Register!$L:$L,"&gt;="&amp;$S$3,Register!$N:$N,"&lt;&gt;"&amp;Parameters!$E$11)+SUMIFS(Register!$AI:$AI,Register!$O:$O,Q37,Register!$L:$L,"&gt;="&amp;$S$3,Register!$P:$P,"&lt;&gt;"&amp;Parameters!$E$11)+SUMIFS(Register!$AI:$AI,Register!$Q:$Q,Q37,Register!$L:$L,"&gt;="&amp;$S$3,Register!$R:$R,"&lt;&gt;"&amp;Parameters!$E$11)+SUMIFS(Register!$AI:$AI,Register!$S:$S,Q37,Register!$L:$L,"&gt;="&amp;$S$3,Register!$T:$T,"&lt;&gt;"&amp;Parameters!$E$11)</f>
        <v>0</v>
      </c>
      <c r="T37" s="28"/>
      <c r="U37" s="1"/>
      <c r="V37" s="1"/>
      <c r="W37" s="1"/>
      <c r="X37" s="1"/>
      <c r="Y37" s="1"/>
      <c r="Z37" s="1"/>
    </row>
    <row r="38" spans="1:26" ht="14.25" customHeight="1" x14ac:dyDescent="0.3">
      <c r="A38" s="1"/>
      <c r="B38" s="28"/>
      <c r="C38" s="55">
        <f>Parameters!D56</f>
        <v>0</v>
      </c>
      <c r="D38" s="54">
        <f>COUNTIFS(Register!$H:$H,$C38,Register!$AC:$AC,"&lt;&gt;Flux arrivé",Register!$L:$L,"&gt;="&amp;$S$3)</f>
        <v>0</v>
      </c>
      <c r="E38" s="54">
        <f>SUMIFS(Register!$AI:$AI,Register!$H:$H,C38,Register!$L:$L,"&gt;="&amp;$S$3)</f>
        <v>0</v>
      </c>
      <c r="F38" s="54">
        <f>IF(ISERROR(AVERAGEIFS(Register!$AJ:$AJ,Register!$H:$H,C38,Register!$L:$L,"&gt;="&amp;$S$3)),0,AVERAGEIFS(Register!$AJ:$AJ,Register!$H:$H,C38,Register!$L:$L,"&gt;="&amp;$S$3))</f>
        <v>0</v>
      </c>
      <c r="G38" s="56"/>
      <c r="H38" s="55">
        <f>Parameters!C51</f>
        <v>0</v>
      </c>
      <c r="I38" s="54">
        <f>COUNTIFS(Register!$C:$C,$H38,Register!$L:$L,"&gt;="&amp;$S$3)</f>
        <v>0</v>
      </c>
      <c r="J38" s="54">
        <f>SUMIFS(Register!$AI:$AI,Register!$C:$C,$H38,Register!$L:$L,"&gt;="&amp;$S$3)</f>
        <v>0</v>
      </c>
      <c r="K38" s="54">
        <f>COUNTIFS(Register!$C:$C,$H38,Register!$AC:$AC,$C$9,Register!$L:$L,"&gt;="&amp;$S$3)+COUNTIFS(Register!$C:$C,$H38,Register!$AC:$AC,$C$12,Register!$L:$L,"&gt;="&amp;$S$3)</f>
        <v>0</v>
      </c>
      <c r="L38" s="54">
        <f>SUMIFS(Register!$AI:$AI,Register!$C:$C,$H38,Register!$AC:$AC,Recap!$C$9,Register!$L:$L,"&gt;="&amp;$S$3)+SUMIFS(Register!$AI:$AI,Register!$C:$C,$H38,Register!$AC:$AC,Recap!$C$12,Register!$L:$L,"&gt;="&amp;$S$3)</f>
        <v>0</v>
      </c>
      <c r="M38" s="54">
        <f>COUNTIFS(Register!$C:$C,$H38,Register!$AC:$AC,$C$8,Register!$L:$L,"&gt;="&amp;$S$3)</f>
        <v>0</v>
      </c>
      <c r="N38" s="54">
        <f>SUMIFS(Register!$AI:$AI,Register!$C:$C,$H38,Register!$AC:$AC,Recap!$C$8,Register!$L:$L,"&gt;="&amp;$S$3)</f>
        <v>0</v>
      </c>
      <c r="O38" s="54">
        <f>IF(ISERROR(AVERAGEIFS(Register!$AJ:$AJ,Register!$C:$C,H38,Register!$L:$L,"&gt;="&amp;$S$3)),0,AVERAGEIFS(Register!$AJ:$AJ,Register!$C:$C,H38,Register!$L:$L,"&gt;="&amp;$S$3))</f>
        <v>0</v>
      </c>
      <c r="P38" s="56"/>
      <c r="Q38" s="55">
        <f>Parameters!E64</f>
        <v>0</v>
      </c>
      <c r="R38" s="54">
        <f>COUNTIFS(Register!$M:$M,$Q38,Register!$L:$L,"&gt;="&amp;$S$3,Register!$N:$N,"&lt;&gt;"&amp;Parameters!$E$11)+COUNTIFS(Register!$O:$O,$Q38,Register!$L:$L,"&gt;="&amp;$S$3,Register!$P:$P,"&lt;&gt;"&amp;Parameters!$E$11)+COUNTIFS(Register!$Q:$Q,$Q38,Register!$L:$L,"&gt;="&amp;$S$3,Register!$R:$R,"&lt;&gt;"&amp;Parameters!$E$11)+COUNTIFS(Register!$S:$S,$Q38,Register!$L:$L,"&gt;="&amp;$S$3,Register!$T:$T,"&lt;&gt;"&amp;Parameters!$E$11)</f>
        <v>0</v>
      </c>
      <c r="S38" s="54">
        <f>SUMIFS(Register!$AI:$AI,Register!$M:$M,Q38,Register!$L:$L,"&gt;="&amp;$S$3,Register!$N:$N,"&lt;&gt;"&amp;Parameters!$E$11)+SUMIFS(Register!$AI:$AI,Register!$O:$O,Q38,Register!$L:$L,"&gt;="&amp;$S$3,Register!$P:$P,"&lt;&gt;"&amp;Parameters!$E$11)+SUMIFS(Register!$AI:$AI,Register!$Q:$Q,Q38,Register!$L:$L,"&gt;="&amp;$S$3,Register!$R:$R,"&lt;&gt;"&amp;Parameters!$E$11)+SUMIFS(Register!$AI:$AI,Register!$S:$S,Q38,Register!$L:$L,"&gt;="&amp;$S$3,Register!$T:$T,"&lt;&gt;"&amp;Parameters!$E$11)</f>
        <v>0</v>
      </c>
      <c r="T38" s="28"/>
      <c r="U38" s="1"/>
      <c r="V38" s="1"/>
      <c r="W38" s="1"/>
      <c r="X38" s="1"/>
      <c r="Y38" s="1"/>
      <c r="Z38" s="1"/>
    </row>
    <row r="39" spans="1:26" ht="14.25" customHeight="1" x14ac:dyDescent="0.3">
      <c r="A39" s="1"/>
      <c r="B39" s="28"/>
      <c r="C39" s="55">
        <f>Parameters!D57</f>
        <v>0</v>
      </c>
      <c r="D39" s="54">
        <f>COUNTIFS(Register!$H:$H,$C39,Register!$AC:$AC,"&lt;&gt;Flux arrivé",Register!$L:$L,"&gt;="&amp;$S$3)</f>
        <v>0</v>
      </c>
      <c r="E39" s="54">
        <f>SUMIFS(Register!$AI:$AI,Register!$H:$H,C39,Register!$L:$L,"&gt;="&amp;$S$3)</f>
        <v>0</v>
      </c>
      <c r="F39" s="54">
        <f>IF(ISERROR(AVERAGEIFS(Register!$AJ:$AJ,Register!$H:$H,C39,Register!$L:$L,"&gt;="&amp;$S$3)),0,AVERAGEIFS(Register!$AJ:$AJ,Register!$H:$H,C39,Register!$L:$L,"&gt;="&amp;$S$3))</f>
        <v>0</v>
      </c>
      <c r="G39" s="56"/>
      <c r="H39" s="55">
        <f>Parameters!C52</f>
        <v>0</v>
      </c>
      <c r="I39" s="54">
        <f>COUNTIFS(Register!$C:$C,$H39,Register!$L:$L,"&gt;="&amp;$S$3)</f>
        <v>0</v>
      </c>
      <c r="J39" s="54">
        <f>SUMIFS(Register!$AI:$AI,Register!$C:$C,$H39,Register!$L:$L,"&gt;="&amp;$S$3)</f>
        <v>0</v>
      </c>
      <c r="K39" s="54">
        <f>COUNTIFS(Register!$C:$C,$H39,Register!$AC:$AC,$C$9,Register!$L:$L,"&gt;="&amp;$S$3)+COUNTIFS(Register!$C:$C,$H39,Register!$AC:$AC,$C$12,Register!$L:$L,"&gt;="&amp;$S$3)</f>
        <v>0</v>
      </c>
      <c r="L39" s="54">
        <f>SUMIFS(Register!$AI:$AI,Register!$C:$C,$H39,Register!$AC:$AC,Recap!$C$9,Register!$L:$L,"&gt;="&amp;$S$3)+SUMIFS(Register!$AI:$AI,Register!$C:$C,$H39,Register!$AC:$AC,Recap!$C$12,Register!$L:$L,"&gt;="&amp;$S$3)</f>
        <v>0</v>
      </c>
      <c r="M39" s="54">
        <f>COUNTIFS(Register!$C:$C,$H39,Register!$AC:$AC,$C$8,Register!$L:$L,"&gt;="&amp;$S$3)</f>
        <v>0</v>
      </c>
      <c r="N39" s="54">
        <f>SUMIFS(Register!$AI:$AI,Register!$C:$C,$H39,Register!$AC:$AC,Recap!$C$8,Register!$L:$L,"&gt;="&amp;$S$3)</f>
        <v>0</v>
      </c>
      <c r="O39" s="54">
        <f>IF(ISERROR(AVERAGEIFS(Register!$AJ:$AJ,Register!$C:$C,H39,Register!$L:$L,"&gt;="&amp;$S$3)),0,AVERAGEIFS(Register!$AJ:$AJ,Register!$C:$C,H39,Register!$L:$L,"&gt;="&amp;$S$3))</f>
        <v>0</v>
      </c>
      <c r="P39" s="56"/>
      <c r="Q39" s="55">
        <f>Parameters!E65</f>
        <v>0</v>
      </c>
      <c r="R39" s="54">
        <f>COUNTIFS(Register!$M:$M,$Q39,Register!$L:$L,"&gt;="&amp;$S$3,Register!$N:$N,"&lt;&gt;"&amp;Parameters!$E$11)+COUNTIFS(Register!$O:$O,$Q39,Register!$L:$L,"&gt;="&amp;$S$3,Register!$P:$P,"&lt;&gt;"&amp;Parameters!$E$11)+COUNTIFS(Register!$Q:$Q,$Q39,Register!$L:$L,"&gt;="&amp;$S$3,Register!$R:$R,"&lt;&gt;"&amp;Parameters!$E$11)+COUNTIFS(Register!$S:$S,$Q39,Register!$L:$L,"&gt;="&amp;$S$3,Register!$T:$T,"&lt;&gt;"&amp;Parameters!$E$11)</f>
        <v>0</v>
      </c>
      <c r="S39" s="54">
        <f>SUMIFS(Register!$AI:$AI,Register!$M:$M,Q39,Register!$L:$L,"&gt;="&amp;$S$3,Register!$N:$N,"&lt;&gt;"&amp;Parameters!$E$11)+SUMIFS(Register!$AI:$AI,Register!$O:$O,Q39,Register!$L:$L,"&gt;="&amp;$S$3,Register!$P:$P,"&lt;&gt;"&amp;Parameters!$E$11)+SUMIFS(Register!$AI:$AI,Register!$Q:$Q,Q39,Register!$L:$L,"&gt;="&amp;$S$3,Register!$R:$R,"&lt;&gt;"&amp;Parameters!$E$11)+SUMIFS(Register!$AI:$AI,Register!$S:$S,Q39,Register!$L:$L,"&gt;="&amp;$S$3,Register!$T:$T,"&lt;&gt;"&amp;Parameters!$E$11)</f>
        <v>0</v>
      </c>
      <c r="T39" s="28"/>
      <c r="U39" s="1"/>
      <c r="V39" s="1"/>
      <c r="W39" s="1"/>
      <c r="X39" s="1"/>
      <c r="Y39" s="1"/>
      <c r="Z39" s="1"/>
    </row>
    <row r="40" spans="1:26" ht="14.25" customHeight="1" x14ac:dyDescent="0.3">
      <c r="A40" s="1"/>
      <c r="B40" s="28"/>
      <c r="C40" s="55">
        <f>Parameters!D58</f>
        <v>0</v>
      </c>
      <c r="D40" s="54">
        <f>COUNTIFS(Register!$H:$H,$C40,Register!$AC:$AC,"&lt;&gt;Flux arrivé",Register!$L:$L,"&gt;="&amp;$S$3)</f>
        <v>0</v>
      </c>
      <c r="E40" s="54">
        <f>SUMIFS(Register!$AI:$AI,Register!$H:$H,C40,Register!$L:$L,"&gt;="&amp;$S$3)</f>
        <v>0</v>
      </c>
      <c r="F40" s="54">
        <f>IF(ISERROR(AVERAGEIFS(Register!$AJ:$AJ,Register!$H:$H,C40,Register!$L:$L,"&gt;="&amp;$S$3)),0,AVERAGEIFS(Register!$AJ:$AJ,Register!$H:$H,C40,Register!$L:$L,"&gt;="&amp;$S$3))</f>
        <v>0</v>
      </c>
      <c r="G40" s="56"/>
      <c r="H40" s="55">
        <f>Parameters!C53</f>
        <v>0</v>
      </c>
      <c r="I40" s="54">
        <f>COUNTIFS(Register!$C:$C,$H40,Register!$L:$L,"&gt;="&amp;$S$3)</f>
        <v>0</v>
      </c>
      <c r="J40" s="54">
        <f>SUMIFS(Register!$AI:$AI,Register!$C:$C,$H40,Register!$L:$L,"&gt;="&amp;$S$3)</f>
        <v>0</v>
      </c>
      <c r="K40" s="54">
        <f>COUNTIFS(Register!$C:$C,$H40,Register!$AC:$AC,$C$9,Register!$L:$L,"&gt;="&amp;$S$3)+COUNTIFS(Register!$C:$C,$H40,Register!$AC:$AC,$C$12,Register!$L:$L,"&gt;="&amp;$S$3)</f>
        <v>0</v>
      </c>
      <c r="L40" s="54">
        <f>SUMIFS(Register!$AI:$AI,Register!$C:$C,$H40,Register!$AC:$AC,Recap!$C$9,Register!$L:$L,"&gt;="&amp;$S$3)+SUMIFS(Register!$AI:$AI,Register!$C:$C,$H40,Register!$AC:$AC,Recap!$C$12,Register!$L:$L,"&gt;="&amp;$S$3)</f>
        <v>0</v>
      </c>
      <c r="M40" s="54">
        <f>COUNTIFS(Register!$C:$C,$H40,Register!$AC:$AC,$C$8,Register!$L:$L,"&gt;="&amp;$S$3)</f>
        <v>0</v>
      </c>
      <c r="N40" s="54">
        <f>SUMIFS(Register!$AI:$AI,Register!$C:$C,$H40,Register!$AC:$AC,Recap!$C$8,Register!$L:$L,"&gt;="&amp;$S$3)</f>
        <v>0</v>
      </c>
      <c r="O40" s="54">
        <f>IF(ISERROR(AVERAGEIFS(Register!$AJ:$AJ,Register!$C:$C,H40,Register!$L:$L,"&gt;="&amp;$S$3)),0,AVERAGEIFS(Register!$AJ:$AJ,Register!$C:$C,H40,Register!$L:$L,"&gt;="&amp;$S$3))</f>
        <v>0</v>
      </c>
      <c r="P40" s="56"/>
      <c r="Q40" s="55">
        <f>Parameters!E66</f>
        <v>0</v>
      </c>
      <c r="R40" s="54">
        <f>COUNTIFS(Register!$M:$M,$Q40,Register!$L:$L,"&gt;="&amp;$S$3,Register!$N:$N,"&lt;&gt;"&amp;Parameters!$E$11)+COUNTIFS(Register!$O:$O,$Q40,Register!$L:$L,"&gt;="&amp;$S$3,Register!$P:$P,"&lt;&gt;"&amp;Parameters!$E$11)+COUNTIFS(Register!$Q:$Q,$Q40,Register!$L:$L,"&gt;="&amp;$S$3,Register!$R:$R,"&lt;&gt;"&amp;Parameters!$E$11)+COUNTIFS(Register!$S:$S,$Q40,Register!$L:$L,"&gt;="&amp;$S$3,Register!$T:$T,"&lt;&gt;"&amp;Parameters!$E$11)</f>
        <v>0</v>
      </c>
      <c r="S40" s="54">
        <f>SUMIFS(Register!$AI:$AI,Register!$M:$M,Q40,Register!$L:$L,"&gt;="&amp;$S$3,Register!$N:$N,"&lt;&gt;"&amp;Parameters!$E$11)+SUMIFS(Register!$AI:$AI,Register!$O:$O,Q40,Register!$L:$L,"&gt;="&amp;$S$3,Register!$P:$P,"&lt;&gt;"&amp;Parameters!$E$11)+SUMIFS(Register!$AI:$AI,Register!$Q:$Q,Q40,Register!$L:$L,"&gt;="&amp;$S$3,Register!$R:$R,"&lt;&gt;"&amp;Parameters!$E$11)+SUMIFS(Register!$AI:$AI,Register!$S:$S,Q40,Register!$L:$L,"&gt;="&amp;$S$3,Register!$T:$T,"&lt;&gt;"&amp;Parameters!$E$11)</f>
        <v>0</v>
      </c>
      <c r="T40" s="28"/>
      <c r="U40" s="1"/>
      <c r="V40" s="1"/>
      <c r="W40" s="1"/>
      <c r="X40" s="1"/>
      <c r="Y40" s="1"/>
      <c r="Z40" s="1"/>
    </row>
    <row r="41" spans="1:26" ht="14.25" customHeight="1" x14ac:dyDescent="0.3">
      <c r="A41" s="1"/>
      <c r="B41" s="28"/>
      <c r="C41" s="55">
        <f>Parameters!D59</f>
        <v>0</v>
      </c>
      <c r="D41" s="54">
        <f>COUNTIFS(Register!$H:$H,$C41,Register!$AC:$AC,"&lt;&gt;Flux arrivé",Register!$L:$L,"&gt;="&amp;$S$3)</f>
        <v>0</v>
      </c>
      <c r="E41" s="54">
        <f>SUMIFS(Register!$AI:$AI,Register!$H:$H,C41,Register!$L:$L,"&gt;="&amp;$S$3)</f>
        <v>0</v>
      </c>
      <c r="F41" s="54">
        <f>IF(ISERROR(AVERAGEIFS(Register!$AJ:$AJ,Register!$H:$H,C41,Register!$L:$L,"&gt;="&amp;$S$3)),0,AVERAGEIFS(Register!$AJ:$AJ,Register!$H:$H,C41,Register!$L:$L,"&gt;="&amp;$S$3))</f>
        <v>0</v>
      </c>
      <c r="G41" s="56"/>
      <c r="H41" s="55">
        <f>Parameters!C54</f>
        <v>0</v>
      </c>
      <c r="I41" s="54">
        <f>COUNTIFS(Register!$C:$C,$H41,Register!$L:$L,"&gt;="&amp;$S$3)</f>
        <v>0</v>
      </c>
      <c r="J41" s="54">
        <f>SUMIFS(Register!$AI:$AI,Register!$C:$C,$H41,Register!$L:$L,"&gt;="&amp;$S$3)</f>
        <v>0</v>
      </c>
      <c r="K41" s="54">
        <f>COUNTIFS(Register!$C:$C,$H41,Register!$AC:$AC,$C$9,Register!$L:$L,"&gt;="&amp;$S$3)+COUNTIFS(Register!$C:$C,$H41,Register!$AC:$AC,$C$12,Register!$L:$L,"&gt;="&amp;$S$3)</f>
        <v>0</v>
      </c>
      <c r="L41" s="54">
        <f>SUMIFS(Register!$AI:$AI,Register!$C:$C,$H41,Register!$AC:$AC,Recap!$C$9,Register!$L:$L,"&gt;="&amp;$S$3)+SUMIFS(Register!$AI:$AI,Register!$C:$C,$H41,Register!$AC:$AC,Recap!$C$12,Register!$L:$L,"&gt;="&amp;$S$3)</f>
        <v>0</v>
      </c>
      <c r="M41" s="54">
        <f>COUNTIFS(Register!$C:$C,$H41,Register!$AC:$AC,$C$8,Register!$L:$L,"&gt;="&amp;$S$3)</f>
        <v>0</v>
      </c>
      <c r="N41" s="54">
        <f>SUMIFS(Register!$AI:$AI,Register!$C:$C,$H41,Register!$AC:$AC,Recap!$C$8,Register!$L:$L,"&gt;="&amp;$S$3)</f>
        <v>0</v>
      </c>
      <c r="O41" s="54">
        <f>IF(ISERROR(AVERAGEIFS(Register!$AJ:$AJ,Register!$C:$C,H41,Register!$L:$L,"&gt;="&amp;$S$3)),0,AVERAGEIFS(Register!$AJ:$AJ,Register!$C:$C,H41,Register!$L:$L,"&gt;="&amp;$S$3))</f>
        <v>0</v>
      </c>
      <c r="P41" s="56"/>
      <c r="Q41" s="55">
        <f>Parameters!E67</f>
        <v>0</v>
      </c>
      <c r="R41" s="54">
        <f>COUNTIFS(Register!$M:$M,$Q41,Register!$L:$L,"&gt;="&amp;$S$3,Register!$N:$N,"&lt;&gt;"&amp;Parameters!$E$11)+COUNTIFS(Register!$O:$O,$Q41,Register!$L:$L,"&gt;="&amp;$S$3,Register!$P:$P,"&lt;&gt;"&amp;Parameters!$E$11)+COUNTIFS(Register!$Q:$Q,$Q41,Register!$L:$L,"&gt;="&amp;$S$3,Register!$R:$R,"&lt;&gt;"&amp;Parameters!$E$11)+COUNTIFS(Register!$S:$S,$Q41,Register!$L:$L,"&gt;="&amp;$S$3,Register!$T:$T,"&lt;&gt;"&amp;Parameters!$E$11)</f>
        <v>0</v>
      </c>
      <c r="S41" s="54">
        <f>SUMIFS(Register!$AI:$AI,Register!$M:$M,Q41,Register!$L:$L,"&gt;="&amp;$S$3,Register!$N:$N,"&lt;&gt;"&amp;Parameters!$E$11)+SUMIFS(Register!$AI:$AI,Register!$O:$O,Q41,Register!$L:$L,"&gt;="&amp;$S$3,Register!$P:$P,"&lt;&gt;"&amp;Parameters!$E$11)+SUMIFS(Register!$AI:$AI,Register!$Q:$Q,Q41,Register!$L:$L,"&gt;="&amp;$S$3,Register!$R:$R,"&lt;&gt;"&amp;Parameters!$E$11)+SUMIFS(Register!$AI:$AI,Register!$S:$S,Q41,Register!$L:$L,"&gt;="&amp;$S$3,Register!$T:$T,"&lt;&gt;"&amp;Parameters!$E$11)</f>
        <v>0</v>
      </c>
      <c r="T41" s="28"/>
      <c r="U41" s="1"/>
      <c r="V41" s="1"/>
      <c r="W41" s="1"/>
      <c r="X41" s="1"/>
      <c r="Y41" s="1"/>
      <c r="Z41" s="1"/>
    </row>
    <row r="42" spans="1:26" ht="14.25" customHeight="1" x14ac:dyDescent="0.3">
      <c r="A42" s="1"/>
      <c r="B42" s="28"/>
      <c r="C42" s="55">
        <f>Parameters!D60</f>
        <v>0</v>
      </c>
      <c r="D42" s="54">
        <f>COUNTIFS(Register!$H:$H,$C42,Register!$AC:$AC,"&lt;&gt;Flux arrivé",Register!$L:$L,"&gt;="&amp;$S$3)</f>
        <v>0</v>
      </c>
      <c r="E42" s="54">
        <f>SUMIFS(Register!$AI:$AI,Register!$H:$H,C42,Register!$L:$L,"&gt;="&amp;$S$3)</f>
        <v>0</v>
      </c>
      <c r="F42" s="54">
        <f>IF(ISERROR(AVERAGEIFS(Register!$AJ:$AJ,Register!$H:$H,C42,Register!$L:$L,"&gt;="&amp;$S$3)),0,AVERAGEIFS(Register!$AJ:$AJ,Register!$H:$H,C42,Register!$L:$L,"&gt;="&amp;$S$3))</f>
        <v>0</v>
      </c>
      <c r="G42" s="56"/>
      <c r="H42" s="55">
        <f>Parameters!C55</f>
        <v>0</v>
      </c>
      <c r="I42" s="54">
        <f>COUNTIFS(Register!$C:$C,$H42,Register!$L:$L,"&gt;="&amp;$S$3)</f>
        <v>0</v>
      </c>
      <c r="J42" s="54">
        <f>SUMIFS(Register!$AI:$AI,Register!$C:$C,$H42,Register!$L:$L,"&gt;="&amp;$S$3)</f>
        <v>0</v>
      </c>
      <c r="K42" s="54">
        <f>COUNTIFS(Register!$C:$C,$H42,Register!$AC:$AC,$C$9,Register!$L:$L,"&gt;="&amp;$S$3)+COUNTIFS(Register!$C:$C,$H42,Register!$AC:$AC,$C$12,Register!$L:$L,"&gt;="&amp;$S$3)</f>
        <v>0</v>
      </c>
      <c r="L42" s="54">
        <f>SUMIFS(Register!$AI:$AI,Register!$C:$C,$H42,Register!$AC:$AC,Recap!$C$9,Register!$L:$L,"&gt;="&amp;$S$3)+SUMIFS(Register!$AI:$AI,Register!$C:$C,$H42,Register!$AC:$AC,Recap!$C$12,Register!$L:$L,"&gt;="&amp;$S$3)</f>
        <v>0</v>
      </c>
      <c r="M42" s="54">
        <f>COUNTIFS(Register!$C:$C,$H42,Register!$AC:$AC,$C$8,Register!$L:$L,"&gt;="&amp;$S$3)</f>
        <v>0</v>
      </c>
      <c r="N42" s="54">
        <f>SUMIFS(Register!$AI:$AI,Register!$C:$C,$H42,Register!$AC:$AC,Recap!$C$8,Register!$L:$L,"&gt;="&amp;$S$3)</f>
        <v>0</v>
      </c>
      <c r="O42" s="54">
        <f>IF(ISERROR(AVERAGEIFS(Register!$AJ:$AJ,Register!$C:$C,H42,Register!$L:$L,"&gt;="&amp;$S$3)),0,AVERAGEIFS(Register!$AJ:$AJ,Register!$C:$C,H42,Register!$L:$L,"&gt;="&amp;$S$3))</f>
        <v>0</v>
      </c>
      <c r="P42" s="56"/>
      <c r="Q42" s="55">
        <f>Parameters!E68</f>
        <v>0</v>
      </c>
      <c r="R42" s="54">
        <f>COUNTIFS(Register!$M:$M,$Q42,Register!$L:$L,"&gt;="&amp;$S$3,Register!$N:$N,"&lt;&gt;"&amp;Parameters!$E$11)+COUNTIFS(Register!$O:$O,$Q42,Register!$L:$L,"&gt;="&amp;$S$3,Register!$P:$P,"&lt;&gt;"&amp;Parameters!$E$11)+COUNTIFS(Register!$Q:$Q,$Q42,Register!$L:$L,"&gt;="&amp;$S$3,Register!$R:$R,"&lt;&gt;"&amp;Parameters!$E$11)+COUNTIFS(Register!$S:$S,$Q42,Register!$L:$L,"&gt;="&amp;$S$3,Register!$T:$T,"&lt;&gt;"&amp;Parameters!$E$11)</f>
        <v>0</v>
      </c>
      <c r="S42" s="54">
        <f>SUMIFS(Register!$AI:$AI,Register!$M:$M,Q42,Register!$L:$L,"&gt;="&amp;$S$3,Register!$N:$N,"&lt;&gt;"&amp;Parameters!$E$11)+SUMIFS(Register!$AI:$AI,Register!$O:$O,Q42,Register!$L:$L,"&gt;="&amp;$S$3,Register!$P:$P,"&lt;&gt;"&amp;Parameters!$E$11)+SUMIFS(Register!$AI:$AI,Register!$Q:$Q,Q42,Register!$L:$L,"&gt;="&amp;$S$3,Register!$R:$R,"&lt;&gt;"&amp;Parameters!$E$11)+SUMIFS(Register!$AI:$AI,Register!$S:$S,Q42,Register!$L:$L,"&gt;="&amp;$S$3,Register!$T:$T,"&lt;&gt;"&amp;Parameters!$E$11)</f>
        <v>0</v>
      </c>
      <c r="T42" s="28"/>
      <c r="U42" s="1"/>
      <c r="V42" s="1"/>
      <c r="W42" s="1"/>
      <c r="X42" s="1"/>
      <c r="Y42" s="1"/>
      <c r="Z42" s="1"/>
    </row>
    <row r="43" spans="1:26" ht="14.25" customHeight="1" x14ac:dyDescent="0.3">
      <c r="A43" s="1"/>
      <c r="B43" s="28"/>
      <c r="C43" s="55">
        <f>Parameters!D61</f>
        <v>0</v>
      </c>
      <c r="D43" s="54">
        <f>COUNTIFS(Register!$H:$H,$C43,Register!$AC:$AC,"&lt;&gt;Flux arrivé",Register!$L:$L,"&gt;="&amp;$S$3)</f>
        <v>0</v>
      </c>
      <c r="E43" s="54">
        <f>SUMIFS(Register!$AI:$AI,Register!$H:$H,C43,Register!$L:$L,"&gt;="&amp;$S$3)</f>
        <v>0</v>
      </c>
      <c r="F43" s="54">
        <f>IF(ISERROR(AVERAGEIFS(Register!$AJ:$AJ,Register!$H:$H,C43,Register!$L:$L,"&gt;="&amp;$S$3)),0,AVERAGEIFS(Register!$AJ:$AJ,Register!$H:$H,C43,Register!$L:$L,"&gt;="&amp;$S$3))</f>
        <v>0</v>
      </c>
      <c r="G43" s="56"/>
      <c r="H43" s="55">
        <f>Parameters!C56</f>
        <v>0</v>
      </c>
      <c r="I43" s="54">
        <f>COUNTIFS(Register!$C:$C,$H43,Register!$L:$L,"&gt;="&amp;$S$3)</f>
        <v>0</v>
      </c>
      <c r="J43" s="54">
        <f>SUMIFS(Register!$AI:$AI,Register!$C:$C,$H43,Register!$L:$L,"&gt;="&amp;$S$3)</f>
        <v>0</v>
      </c>
      <c r="K43" s="54">
        <f>COUNTIFS(Register!$C:$C,$H43,Register!$AC:$AC,$C$9,Register!$L:$L,"&gt;="&amp;$S$3)+COUNTIFS(Register!$C:$C,$H43,Register!$AC:$AC,$C$12,Register!$L:$L,"&gt;="&amp;$S$3)</f>
        <v>0</v>
      </c>
      <c r="L43" s="54">
        <f>SUMIFS(Register!$AI:$AI,Register!$C:$C,$H43,Register!$AC:$AC,Recap!$C$9,Register!$L:$L,"&gt;="&amp;$S$3)+SUMIFS(Register!$AI:$AI,Register!$C:$C,$H43,Register!$AC:$AC,Recap!$C$12,Register!$L:$L,"&gt;="&amp;$S$3)</f>
        <v>0</v>
      </c>
      <c r="M43" s="54">
        <f>COUNTIFS(Register!$C:$C,$H43,Register!$AC:$AC,$C$8,Register!$L:$L,"&gt;="&amp;$S$3)</f>
        <v>0</v>
      </c>
      <c r="N43" s="54">
        <f>SUMIFS(Register!$AI:$AI,Register!$C:$C,$H43,Register!$AC:$AC,Recap!$C$8,Register!$L:$L,"&gt;="&amp;$S$3)</f>
        <v>0</v>
      </c>
      <c r="O43" s="54">
        <f>IF(ISERROR(AVERAGEIFS(Register!$AJ:$AJ,Register!$C:$C,H43,Register!$L:$L,"&gt;="&amp;$S$3)),0,AVERAGEIFS(Register!$AJ:$AJ,Register!$C:$C,H43,Register!$L:$L,"&gt;="&amp;$S$3))</f>
        <v>0</v>
      </c>
      <c r="P43" s="56"/>
      <c r="Q43" s="55">
        <f>Parameters!E69</f>
        <v>0</v>
      </c>
      <c r="R43" s="54">
        <f>COUNTIFS(Register!$M:$M,$Q43,Register!$L:$L,"&gt;="&amp;$S$3,Register!$N:$N,"&lt;&gt;"&amp;Parameters!$E$11)+COUNTIFS(Register!$O:$O,$Q43,Register!$L:$L,"&gt;="&amp;$S$3,Register!$P:$P,"&lt;&gt;"&amp;Parameters!$E$11)+COUNTIFS(Register!$Q:$Q,$Q43,Register!$L:$L,"&gt;="&amp;$S$3,Register!$R:$R,"&lt;&gt;"&amp;Parameters!$E$11)+COUNTIFS(Register!$S:$S,$Q43,Register!$L:$L,"&gt;="&amp;$S$3,Register!$T:$T,"&lt;&gt;"&amp;Parameters!$E$11)</f>
        <v>0</v>
      </c>
      <c r="S43" s="54">
        <f>SUMIFS(Register!$AI:$AI,Register!$M:$M,Q43,Register!$L:$L,"&gt;="&amp;$S$3,Register!$N:$N,"&lt;&gt;"&amp;Parameters!$E$11)+SUMIFS(Register!$AI:$AI,Register!$O:$O,Q43,Register!$L:$L,"&gt;="&amp;$S$3,Register!$P:$P,"&lt;&gt;"&amp;Parameters!$E$11)+SUMIFS(Register!$AI:$AI,Register!$Q:$Q,Q43,Register!$L:$L,"&gt;="&amp;$S$3,Register!$R:$R,"&lt;&gt;"&amp;Parameters!$E$11)+SUMIFS(Register!$AI:$AI,Register!$S:$S,Q43,Register!$L:$L,"&gt;="&amp;$S$3,Register!$T:$T,"&lt;&gt;"&amp;Parameters!$E$11)</f>
        <v>0</v>
      </c>
      <c r="T43" s="28"/>
      <c r="U43" s="1"/>
      <c r="V43" s="1"/>
      <c r="W43" s="1"/>
      <c r="X43" s="1"/>
      <c r="Y43" s="1"/>
      <c r="Z43" s="1"/>
    </row>
    <row r="44" spans="1:26" ht="14.25" customHeight="1" x14ac:dyDescent="0.3">
      <c r="A44" s="1"/>
      <c r="B44" s="28"/>
      <c r="C44" s="55">
        <f>Parameters!D62</f>
        <v>0</v>
      </c>
      <c r="D44" s="54">
        <f>COUNTIFS(Register!$H:$H,$C44,Register!$AC:$AC,"&lt;&gt;Flux arrivé",Register!$L:$L,"&gt;="&amp;$S$3)</f>
        <v>0</v>
      </c>
      <c r="E44" s="54">
        <f>SUMIFS(Register!$AI:$AI,Register!$H:$H,C44,Register!$L:$L,"&gt;="&amp;$S$3)</f>
        <v>0</v>
      </c>
      <c r="F44" s="54">
        <f>IF(ISERROR(AVERAGEIFS(Register!$AJ:$AJ,Register!$H:$H,C44,Register!$L:$L,"&gt;="&amp;$S$3)),0,AVERAGEIFS(Register!$AJ:$AJ,Register!$H:$H,C44,Register!$L:$L,"&gt;="&amp;$S$3))</f>
        <v>0</v>
      </c>
      <c r="G44" s="56"/>
      <c r="H44" s="55">
        <f>Parameters!C57</f>
        <v>0</v>
      </c>
      <c r="I44" s="54">
        <f>COUNTIFS(Register!$C:$C,$H44,Register!$L:$L,"&gt;="&amp;$S$3)</f>
        <v>0</v>
      </c>
      <c r="J44" s="54">
        <f>SUMIFS(Register!$AI:$AI,Register!$C:$C,$H44,Register!$L:$L,"&gt;="&amp;$S$3)</f>
        <v>0</v>
      </c>
      <c r="K44" s="54">
        <f>COUNTIFS(Register!$C:$C,$H44,Register!$AC:$AC,$C$9,Register!$L:$L,"&gt;="&amp;$S$3)+COUNTIFS(Register!$C:$C,$H44,Register!$AC:$AC,$C$12,Register!$L:$L,"&gt;="&amp;$S$3)</f>
        <v>0</v>
      </c>
      <c r="L44" s="54">
        <f>SUMIFS(Register!$AI:$AI,Register!$C:$C,$H44,Register!$AC:$AC,Recap!$C$9,Register!$L:$L,"&gt;="&amp;$S$3)+SUMIFS(Register!$AI:$AI,Register!$C:$C,$H44,Register!$AC:$AC,Recap!$C$12,Register!$L:$L,"&gt;="&amp;$S$3)</f>
        <v>0</v>
      </c>
      <c r="M44" s="54">
        <f>COUNTIFS(Register!$C:$C,$H44,Register!$AC:$AC,$C$8,Register!$L:$L,"&gt;="&amp;$S$3)</f>
        <v>0</v>
      </c>
      <c r="N44" s="54">
        <f>SUMIFS(Register!$AI:$AI,Register!$C:$C,$H44,Register!$AC:$AC,Recap!$C$8,Register!$L:$L,"&gt;="&amp;$S$3)</f>
        <v>0</v>
      </c>
      <c r="O44" s="54">
        <f>IF(ISERROR(AVERAGEIFS(Register!$AJ:$AJ,Register!$C:$C,H44,Register!$L:$L,"&gt;="&amp;$S$3)),0,AVERAGEIFS(Register!$AJ:$AJ,Register!$C:$C,H44,Register!$L:$L,"&gt;="&amp;$S$3))</f>
        <v>0</v>
      </c>
      <c r="P44" s="56"/>
      <c r="Q44" s="55">
        <f>Parameters!E70</f>
        <v>0</v>
      </c>
      <c r="R44" s="54">
        <f>COUNTIFS(Register!$M:$M,$Q44,Register!$L:$L,"&gt;="&amp;$S$3,Register!$N:$N,"&lt;&gt;"&amp;Parameters!$E$11)+COUNTIFS(Register!$O:$O,$Q44,Register!$L:$L,"&gt;="&amp;$S$3,Register!$P:$P,"&lt;&gt;"&amp;Parameters!$E$11)+COUNTIFS(Register!$Q:$Q,$Q44,Register!$L:$L,"&gt;="&amp;$S$3,Register!$R:$R,"&lt;&gt;"&amp;Parameters!$E$11)+COUNTIFS(Register!$S:$S,$Q44,Register!$L:$L,"&gt;="&amp;$S$3,Register!$T:$T,"&lt;&gt;"&amp;Parameters!$E$11)</f>
        <v>0</v>
      </c>
      <c r="S44" s="54">
        <f>SUMIFS(Register!$AI:$AI,Register!$M:$M,Q44,Register!$L:$L,"&gt;="&amp;$S$3,Register!$N:$N,"&lt;&gt;"&amp;Parameters!$E$11)+SUMIFS(Register!$AI:$AI,Register!$O:$O,Q44,Register!$L:$L,"&gt;="&amp;$S$3,Register!$P:$P,"&lt;&gt;"&amp;Parameters!$E$11)+SUMIFS(Register!$AI:$AI,Register!$Q:$Q,Q44,Register!$L:$L,"&gt;="&amp;$S$3,Register!$R:$R,"&lt;&gt;"&amp;Parameters!$E$11)+SUMIFS(Register!$AI:$AI,Register!$S:$S,Q44,Register!$L:$L,"&gt;="&amp;$S$3,Register!$T:$T,"&lt;&gt;"&amp;Parameters!$E$11)</f>
        <v>0</v>
      </c>
      <c r="T44" s="28"/>
      <c r="U44" s="1"/>
      <c r="V44" s="1"/>
      <c r="W44" s="1"/>
      <c r="X44" s="1"/>
      <c r="Y44" s="1"/>
      <c r="Z44" s="1"/>
    </row>
    <row r="45" spans="1:26" ht="14.25" customHeight="1" x14ac:dyDescent="0.3">
      <c r="A45" s="1"/>
      <c r="B45" s="28"/>
      <c r="C45" s="55">
        <f>Parameters!D63</f>
        <v>0</v>
      </c>
      <c r="D45" s="54">
        <f>COUNTIFS(Register!$H:$H,$C45,Register!$AC:$AC,"&lt;&gt;Flux arrivé",Register!$L:$L,"&gt;="&amp;$S$3)</f>
        <v>0</v>
      </c>
      <c r="E45" s="54">
        <f>SUMIFS(Register!$AI:$AI,Register!$H:$H,C45,Register!$L:$L,"&gt;="&amp;$S$3)</f>
        <v>0</v>
      </c>
      <c r="F45" s="54">
        <f>IF(ISERROR(AVERAGEIFS(Register!$AJ:$AJ,Register!$H:$H,C45,Register!$L:$L,"&gt;="&amp;$S$3)),0,AVERAGEIFS(Register!$AJ:$AJ,Register!$H:$H,C45,Register!$L:$L,"&gt;="&amp;$S$3))</f>
        <v>0</v>
      </c>
      <c r="G45" s="56"/>
      <c r="H45" s="55">
        <f>Parameters!C58</f>
        <v>0</v>
      </c>
      <c r="I45" s="54">
        <f>COUNTIFS(Register!$C:$C,$H45,Register!$L:$L,"&gt;="&amp;$S$3)</f>
        <v>0</v>
      </c>
      <c r="J45" s="54">
        <f>SUMIFS(Register!$AI:$AI,Register!$C:$C,$H45,Register!$L:$L,"&gt;="&amp;$S$3)</f>
        <v>0</v>
      </c>
      <c r="K45" s="54">
        <f>COUNTIFS(Register!$C:$C,$H45,Register!$AC:$AC,$C$9,Register!$L:$L,"&gt;="&amp;$S$3)+COUNTIFS(Register!$C:$C,$H45,Register!$AC:$AC,$C$12,Register!$L:$L,"&gt;="&amp;$S$3)</f>
        <v>0</v>
      </c>
      <c r="L45" s="54">
        <f>SUMIFS(Register!$AI:$AI,Register!$C:$C,$H45,Register!$AC:$AC,Recap!$C$9,Register!$L:$L,"&gt;="&amp;$S$3)+SUMIFS(Register!$AI:$AI,Register!$C:$C,$H45,Register!$AC:$AC,Recap!$C$12,Register!$L:$L,"&gt;="&amp;$S$3)</f>
        <v>0</v>
      </c>
      <c r="M45" s="54">
        <f>COUNTIFS(Register!$C:$C,$H45,Register!$AC:$AC,$C$8,Register!$L:$L,"&gt;="&amp;$S$3)</f>
        <v>0</v>
      </c>
      <c r="N45" s="54">
        <f>SUMIFS(Register!$AI:$AI,Register!$C:$C,$H45,Register!$AC:$AC,Recap!$C$8,Register!$L:$L,"&gt;="&amp;$S$3)</f>
        <v>0</v>
      </c>
      <c r="O45" s="54">
        <f>IF(ISERROR(AVERAGEIFS(Register!$AJ:$AJ,Register!$C:$C,H45,Register!$L:$L,"&gt;="&amp;$S$3)),0,AVERAGEIFS(Register!$AJ:$AJ,Register!$C:$C,H45,Register!$L:$L,"&gt;="&amp;$S$3))</f>
        <v>0</v>
      </c>
      <c r="P45" s="56"/>
      <c r="Q45" s="55">
        <f>Parameters!E71</f>
        <v>0</v>
      </c>
      <c r="R45" s="54">
        <f>COUNTIFS(Register!$M:$M,$Q45,Register!$L:$L,"&gt;="&amp;$S$3,Register!$N:$N,"&lt;&gt;"&amp;Parameters!$E$11)+COUNTIFS(Register!$O:$O,$Q45,Register!$L:$L,"&gt;="&amp;$S$3,Register!$P:$P,"&lt;&gt;"&amp;Parameters!$E$11)+COUNTIFS(Register!$Q:$Q,$Q45,Register!$L:$L,"&gt;="&amp;$S$3,Register!$R:$R,"&lt;&gt;"&amp;Parameters!$E$11)+COUNTIFS(Register!$S:$S,$Q45,Register!$L:$L,"&gt;="&amp;$S$3,Register!$T:$T,"&lt;&gt;"&amp;Parameters!$E$11)</f>
        <v>0</v>
      </c>
      <c r="S45" s="54">
        <f>SUMIFS(Register!$AI:$AI,Register!$M:$M,Q45,Register!$L:$L,"&gt;="&amp;$S$3,Register!$N:$N,"&lt;&gt;"&amp;Parameters!$E$11)+SUMIFS(Register!$AI:$AI,Register!$O:$O,Q45,Register!$L:$L,"&gt;="&amp;$S$3,Register!$P:$P,"&lt;&gt;"&amp;Parameters!$E$11)+SUMIFS(Register!$AI:$AI,Register!$Q:$Q,Q45,Register!$L:$L,"&gt;="&amp;$S$3,Register!$R:$R,"&lt;&gt;"&amp;Parameters!$E$11)+SUMIFS(Register!$AI:$AI,Register!$S:$S,Q45,Register!$L:$L,"&gt;="&amp;$S$3,Register!$T:$T,"&lt;&gt;"&amp;Parameters!$E$11)</f>
        <v>0</v>
      </c>
      <c r="T45" s="28"/>
      <c r="U45" s="1"/>
      <c r="V45" s="1"/>
      <c r="W45" s="1"/>
      <c r="X45" s="1"/>
      <c r="Y45" s="1"/>
      <c r="Z45" s="1"/>
    </row>
    <row r="46" spans="1:26" ht="14.25" customHeight="1" x14ac:dyDescent="0.3">
      <c r="A46" s="1"/>
      <c r="B46" s="28"/>
      <c r="C46" s="55">
        <f>Parameters!D64</f>
        <v>0</v>
      </c>
      <c r="D46" s="54">
        <f>COUNTIFS(Register!$H:$H,$C46,Register!$AC:$AC,"&lt;&gt;Flux arrivé",Register!$L:$L,"&gt;="&amp;$S$3)</f>
        <v>0</v>
      </c>
      <c r="E46" s="54">
        <f>SUMIFS(Register!$AI:$AI,Register!$H:$H,C46,Register!$L:$L,"&gt;="&amp;$S$3)</f>
        <v>0</v>
      </c>
      <c r="F46" s="54">
        <f>IF(ISERROR(AVERAGEIFS(Register!$AJ:$AJ,Register!$H:$H,C46,Register!$L:$L,"&gt;="&amp;$S$3)),0,AVERAGEIFS(Register!$AJ:$AJ,Register!$H:$H,C46,Register!$L:$L,"&gt;="&amp;$S$3))</f>
        <v>0</v>
      </c>
      <c r="G46" s="56"/>
      <c r="H46" s="55">
        <f>Parameters!C59</f>
        <v>0</v>
      </c>
      <c r="I46" s="54">
        <f>COUNTIFS(Register!$C:$C,$H46,Register!$L:$L,"&gt;="&amp;$S$3)</f>
        <v>0</v>
      </c>
      <c r="J46" s="54">
        <f>SUMIFS(Register!$AI:$AI,Register!$C:$C,$H46,Register!$L:$L,"&gt;="&amp;$S$3)</f>
        <v>0</v>
      </c>
      <c r="K46" s="54">
        <f>COUNTIFS(Register!$C:$C,$H46,Register!$AC:$AC,$C$9,Register!$L:$L,"&gt;="&amp;$S$3)+COUNTIFS(Register!$C:$C,$H46,Register!$AC:$AC,$C$12,Register!$L:$L,"&gt;="&amp;$S$3)</f>
        <v>0</v>
      </c>
      <c r="L46" s="54">
        <f>SUMIFS(Register!$AI:$AI,Register!$C:$C,$H46,Register!$AC:$AC,Recap!$C$9,Register!$L:$L,"&gt;="&amp;$S$3)+SUMIFS(Register!$AI:$AI,Register!$C:$C,$H46,Register!$AC:$AC,Recap!$C$12,Register!$L:$L,"&gt;="&amp;$S$3)</f>
        <v>0</v>
      </c>
      <c r="M46" s="54">
        <f>COUNTIFS(Register!$C:$C,$H46,Register!$AC:$AC,$C$8,Register!$L:$L,"&gt;="&amp;$S$3)</f>
        <v>0</v>
      </c>
      <c r="N46" s="54">
        <f>SUMIFS(Register!$AI:$AI,Register!$C:$C,$H46,Register!$AC:$AC,Recap!$C$8,Register!$L:$L,"&gt;="&amp;$S$3)</f>
        <v>0</v>
      </c>
      <c r="O46" s="54">
        <f>IF(ISERROR(AVERAGEIFS(Register!$AJ:$AJ,Register!$C:$C,H46,Register!$L:$L,"&gt;="&amp;$S$3)),0,AVERAGEIFS(Register!$AJ:$AJ,Register!$C:$C,H46,Register!$L:$L,"&gt;="&amp;$S$3))</f>
        <v>0</v>
      </c>
      <c r="P46" s="56"/>
      <c r="Q46" s="55">
        <f>Parameters!E72</f>
        <v>0</v>
      </c>
      <c r="R46" s="54">
        <f>COUNTIFS(Register!$M:$M,$Q46,Register!$L:$L,"&gt;="&amp;$S$3,Register!$N:$N,"&lt;&gt;"&amp;Parameters!$E$11)+COUNTIFS(Register!$O:$O,$Q46,Register!$L:$L,"&gt;="&amp;$S$3,Register!$P:$P,"&lt;&gt;"&amp;Parameters!$E$11)+COUNTIFS(Register!$Q:$Q,$Q46,Register!$L:$L,"&gt;="&amp;$S$3,Register!$R:$R,"&lt;&gt;"&amp;Parameters!$E$11)+COUNTIFS(Register!$S:$S,$Q46,Register!$L:$L,"&gt;="&amp;$S$3,Register!$T:$T,"&lt;&gt;"&amp;Parameters!$E$11)</f>
        <v>0</v>
      </c>
      <c r="S46" s="54">
        <f>SUMIFS(Register!$AI:$AI,Register!$M:$M,Q46,Register!$L:$L,"&gt;="&amp;$S$3,Register!$N:$N,"&lt;&gt;"&amp;Parameters!$E$11)+SUMIFS(Register!$AI:$AI,Register!$O:$O,Q46,Register!$L:$L,"&gt;="&amp;$S$3,Register!$P:$P,"&lt;&gt;"&amp;Parameters!$E$11)+SUMIFS(Register!$AI:$AI,Register!$Q:$Q,Q46,Register!$L:$L,"&gt;="&amp;$S$3,Register!$R:$R,"&lt;&gt;"&amp;Parameters!$E$11)+SUMIFS(Register!$AI:$AI,Register!$S:$S,Q46,Register!$L:$L,"&gt;="&amp;$S$3,Register!$T:$T,"&lt;&gt;"&amp;Parameters!$E$11)</f>
        <v>0</v>
      </c>
      <c r="T46" s="28"/>
      <c r="U46" s="1"/>
      <c r="V46" s="1"/>
      <c r="W46" s="1"/>
      <c r="X46" s="1"/>
      <c r="Y46" s="1"/>
      <c r="Z46" s="1"/>
    </row>
    <row r="47" spans="1:26" ht="14.25" customHeight="1" x14ac:dyDescent="0.3">
      <c r="A47" s="1"/>
      <c r="B47" s="28"/>
      <c r="C47" s="55">
        <f>Parameters!D65</f>
        <v>0</v>
      </c>
      <c r="D47" s="54">
        <f>COUNTIFS(Register!$H:$H,$C47,Register!$AC:$AC,"&lt;&gt;Flux arrivé",Register!$L:$L,"&gt;="&amp;$S$3)</f>
        <v>0</v>
      </c>
      <c r="E47" s="54">
        <f>SUMIFS(Register!$AI:$AI,Register!$H:$H,C47,Register!$L:$L,"&gt;="&amp;$S$3)</f>
        <v>0</v>
      </c>
      <c r="F47" s="54">
        <f>IF(ISERROR(AVERAGEIFS(Register!$AJ:$AJ,Register!$H:$H,C47,Register!$L:$L,"&gt;="&amp;$S$3)),0,AVERAGEIFS(Register!$AJ:$AJ,Register!$H:$H,C47,Register!$L:$L,"&gt;="&amp;$S$3))</f>
        <v>0</v>
      </c>
      <c r="G47" s="56"/>
      <c r="H47" s="55">
        <f>Parameters!C60</f>
        <v>0</v>
      </c>
      <c r="I47" s="54">
        <f>COUNTIFS(Register!$C:$C,$H47,Register!$L:$L,"&gt;="&amp;$S$3)</f>
        <v>0</v>
      </c>
      <c r="J47" s="54">
        <f>SUMIFS(Register!$AI:$AI,Register!$C:$C,$H47,Register!$L:$L,"&gt;="&amp;$S$3)</f>
        <v>0</v>
      </c>
      <c r="K47" s="54">
        <f>COUNTIFS(Register!$C:$C,$H47,Register!$AC:$AC,$C$9,Register!$L:$L,"&gt;="&amp;$S$3)+COUNTIFS(Register!$C:$C,$H47,Register!$AC:$AC,$C$12,Register!$L:$L,"&gt;="&amp;$S$3)</f>
        <v>0</v>
      </c>
      <c r="L47" s="54">
        <f>SUMIFS(Register!$AI:$AI,Register!$C:$C,$H47,Register!$AC:$AC,Recap!$C$9,Register!$L:$L,"&gt;="&amp;$S$3)+SUMIFS(Register!$AI:$AI,Register!$C:$C,$H47,Register!$AC:$AC,Recap!$C$12,Register!$L:$L,"&gt;="&amp;$S$3)</f>
        <v>0</v>
      </c>
      <c r="M47" s="54">
        <f>COUNTIFS(Register!$C:$C,$H47,Register!$AC:$AC,$C$8,Register!$L:$L,"&gt;="&amp;$S$3)</f>
        <v>0</v>
      </c>
      <c r="N47" s="54">
        <f>SUMIFS(Register!$AI:$AI,Register!$C:$C,$H47,Register!$AC:$AC,Recap!$C$8,Register!$L:$L,"&gt;="&amp;$S$3)</f>
        <v>0</v>
      </c>
      <c r="O47" s="54">
        <f>IF(ISERROR(AVERAGEIFS(Register!$AJ:$AJ,Register!$C:$C,H47,Register!$L:$L,"&gt;="&amp;$S$3)),0,AVERAGEIFS(Register!$AJ:$AJ,Register!$C:$C,H47,Register!$L:$L,"&gt;="&amp;$S$3))</f>
        <v>0</v>
      </c>
      <c r="P47" s="56"/>
      <c r="Q47" s="55">
        <f>Parameters!E73</f>
        <v>0</v>
      </c>
      <c r="R47" s="54">
        <f>COUNTIFS(Register!$M:$M,$Q47,Register!$L:$L,"&gt;="&amp;$S$3,Register!$N:$N,"&lt;&gt;"&amp;Parameters!$E$11)+COUNTIFS(Register!$O:$O,$Q47,Register!$L:$L,"&gt;="&amp;$S$3,Register!$P:$P,"&lt;&gt;"&amp;Parameters!$E$11)+COUNTIFS(Register!$Q:$Q,$Q47,Register!$L:$L,"&gt;="&amp;$S$3,Register!$R:$R,"&lt;&gt;"&amp;Parameters!$E$11)+COUNTIFS(Register!$S:$S,$Q47,Register!$L:$L,"&gt;="&amp;$S$3,Register!$T:$T,"&lt;&gt;"&amp;Parameters!$E$11)</f>
        <v>0</v>
      </c>
      <c r="S47" s="54">
        <f>SUMIFS(Register!$AI:$AI,Register!$M:$M,Q47,Register!$L:$L,"&gt;="&amp;$S$3,Register!$N:$N,"&lt;&gt;"&amp;Parameters!$E$11)+SUMIFS(Register!$AI:$AI,Register!$O:$O,Q47,Register!$L:$L,"&gt;="&amp;$S$3,Register!$P:$P,"&lt;&gt;"&amp;Parameters!$E$11)+SUMIFS(Register!$AI:$AI,Register!$Q:$Q,Q47,Register!$L:$L,"&gt;="&amp;$S$3,Register!$R:$R,"&lt;&gt;"&amp;Parameters!$E$11)+SUMIFS(Register!$AI:$AI,Register!$S:$S,Q47,Register!$L:$L,"&gt;="&amp;$S$3,Register!$T:$T,"&lt;&gt;"&amp;Parameters!$E$11)</f>
        <v>0</v>
      </c>
      <c r="T47" s="28"/>
      <c r="U47" s="1"/>
      <c r="V47" s="1"/>
      <c r="W47" s="1"/>
      <c r="X47" s="1"/>
      <c r="Y47" s="1"/>
      <c r="Z47" s="1"/>
    </row>
    <row r="48" spans="1:26" ht="14.25" customHeight="1" x14ac:dyDescent="0.3">
      <c r="A48" s="1"/>
      <c r="B48" s="28"/>
      <c r="C48" s="56"/>
      <c r="D48" s="56"/>
      <c r="E48" s="56"/>
      <c r="F48" s="56"/>
      <c r="G48" s="56"/>
      <c r="H48" s="175" t="s">
        <v>170</v>
      </c>
      <c r="I48" s="176">
        <f t="shared" ref="I48:O48" si="0">SUM(I8:I47)</f>
        <v>2</v>
      </c>
      <c r="J48" s="176">
        <f t="shared" si="0"/>
        <v>1605812.8078374977</v>
      </c>
      <c r="K48" s="174">
        <f t="shared" si="0"/>
        <v>1</v>
      </c>
      <c r="L48" s="174">
        <f t="shared" si="0"/>
        <v>30762.807837497749</v>
      </c>
      <c r="M48" s="174">
        <f t="shared" si="0"/>
        <v>0</v>
      </c>
      <c r="N48" s="174">
        <f t="shared" si="0"/>
        <v>0</v>
      </c>
      <c r="O48" s="176">
        <f t="shared" ca="1" si="0"/>
        <v>320</v>
      </c>
      <c r="P48" s="56"/>
      <c r="Q48" s="56"/>
      <c r="R48" s="56"/>
      <c r="S48" s="56"/>
      <c r="T48" s="28"/>
      <c r="U48" s="1"/>
      <c r="V48" s="1"/>
      <c r="W48" s="1"/>
      <c r="X48" s="1"/>
      <c r="Y48" s="1"/>
      <c r="Z48" s="1"/>
    </row>
    <row r="49" spans="1:26" ht="14.25" customHeight="1" x14ac:dyDescent="0.3">
      <c r="A49" s="1"/>
      <c r="B49" s="28"/>
      <c r="C49" s="56"/>
      <c r="D49" s="56"/>
      <c r="E49" s="56"/>
      <c r="F49" s="56"/>
      <c r="G49" s="56"/>
      <c r="H49" s="56"/>
      <c r="I49" s="56"/>
      <c r="J49" s="56"/>
      <c r="K49" s="56"/>
      <c r="L49" s="56"/>
      <c r="M49" s="56"/>
      <c r="N49" s="56"/>
      <c r="O49" s="56"/>
      <c r="P49" s="56"/>
      <c r="Q49" s="56"/>
      <c r="R49" s="56"/>
      <c r="S49" s="56"/>
      <c r="T49" s="28"/>
      <c r="U49" s="1"/>
      <c r="V49" s="1"/>
      <c r="W49" s="1"/>
      <c r="X49" s="1"/>
      <c r="Y49" s="1"/>
      <c r="Z49" s="1"/>
    </row>
    <row r="50" spans="1:26" ht="14.25" customHeight="1" x14ac:dyDescent="0.3">
      <c r="A50" s="1"/>
      <c r="B50" s="28"/>
      <c r="C50" s="56"/>
      <c r="D50" s="56"/>
      <c r="E50" s="56"/>
      <c r="F50" s="56"/>
      <c r="G50" s="56"/>
      <c r="H50" s="56"/>
      <c r="I50" s="56"/>
      <c r="J50" s="56"/>
      <c r="K50" s="56"/>
      <c r="L50" s="56"/>
      <c r="M50" s="56"/>
      <c r="N50" s="56"/>
      <c r="O50" s="56"/>
      <c r="P50" s="56"/>
      <c r="Q50" s="56"/>
      <c r="R50" s="56"/>
      <c r="S50" s="56"/>
      <c r="T50" s="28"/>
      <c r="U50" s="1"/>
      <c r="V50" s="1"/>
      <c r="W50" s="1"/>
      <c r="X50" s="1"/>
      <c r="Y50" s="1"/>
      <c r="Z50" s="1"/>
    </row>
    <row r="51" spans="1:26" ht="14.2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4" x14ac:dyDescent="0.3">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sheetData>
  <sheetProtection sheet="1" objects="1" scenarios="1"/>
  <protectedRanges>
    <protectedRange sqref="S3" name="Recap_Modif"/>
  </protectedRanges>
  <mergeCells count="6">
    <mergeCell ref="P3:R3"/>
    <mergeCell ref="I5:J6"/>
    <mergeCell ref="K5:N5"/>
    <mergeCell ref="R5:S6"/>
    <mergeCell ref="K6:L6"/>
    <mergeCell ref="M6:N6"/>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AR1192"/>
  <sheetViews>
    <sheetView showGridLines="0" workbookViewId="0">
      <pane ySplit="6" topLeftCell="A7" activePane="bottomLeft" state="frozen"/>
      <selection pane="bottomLeft" activeCell="C13" sqref="C13"/>
    </sheetView>
  </sheetViews>
  <sheetFormatPr baseColWidth="10" defaultColWidth="14.44140625" defaultRowHeight="15" customHeight="1" x14ac:dyDescent="0.3"/>
  <cols>
    <col min="1" max="1" width="3.5546875" customWidth="1"/>
    <col min="2" max="2" width="16.88671875" customWidth="1"/>
    <col min="3" max="3" width="17.109375" customWidth="1"/>
    <col min="4" max="4" width="23" customWidth="1"/>
    <col min="5" max="5" width="56.44140625" customWidth="1"/>
    <col min="6" max="6" width="19.6640625" customWidth="1"/>
    <col min="7" max="7" width="20.44140625" customWidth="1"/>
    <col min="8" max="8" width="11" customWidth="1"/>
    <col min="9" max="9" width="12.44140625" customWidth="1"/>
    <col min="10" max="10" width="11.88671875" customWidth="1"/>
    <col min="11" max="11" width="9.88671875" customWidth="1"/>
    <col min="12" max="12" width="14" customWidth="1"/>
    <col min="13" max="13" width="13.6640625" customWidth="1"/>
    <col min="14" max="14" width="3.5546875" customWidth="1"/>
    <col min="15" max="15" width="13" customWidth="1"/>
    <col min="16" max="16" width="2.6640625" customWidth="1"/>
    <col min="17" max="17" width="14.88671875" customWidth="1"/>
    <col min="18" max="18" width="2.33203125" customWidth="1"/>
    <col min="20" max="20" width="2.33203125" customWidth="1"/>
    <col min="21" max="22" width="12.6640625" customWidth="1"/>
    <col min="23" max="23" width="5.109375" customWidth="1"/>
    <col min="24" max="24" width="21.44140625" customWidth="1"/>
    <col min="25" max="25" width="13.6640625" customWidth="1"/>
    <col min="26" max="26" width="49.44140625" customWidth="1"/>
    <col min="27" max="27" width="22.6640625" customWidth="1"/>
    <col min="28" max="28" width="83.44140625" customWidth="1"/>
    <col min="29" max="29" width="27.44140625" customWidth="1"/>
    <col min="30" max="30" width="14" customWidth="1"/>
    <col min="31" max="31" width="26.6640625" customWidth="1"/>
    <col min="32" max="32" width="28.109375" customWidth="1"/>
    <col min="33" max="33" width="7.44140625" customWidth="1"/>
    <col min="34" max="34" width="28.109375" customWidth="1"/>
    <col min="35" max="35" width="17.109375" customWidth="1"/>
    <col min="36" max="36" width="11.88671875" customWidth="1"/>
    <col min="37" max="37" width="3.5546875" customWidth="1"/>
    <col min="38" max="43" width="12.5546875" hidden="1" customWidth="1"/>
    <col min="44" max="44" width="3.5546875" hidden="1" customWidth="1"/>
  </cols>
  <sheetData>
    <row r="1" spans="1:44" ht="42" customHeight="1" x14ac:dyDescent="0.3">
      <c r="A1" s="28"/>
      <c r="B1" s="148" t="s">
        <v>171</v>
      </c>
      <c r="C1" s="185"/>
      <c r="D1" s="185"/>
      <c r="E1" s="185"/>
      <c r="F1" s="185"/>
      <c r="G1" s="186"/>
      <c r="H1" s="185"/>
      <c r="I1" s="185"/>
      <c r="J1" s="185"/>
      <c r="K1" s="185"/>
      <c r="L1" s="187"/>
      <c r="M1" s="188"/>
      <c r="N1" s="188"/>
      <c r="O1" s="188"/>
      <c r="P1" s="188"/>
      <c r="Q1" s="188"/>
      <c r="R1" s="188"/>
      <c r="S1" s="188"/>
      <c r="T1" s="188"/>
      <c r="U1" s="188"/>
      <c r="V1" s="189"/>
      <c r="W1" s="187"/>
      <c r="X1" s="187"/>
      <c r="Y1" s="187"/>
      <c r="Z1" s="185"/>
      <c r="AA1" s="185"/>
      <c r="AB1" s="185"/>
      <c r="AC1" s="185"/>
      <c r="AD1" s="188"/>
      <c r="AE1" s="189"/>
      <c r="AF1" s="189"/>
      <c r="AG1" s="189"/>
      <c r="AH1" s="189"/>
      <c r="AI1" s="57"/>
      <c r="AJ1" s="58"/>
      <c r="AK1" s="28"/>
      <c r="AL1" s="28"/>
      <c r="AM1" s="28"/>
      <c r="AN1" s="28"/>
      <c r="AO1" s="28"/>
      <c r="AP1" s="28"/>
      <c r="AQ1" s="28"/>
      <c r="AR1" s="28"/>
    </row>
    <row r="2" spans="1:44" ht="6.75" customHeight="1" thickBot="1" x14ac:dyDescent="0.35">
      <c r="A2" s="121"/>
      <c r="B2" s="179"/>
      <c r="C2" s="180"/>
      <c r="D2" s="180"/>
      <c r="E2" s="180"/>
      <c r="F2" s="180"/>
      <c r="G2" s="181"/>
      <c r="H2" s="180"/>
      <c r="I2" s="180"/>
      <c r="J2" s="180"/>
      <c r="K2" s="180"/>
      <c r="L2" s="182"/>
      <c r="M2" s="92"/>
      <c r="N2" s="92"/>
      <c r="O2" s="92"/>
      <c r="P2" s="92"/>
      <c r="Q2" s="92"/>
      <c r="R2" s="92"/>
      <c r="S2" s="92"/>
      <c r="T2" s="92"/>
      <c r="U2" s="92"/>
      <c r="V2" s="92"/>
      <c r="W2" s="182"/>
      <c r="X2" s="182"/>
      <c r="Y2" s="182"/>
      <c r="Z2" s="180"/>
      <c r="AA2" s="180"/>
      <c r="AB2" s="180"/>
      <c r="AC2" s="180"/>
      <c r="AD2" s="92"/>
      <c r="AE2" s="92"/>
      <c r="AF2" s="92"/>
      <c r="AG2" s="92"/>
      <c r="AH2" s="92"/>
      <c r="AI2" s="183"/>
      <c r="AJ2" s="184"/>
      <c r="AK2" s="121"/>
      <c r="AL2" s="121"/>
      <c r="AM2" s="121"/>
      <c r="AN2" s="121"/>
      <c r="AO2" s="121"/>
      <c r="AP2" s="121"/>
      <c r="AQ2" s="121"/>
      <c r="AR2" s="121"/>
    </row>
    <row r="3" spans="1:44" thickBot="1" x14ac:dyDescent="0.35">
      <c r="A3" s="28"/>
      <c r="B3" s="42" t="s">
        <v>108</v>
      </c>
      <c r="C3" s="42" t="s">
        <v>108</v>
      </c>
      <c r="D3" s="42" t="s">
        <v>41</v>
      </c>
      <c r="E3" s="42" t="s">
        <v>41</v>
      </c>
      <c r="F3" s="42" t="s">
        <v>108</v>
      </c>
      <c r="G3" s="42" t="s">
        <v>108</v>
      </c>
      <c r="H3" s="42" t="s">
        <v>108</v>
      </c>
      <c r="I3" s="42" t="s">
        <v>41</v>
      </c>
      <c r="J3" s="42" t="s">
        <v>41</v>
      </c>
      <c r="K3" s="42" t="s">
        <v>108</v>
      </c>
      <c r="L3" s="42" t="s">
        <v>108</v>
      </c>
      <c r="M3" s="42" t="s">
        <v>108</v>
      </c>
      <c r="N3" s="42" t="s">
        <v>108</v>
      </c>
      <c r="O3" s="42" t="s">
        <v>108</v>
      </c>
      <c r="P3" s="42" t="s">
        <v>108</v>
      </c>
      <c r="Q3" s="42" t="s">
        <v>108</v>
      </c>
      <c r="R3" s="42" t="s">
        <v>108</v>
      </c>
      <c r="S3" s="42" t="s">
        <v>108</v>
      </c>
      <c r="T3" s="42" t="s">
        <v>108</v>
      </c>
      <c r="U3" s="42" t="s">
        <v>108</v>
      </c>
      <c r="V3" s="42" t="s">
        <v>108</v>
      </c>
      <c r="W3" s="42" t="s">
        <v>108</v>
      </c>
      <c r="X3" s="42" t="s">
        <v>108</v>
      </c>
      <c r="Y3" s="42" t="s">
        <v>41</v>
      </c>
      <c r="Z3" s="42" t="s">
        <v>41</v>
      </c>
      <c r="AA3" s="42" t="s">
        <v>41</v>
      </c>
      <c r="AB3" s="42" t="s">
        <v>41</v>
      </c>
      <c r="AC3" s="42" t="s">
        <v>108</v>
      </c>
      <c r="AD3" s="42" t="s">
        <v>108</v>
      </c>
      <c r="AE3" s="93" t="s">
        <v>41</v>
      </c>
      <c r="AF3" s="93" t="s">
        <v>41</v>
      </c>
      <c r="AG3" s="93" t="s">
        <v>41</v>
      </c>
      <c r="AH3" s="93" t="s">
        <v>41</v>
      </c>
      <c r="AI3" s="57"/>
      <c r="AJ3" s="58"/>
      <c r="AK3" s="28"/>
      <c r="AL3" s="28"/>
      <c r="AM3" s="28"/>
      <c r="AN3" s="28"/>
      <c r="AO3" s="28"/>
      <c r="AP3" s="28"/>
      <c r="AQ3" s="28"/>
      <c r="AR3" s="28"/>
    </row>
    <row r="4" spans="1:44" ht="6.75" customHeight="1" thickBot="1" x14ac:dyDescent="0.35">
      <c r="A4" s="28"/>
      <c r="B4" s="59"/>
      <c r="C4" s="59"/>
      <c r="D4" s="59"/>
      <c r="E4" s="59"/>
      <c r="F4" s="59"/>
      <c r="G4" s="59"/>
      <c r="H4" s="59"/>
      <c r="I4" s="59"/>
      <c r="J4" s="59"/>
      <c r="K4" s="59"/>
      <c r="L4" s="59"/>
      <c r="M4" s="59"/>
      <c r="N4" s="59"/>
      <c r="O4" s="59"/>
      <c r="P4" s="59"/>
      <c r="Q4" s="59"/>
      <c r="R4" s="59"/>
      <c r="S4" s="59"/>
      <c r="T4" s="59"/>
      <c r="U4" s="59"/>
      <c r="V4" s="93"/>
      <c r="W4" s="59"/>
      <c r="X4" s="59"/>
      <c r="Y4" s="59"/>
      <c r="Z4" s="59"/>
      <c r="AA4" s="59"/>
      <c r="AB4" s="59"/>
      <c r="AC4" s="59"/>
      <c r="AD4" s="59"/>
      <c r="AE4" s="93"/>
      <c r="AF4" s="93"/>
      <c r="AG4" s="93"/>
      <c r="AH4" s="93"/>
      <c r="AI4" s="57"/>
      <c r="AJ4" s="58"/>
      <c r="AK4" s="28"/>
      <c r="AL4" s="28"/>
      <c r="AM4" s="28"/>
      <c r="AN4" s="28"/>
      <c r="AO4" s="28"/>
      <c r="AP4" s="28"/>
      <c r="AQ4" s="28"/>
      <c r="AR4" s="28"/>
    </row>
    <row r="5" spans="1:44" ht="30" customHeight="1" thickBot="1" x14ac:dyDescent="0.35">
      <c r="A5" s="28"/>
      <c r="B5" s="332" t="s">
        <v>106</v>
      </c>
      <c r="C5" s="333"/>
      <c r="D5" s="333"/>
      <c r="E5" s="333"/>
      <c r="F5" s="333"/>
      <c r="G5" s="333"/>
      <c r="H5" s="202"/>
      <c r="I5" s="334" t="s">
        <v>172</v>
      </c>
      <c r="J5" s="238"/>
      <c r="K5" s="338" t="s">
        <v>254</v>
      </c>
      <c r="L5" s="339"/>
      <c r="M5" s="339"/>
      <c r="N5" s="339"/>
      <c r="O5" s="339"/>
      <c r="P5" s="339"/>
      <c r="Q5" s="339"/>
      <c r="R5" s="339"/>
      <c r="S5" s="339"/>
      <c r="T5" s="339"/>
      <c r="U5" s="339"/>
      <c r="V5" s="340"/>
      <c r="W5" s="335" t="s">
        <v>133</v>
      </c>
      <c r="X5" s="202"/>
      <c r="Y5" s="336" t="s">
        <v>137</v>
      </c>
      <c r="Z5" s="337"/>
      <c r="AA5" s="337"/>
      <c r="AB5" s="200"/>
      <c r="AC5" s="341" t="s">
        <v>146</v>
      </c>
      <c r="AD5" s="342"/>
      <c r="AE5" s="342"/>
      <c r="AF5" s="343"/>
      <c r="AG5" s="330" t="s">
        <v>270</v>
      </c>
      <c r="AH5" s="331"/>
      <c r="AI5" s="57"/>
      <c r="AJ5" s="58"/>
      <c r="AK5" s="28"/>
      <c r="AL5" s="28"/>
      <c r="AM5" s="28"/>
      <c r="AN5" s="28"/>
      <c r="AO5" s="28"/>
      <c r="AP5" s="28"/>
      <c r="AQ5" s="28"/>
      <c r="AR5" s="28"/>
    </row>
    <row r="6" spans="1:44" ht="67.5" customHeight="1" thickBot="1" x14ac:dyDescent="0.35">
      <c r="A6" s="60"/>
      <c r="B6" s="177" t="s">
        <v>6</v>
      </c>
      <c r="C6" s="177" t="s">
        <v>37</v>
      </c>
      <c r="D6" s="177" t="s">
        <v>112</v>
      </c>
      <c r="E6" s="177" t="s">
        <v>114</v>
      </c>
      <c r="F6" s="177" t="s">
        <v>7</v>
      </c>
      <c r="G6" s="178" t="s">
        <v>117</v>
      </c>
      <c r="H6" s="177" t="s">
        <v>38</v>
      </c>
      <c r="I6" s="190" t="s">
        <v>120</v>
      </c>
      <c r="J6" s="190" t="s">
        <v>313</v>
      </c>
      <c r="K6" s="191" t="s">
        <v>40</v>
      </c>
      <c r="L6" s="192" t="s">
        <v>124</v>
      </c>
      <c r="M6" s="191" t="s">
        <v>126</v>
      </c>
      <c r="N6" s="193" t="s">
        <v>128</v>
      </c>
      <c r="O6" s="191" t="s">
        <v>129</v>
      </c>
      <c r="P6" s="193" t="s">
        <v>128</v>
      </c>
      <c r="Q6" s="191" t="s">
        <v>130</v>
      </c>
      <c r="R6" s="193" t="s">
        <v>128</v>
      </c>
      <c r="S6" s="191" t="s">
        <v>131</v>
      </c>
      <c r="T6" s="193" t="s">
        <v>128</v>
      </c>
      <c r="U6" s="191" t="s">
        <v>132</v>
      </c>
      <c r="V6" s="191" t="s">
        <v>256</v>
      </c>
      <c r="W6" s="197" t="s">
        <v>134</v>
      </c>
      <c r="X6" s="198" t="s">
        <v>135</v>
      </c>
      <c r="Y6" s="192" t="s">
        <v>138</v>
      </c>
      <c r="Z6" s="191" t="s">
        <v>140</v>
      </c>
      <c r="AA6" s="191" t="s">
        <v>142</v>
      </c>
      <c r="AB6" s="191" t="s">
        <v>144</v>
      </c>
      <c r="AC6" s="195" t="s">
        <v>9</v>
      </c>
      <c r="AD6" s="196" t="s">
        <v>173</v>
      </c>
      <c r="AE6" s="195" t="s">
        <v>266</v>
      </c>
      <c r="AF6" s="195" t="s">
        <v>265</v>
      </c>
      <c r="AG6" s="194" t="s">
        <v>269</v>
      </c>
      <c r="AH6" s="194" t="s">
        <v>273</v>
      </c>
      <c r="AI6" s="61" t="s">
        <v>174</v>
      </c>
      <c r="AJ6" s="61" t="s">
        <v>175</v>
      </c>
      <c r="AK6" s="60"/>
      <c r="AL6" s="28"/>
      <c r="AM6" s="28"/>
      <c r="AN6" s="28"/>
      <c r="AO6" s="28"/>
      <c r="AP6" s="28"/>
      <c r="AQ6" s="28"/>
      <c r="AR6" s="60"/>
    </row>
    <row r="7" spans="1:44" ht="40.5" hidden="1" customHeight="1" thickBot="1" x14ac:dyDescent="0.35">
      <c r="A7" s="60"/>
      <c r="B7" s="62" t="s">
        <v>237</v>
      </c>
      <c r="C7" s="62" t="s">
        <v>238</v>
      </c>
      <c r="D7" s="62" t="s">
        <v>239</v>
      </c>
      <c r="E7" s="62" t="s">
        <v>240</v>
      </c>
      <c r="F7" s="62" t="s">
        <v>241</v>
      </c>
      <c r="G7" s="63" t="s">
        <v>242</v>
      </c>
      <c r="H7" s="62" t="s">
        <v>243</v>
      </c>
      <c r="I7" s="62" t="s">
        <v>244</v>
      </c>
      <c r="J7" s="62" t="s">
        <v>245</v>
      </c>
      <c r="K7" s="62" t="s">
        <v>258</v>
      </c>
      <c r="L7" s="64" t="s">
        <v>259</v>
      </c>
      <c r="M7" s="62" t="s">
        <v>260</v>
      </c>
      <c r="N7" s="65" t="s">
        <v>309</v>
      </c>
      <c r="O7" s="62" t="s">
        <v>261</v>
      </c>
      <c r="P7" s="65" t="s">
        <v>310</v>
      </c>
      <c r="Q7" s="62" t="s">
        <v>262</v>
      </c>
      <c r="R7" s="65" t="s">
        <v>311</v>
      </c>
      <c r="S7" s="62" t="s">
        <v>263</v>
      </c>
      <c r="T7" s="65" t="s">
        <v>312</v>
      </c>
      <c r="U7" s="62" t="s">
        <v>264</v>
      </c>
      <c r="V7" s="94" t="s">
        <v>255</v>
      </c>
      <c r="W7" s="89" t="s">
        <v>246</v>
      </c>
      <c r="X7" s="90" t="s">
        <v>247</v>
      </c>
      <c r="Y7" s="64" t="s">
        <v>248</v>
      </c>
      <c r="Z7" s="62" t="s">
        <v>249</v>
      </c>
      <c r="AA7" s="62" t="s">
        <v>250</v>
      </c>
      <c r="AB7" s="62" t="s">
        <v>251</v>
      </c>
      <c r="AC7" s="62" t="s">
        <v>252</v>
      </c>
      <c r="AD7" s="66" t="s">
        <v>253</v>
      </c>
      <c r="AE7" s="62" t="s">
        <v>267</v>
      </c>
      <c r="AF7" s="62" t="s">
        <v>268</v>
      </c>
      <c r="AG7" s="94" t="s">
        <v>271</v>
      </c>
      <c r="AH7" s="94" t="s">
        <v>272</v>
      </c>
      <c r="AI7" s="67" t="s">
        <v>235</v>
      </c>
      <c r="AJ7" s="68" t="s">
        <v>236</v>
      </c>
      <c r="AK7" s="60"/>
      <c r="AL7" s="120" t="s">
        <v>301</v>
      </c>
      <c r="AM7" s="120" t="s">
        <v>302</v>
      </c>
      <c r="AN7" s="120" t="s">
        <v>303</v>
      </c>
      <c r="AO7" s="120" t="s">
        <v>304</v>
      </c>
      <c r="AP7" s="120" t="s">
        <v>305</v>
      </c>
      <c r="AQ7" s="120" t="s">
        <v>306</v>
      </c>
      <c r="AR7" s="60"/>
    </row>
    <row r="8" spans="1:44" ht="94.5" customHeight="1" thickTop="1" thickBot="1" x14ac:dyDescent="0.35">
      <c r="A8" s="69" t="s">
        <v>176</v>
      </c>
      <c r="B8" s="70" t="s">
        <v>11</v>
      </c>
      <c r="C8" s="70" t="s">
        <v>46</v>
      </c>
      <c r="D8" s="70" t="s">
        <v>177</v>
      </c>
      <c r="E8" s="70" t="s">
        <v>178</v>
      </c>
      <c r="F8" s="70" t="s">
        <v>17</v>
      </c>
      <c r="G8" s="71">
        <v>1575050</v>
      </c>
      <c r="H8" s="72" t="s">
        <v>4</v>
      </c>
      <c r="I8" s="73"/>
      <c r="J8" s="72"/>
      <c r="K8" s="72" t="s">
        <v>45</v>
      </c>
      <c r="L8" s="73">
        <v>45007</v>
      </c>
      <c r="M8" s="72" t="s">
        <v>53</v>
      </c>
      <c r="N8" s="72"/>
      <c r="O8" s="73" t="s">
        <v>55</v>
      </c>
      <c r="P8" s="72" t="s">
        <v>24</v>
      </c>
      <c r="Q8" s="74" t="s">
        <v>58</v>
      </c>
      <c r="R8" s="72" t="s">
        <v>18</v>
      </c>
      <c r="S8" s="73"/>
      <c r="T8" s="72"/>
      <c r="U8" s="74"/>
      <c r="V8" s="105">
        <v>4</v>
      </c>
      <c r="W8" s="75" t="s">
        <v>179</v>
      </c>
      <c r="X8" s="75" t="s">
        <v>180</v>
      </c>
      <c r="Y8" s="75">
        <v>45023</v>
      </c>
      <c r="Z8" s="76" t="s">
        <v>181</v>
      </c>
      <c r="AA8" s="76" t="s">
        <v>182</v>
      </c>
      <c r="AB8" s="77" t="s">
        <v>344</v>
      </c>
      <c r="AC8" s="72" t="s">
        <v>26</v>
      </c>
      <c r="AD8" s="75"/>
      <c r="AE8" s="76"/>
      <c r="AF8" s="76"/>
      <c r="AG8" s="105">
        <v>3</v>
      </c>
      <c r="AH8" s="76"/>
      <c r="AI8" s="78">
        <f>IF(ISERROR(IF(H8="EUR",G8,G8/VLOOKUP(H8&amp;DATE(YEAR(L8),MONTH(L8),1),'Xrate ledger'!$B:$E,4,FALSE))),0,IF(H8="EUR",G8,G8/VLOOKUP(H8&amp;DATE(YEAR(L8),MONTH(L8),1),'Xrate ledger'!$B:$E,4,FALSE)))</f>
        <v>1575050</v>
      </c>
      <c r="AJ8" s="79">
        <f t="shared" ref="AJ8:AJ262" ca="1" si="0">IF(L8="",0,IF(AD8="",TODAY()-L8,AD8-L8))</f>
        <v>246</v>
      </c>
      <c r="AK8" s="69"/>
      <c r="AL8" s="91" t="str">
        <f>IF(ISBLANK(M8),0,"Bank")</f>
        <v>Bank</v>
      </c>
      <c r="AM8" s="91" t="str">
        <f>IF(ISERROR(VLOOKUP(B8,Parameters!$M$10:$N$16,2,0)),0,VLOOKUP(B8,Parameters!$M$10:$N$16,2,0))</f>
        <v>Country office</v>
      </c>
      <c r="AN8" s="91" t="str">
        <f>IF(ISERROR(VLOOKUP(F8,Parameters!$M$19:$N$26,2,0)),0,VLOOKUP(F8,Parameters!$M$19:$N$26,2,0))</f>
        <v>Field cashflow supply</v>
      </c>
      <c r="AO8" s="91">
        <f>IF(ISERROR(VLOOKUP(J8,Parameters!$M$38:$N$40,2,0)),0,VLOOKUP(J8,Parameters!$M$38:$N$40,2,0))</f>
        <v>0</v>
      </c>
      <c r="AP8" s="91" t="str">
        <f>IF(ISERROR(VLOOKUP(W8,Parameters!$M$38:$N$40,2,0)),0,VLOOKUP(W8,Parameters!$M$38:$N$40,2,0))</f>
        <v>Yes</v>
      </c>
      <c r="AQ8" s="91" t="str">
        <f>IF(ISERROR(VLOOKUP(AC8,Parameters!$M$29:$N$35,2,0)),0,VLOOKUP(AC8,Parameters!$M$29:$N$35,2,0))</f>
        <v>Pending compliance</v>
      </c>
      <c r="AR8" s="69"/>
    </row>
    <row r="9" spans="1:44" s="147" customFormat="1" ht="21.6" thickTop="1" thickBot="1" x14ac:dyDescent="0.35">
      <c r="A9" s="69" t="s">
        <v>176</v>
      </c>
      <c r="B9" s="70" t="s">
        <v>22</v>
      </c>
      <c r="C9" s="70" t="s">
        <v>51</v>
      </c>
      <c r="D9" s="70" t="s">
        <v>183</v>
      </c>
      <c r="E9" s="70" t="s">
        <v>184</v>
      </c>
      <c r="F9" s="70" t="s">
        <v>23</v>
      </c>
      <c r="G9" s="71">
        <v>34226.699999999997</v>
      </c>
      <c r="H9" s="72" t="s">
        <v>43</v>
      </c>
      <c r="I9" s="73">
        <v>45019</v>
      </c>
      <c r="J9" s="72" t="s">
        <v>21</v>
      </c>
      <c r="K9" s="72"/>
      <c r="L9" s="73">
        <v>45028</v>
      </c>
      <c r="M9" s="72" t="s">
        <v>56</v>
      </c>
      <c r="N9" s="72" t="s">
        <v>24</v>
      </c>
      <c r="O9" s="73" t="s">
        <v>50</v>
      </c>
      <c r="P9" s="72" t="s">
        <v>29</v>
      </c>
      <c r="Q9" s="74"/>
      <c r="R9" s="72"/>
      <c r="S9" s="73"/>
      <c r="T9" s="72"/>
      <c r="U9" s="74" t="s">
        <v>57</v>
      </c>
      <c r="V9" s="105"/>
      <c r="W9" s="75" t="s">
        <v>185</v>
      </c>
      <c r="X9" s="75"/>
      <c r="Y9" s="75"/>
      <c r="Z9" s="76"/>
      <c r="AA9" s="76"/>
      <c r="AB9" s="77" t="s">
        <v>186</v>
      </c>
      <c r="AC9" s="72" t="s">
        <v>34</v>
      </c>
      <c r="AD9" s="75">
        <v>45102</v>
      </c>
      <c r="AE9" s="76"/>
      <c r="AF9" s="76"/>
      <c r="AG9" s="105"/>
      <c r="AH9" s="76"/>
      <c r="AI9" s="78">
        <f>IF(ISERROR(IF(H9="EUR",G9,G9/VLOOKUP(H9&amp;DATE(YEAR(L9),MONTH(L9),1),'Xrate ledger'!$B:$E,4,FALSE))),0,IF(H9="EUR",G9,G9/VLOOKUP(H9&amp;DATE(YEAR(L9),MONTH(L9),1),'Xrate ledger'!$B:$E,4,FALSE)))</f>
        <v>30762.807837497749</v>
      </c>
      <c r="AJ9" s="79">
        <f t="shared" ca="1" si="0"/>
        <v>74</v>
      </c>
      <c r="AK9" s="69"/>
      <c r="AL9" s="146" t="str">
        <f t="shared" ref="AL9:AL72" si="1">IF(ISBLANK(M9),0,"Bank")</f>
        <v>Bank</v>
      </c>
      <c r="AM9" s="146" t="str">
        <f>IF(ISERROR(VLOOKUP(B9,Parameters!$M$10:$N$16,2,0)),0,VLOOKUP(B9,Parameters!$M$10:$N$16,2,0))</f>
        <v>Contractor/Supplier</v>
      </c>
      <c r="AN9" s="146" t="str">
        <f>IF(ISERROR(VLOOKUP(F9,Parameters!$M$19:$N$26,2,0)),0,VLOOKUP(F9,Parameters!$M$19:$N$26,2,0))</f>
        <v>Payment to 3rd party</v>
      </c>
      <c r="AO9" s="146" t="str">
        <f>IF(ISERROR(VLOOKUP(J9,Parameters!$M$38:$N$40,2,0)),0,VLOOKUP(J9,Parameters!$M$38:$N$40,2,0))</f>
        <v>No</v>
      </c>
      <c r="AP9" s="146" t="str">
        <f>IF(ISERROR(VLOOKUP(W9,Parameters!$M$38:$N$40,2,0)),0,VLOOKUP(W9,Parameters!$M$38:$N$40,2,0))</f>
        <v>No</v>
      </c>
      <c r="AQ9" s="146" t="str">
        <f>IF(ISERROR(VLOOKUP(AC9,Parameters!$M$29:$N$35,2,0)),0,VLOOKUP(AC9,Parameters!$M$29:$N$35,2,0))</f>
        <v>Blocked - returned</v>
      </c>
      <c r="AR9" s="69"/>
    </row>
    <row r="10" spans="1:44" s="145" customFormat="1" ht="15.6" thickTop="1" thickBot="1" x14ac:dyDescent="0.35">
      <c r="A10" s="39"/>
      <c r="B10" s="134"/>
      <c r="C10" s="134"/>
      <c r="D10" s="134"/>
      <c r="E10" s="134"/>
      <c r="F10" s="134"/>
      <c r="G10" s="135"/>
      <c r="H10" s="136"/>
      <c r="I10" s="137"/>
      <c r="J10" s="136"/>
      <c r="K10" s="136"/>
      <c r="L10" s="137"/>
      <c r="M10" s="136"/>
      <c r="N10" s="136"/>
      <c r="O10" s="137"/>
      <c r="P10" s="136"/>
      <c r="Q10" s="138"/>
      <c r="R10" s="136"/>
      <c r="S10" s="137"/>
      <c r="T10" s="136"/>
      <c r="U10" s="138"/>
      <c r="V10" s="139"/>
      <c r="W10" s="140"/>
      <c r="X10" s="140"/>
      <c r="Y10" s="140"/>
      <c r="Z10" s="141"/>
      <c r="AA10" s="141"/>
      <c r="AB10" s="142"/>
      <c r="AC10" s="136"/>
      <c r="AD10" s="140"/>
      <c r="AE10" s="141"/>
      <c r="AF10" s="141"/>
      <c r="AG10" s="139"/>
      <c r="AH10" s="141"/>
      <c r="AI10" s="143">
        <f>IF(ISERROR(IF(H10="EUR",G10,G10/VLOOKUP(H10&amp;DATE(YEAR(L10),MONTH(L10),1),'Xrate ledger'!$B:$E,4,FALSE))),0,IF(H10="EUR",G10,G10/VLOOKUP(H10&amp;DATE(YEAR(L10),MONTH(L10),1),'Xrate ledger'!$B:$E,4,FALSE)))</f>
        <v>0</v>
      </c>
      <c r="AJ10" s="144">
        <f t="shared" ca="1" si="0"/>
        <v>0</v>
      </c>
      <c r="AK10" s="39"/>
      <c r="AL10" s="91">
        <f t="shared" si="1"/>
        <v>0</v>
      </c>
      <c r="AM10" s="91">
        <f>IF(ISERROR(VLOOKUP(B10,Parameters!$M$10:$N$16,2,0)),0,VLOOKUP(B10,Parameters!$M$10:$N$16,2,0))</f>
        <v>0</v>
      </c>
      <c r="AN10" s="91">
        <f>IF(ISERROR(VLOOKUP(F10,Parameters!$M$19:$N$26,2,0)),0,VLOOKUP(F10,Parameters!$M$19:$N$26,2,0))</f>
        <v>0</v>
      </c>
      <c r="AO10" s="91">
        <f>IF(ISERROR(VLOOKUP(J10,Parameters!$M$38:$N$40,2,0)),0,VLOOKUP(J10,Parameters!$M$38:$N$40,2,0))</f>
        <v>0</v>
      </c>
      <c r="AP10" s="91">
        <f>IF(ISERROR(VLOOKUP(W10,Parameters!$M$38:$N$40,2,0)),0,VLOOKUP(W10,Parameters!$M$38:$N$40,2,0))</f>
        <v>0</v>
      </c>
      <c r="AQ10" s="91">
        <f>IF(ISERROR(VLOOKUP(AC10,Parameters!$M$29:$N$35,2,0)),0,VLOOKUP(AC10,Parameters!$M$29:$N$35,2,0))</f>
        <v>0</v>
      </c>
      <c r="AR10" s="39"/>
    </row>
    <row r="11" spans="1:44" s="145" customFormat="1" ht="15.6" thickTop="1" thickBot="1" x14ac:dyDescent="0.35">
      <c r="A11" s="39"/>
      <c r="B11" s="134"/>
      <c r="C11" s="134"/>
      <c r="D11" s="134"/>
      <c r="E11" s="134"/>
      <c r="F11" s="134"/>
      <c r="G11" s="135"/>
      <c r="H11" s="136"/>
      <c r="I11" s="137"/>
      <c r="J11" s="136"/>
      <c r="K11" s="136"/>
      <c r="L11" s="137"/>
      <c r="M11" s="136"/>
      <c r="N11" s="136"/>
      <c r="O11" s="137"/>
      <c r="P11" s="136"/>
      <c r="Q11" s="138"/>
      <c r="R11" s="136"/>
      <c r="S11" s="137"/>
      <c r="T11" s="136"/>
      <c r="U11" s="138"/>
      <c r="V11" s="139"/>
      <c r="W11" s="140"/>
      <c r="X11" s="140"/>
      <c r="Y11" s="140"/>
      <c r="Z11" s="141"/>
      <c r="AA11" s="141"/>
      <c r="AB11" s="142"/>
      <c r="AC11" s="136"/>
      <c r="AD11" s="140"/>
      <c r="AE11" s="141"/>
      <c r="AF11" s="141"/>
      <c r="AG11" s="139"/>
      <c r="AH11" s="141"/>
      <c r="AI11" s="143">
        <f>IF(ISERROR(IF(H11="EUR",G11,G11/VLOOKUP(H11&amp;DATE(YEAR(L11),MONTH(L11),1),'Xrate ledger'!$B:$E,4,FALSE))),0,IF(H11="EUR",G11,G11/VLOOKUP(H11&amp;DATE(YEAR(L11),MONTH(L11),1),'Xrate ledger'!$B:$E,4,FALSE)))</f>
        <v>0</v>
      </c>
      <c r="AJ11" s="144">
        <f t="shared" ca="1" si="0"/>
        <v>0</v>
      </c>
      <c r="AK11" s="39"/>
      <c r="AL11" s="91">
        <f t="shared" si="1"/>
        <v>0</v>
      </c>
      <c r="AM11" s="91">
        <f>IF(ISERROR(VLOOKUP(B11,Parameters!$M$10:$N$16,2,0)),0,VLOOKUP(B11,Parameters!$M$10:$N$16,2,0))</f>
        <v>0</v>
      </c>
      <c r="AN11" s="91">
        <f>IF(ISERROR(VLOOKUP(F11,Parameters!$M$19:$N$26,2,0)),0,VLOOKUP(F11,Parameters!$M$19:$N$26,2,0))</f>
        <v>0</v>
      </c>
      <c r="AO11" s="91">
        <f>IF(ISERROR(VLOOKUP(J11,Parameters!$M$38:$N$40,2,0)),0,VLOOKUP(J11,Parameters!$M$38:$N$40,2,0))</f>
        <v>0</v>
      </c>
      <c r="AP11" s="91">
        <f>IF(ISERROR(VLOOKUP(W11,Parameters!$M$38:$N$40,2,0)),0,VLOOKUP(W11,Parameters!$M$38:$N$40,2,0))</f>
        <v>0</v>
      </c>
      <c r="AQ11" s="91">
        <f>IF(ISERROR(VLOOKUP(AC11,Parameters!$M$29:$N$35,2,0)),0,VLOOKUP(AC11,Parameters!$M$29:$N$35,2,0))</f>
        <v>0</v>
      </c>
      <c r="AR11" s="39"/>
    </row>
    <row r="12" spans="1:44" s="145" customFormat="1" ht="15.6" thickTop="1" thickBot="1" x14ac:dyDescent="0.35">
      <c r="A12" s="39"/>
      <c r="B12" s="134"/>
      <c r="C12" s="134"/>
      <c r="D12" s="134"/>
      <c r="E12" s="134"/>
      <c r="F12" s="134"/>
      <c r="G12" s="135"/>
      <c r="H12" s="136"/>
      <c r="I12" s="137"/>
      <c r="J12" s="136"/>
      <c r="K12" s="136"/>
      <c r="L12" s="137"/>
      <c r="M12" s="136"/>
      <c r="N12" s="136"/>
      <c r="O12" s="137"/>
      <c r="P12" s="136"/>
      <c r="Q12" s="138"/>
      <c r="R12" s="136"/>
      <c r="S12" s="137"/>
      <c r="T12" s="136"/>
      <c r="U12" s="138"/>
      <c r="V12" s="139"/>
      <c r="W12" s="140"/>
      <c r="X12" s="140"/>
      <c r="Y12" s="140"/>
      <c r="Z12" s="141"/>
      <c r="AA12" s="141"/>
      <c r="AB12" s="142"/>
      <c r="AC12" s="136"/>
      <c r="AD12" s="140"/>
      <c r="AE12" s="141"/>
      <c r="AF12" s="141"/>
      <c r="AG12" s="139"/>
      <c r="AH12" s="141"/>
      <c r="AI12" s="143">
        <f>IF(ISERROR(IF(H12="EUR",G12,G12/VLOOKUP(H12&amp;DATE(YEAR(L12),MONTH(L12),1),'Xrate ledger'!$B:$E,4,FALSE))),0,IF(H12="EUR",G12,G12/VLOOKUP(H12&amp;DATE(YEAR(L12),MONTH(L12),1),'Xrate ledger'!$B:$E,4,FALSE)))</f>
        <v>0</v>
      </c>
      <c r="AJ12" s="144">
        <f t="shared" ca="1" si="0"/>
        <v>0</v>
      </c>
      <c r="AK12" s="39"/>
      <c r="AL12" s="91">
        <f t="shared" si="1"/>
        <v>0</v>
      </c>
      <c r="AM12" s="91">
        <f>IF(ISERROR(VLOOKUP(B12,Parameters!$M$10:$N$16,2,0)),0,VLOOKUP(B12,Parameters!$M$10:$N$16,2,0))</f>
        <v>0</v>
      </c>
      <c r="AN12" s="91">
        <f>IF(ISERROR(VLOOKUP(F12,Parameters!$M$19:$N$26,2,0)),0,VLOOKUP(F12,Parameters!$M$19:$N$26,2,0))</f>
        <v>0</v>
      </c>
      <c r="AO12" s="91">
        <f>IF(ISERROR(VLOOKUP(J12,Parameters!$M$38:$N$40,2,0)),0,VLOOKUP(J12,Parameters!$M$38:$N$40,2,0))</f>
        <v>0</v>
      </c>
      <c r="AP12" s="91">
        <f>IF(ISERROR(VLOOKUP(W12,Parameters!$M$38:$N$40,2,0)),0,VLOOKUP(W12,Parameters!$M$38:$N$40,2,0))</f>
        <v>0</v>
      </c>
      <c r="AQ12" s="91">
        <f>IF(ISERROR(VLOOKUP(AC12,Parameters!$M$29:$N$35,2,0)),0,VLOOKUP(AC12,Parameters!$M$29:$N$35,2,0))</f>
        <v>0</v>
      </c>
      <c r="AR12" s="39"/>
    </row>
    <row r="13" spans="1:44" s="145" customFormat="1" ht="15.6" thickTop="1" thickBot="1" x14ac:dyDescent="0.35">
      <c r="A13" s="39"/>
      <c r="B13" s="134"/>
      <c r="C13" s="134"/>
      <c r="D13" s="134"/>
      <c r="E13" s="134"/>
      <c r="F13" s="134"/>
      <c r="G13" s="135"/>
      <c r="H13" s="136"/>
      <c r="I13" s="137"/>
      <c r="J13" s="136"/>
      <c r="K13" s="136"/>
      <c r="L13" s="137"/>
      <c r="M13" s="136"/>
      <c r="N13" s="136"/>
      <c r="O13" s="137"/>
      <c r="P13" s="136"/>
      <c r="Q13" s="138"/>
      <c r="R13" s="136"/>
      <c r="S13" s="137"/>
      <c r="T13" s="136"/>
      <c r="U13" s="138"/>
      <c r="V13" s="139"/>
      <c r="W13" s="140"/>
      <c r="X13" s="140"/>
      <c r="Y13" s="140"/>
      <c r="Z13" s="141"/>
      <c r="AA13" s="141"/>
      <c r="AB13" s="142"/>
      <c r="AC13" s="136"/>
      <c r="AD13" s="140"/>
      <c r="AE13" s="141"/>
      <c r="AF13" s="141"/>
      <c r="AG13" s="139"/>
      <c r="AH13" s="141"/>
      <c r="AI13" s="143">
        <f>IF(ISERROR(IF(H13="EUR",G13,G13/VLOOKUP(H13&amp;DATE(YEAR(L13),MONTH(L13),1),'Xrate ledger'!$B:$E,4,FALSE))),0,IF(H13="EUR",G13,G13/VLOOKUP(H13&amp;DATE(YEAR(L13),MONTH(L13),1),'Xrate ledger'!$B:$E,4,FALSE)))</f>
        <v>0</v>
      </c>
      <c r="AJ13" s="144">
        <f t="shared" ca="1" si="0"/>
        <v>0</v>
      </c>
      <c r="AK13" s="39"/>
      <c r="AL13" s="91">
        <f t="shared" si="1"/>
        <v>0</v>
      </c>
      <c r="AM13" s="91">
        <f>IF(ISERROR(VLOOKUP(B13,Parameters!$M$10:$N$16,2,0)),0,VLOOKUP(B13,Parameters!$M$10:$N$16,2,0))</f>
        <v>0</v>
      </c>
      <c r="AN13" s="91">
        <f>IF(ISERROR(VLOOKUP(F13,Parameters!$M$19:$N$26,2,0)),0,VLOOKUP(F13,Parameters!$M$19:$N$26,2,0))</f>
        <v>0</v>
      </c>
      <c r="AO13" s="91">
        <f>IF(ISERROR(VLOOKUP(J13,Parameters!$M$38:$N$40,2,0)),0,VLOOKUP(J13,Parameters!$M$38:$N$40,2,0))</f>
        <v>0</v>
      </c>
      <c r="AP13" s="91">
        <f>IF(ISERROR(VLOOKUP(W13,Parameters!$M$38:$N$40,2,0)),0,VLOOKUP(W13,Parameters!$M$38:$N$40,2,0))</f>
        <v>0</v>
      </c>
      <c r="AQ13" s="91">
        <f>IF(ISERROR(VLOOKUP(AC13,Parameters!$M$29:$N$35,2,0)),0,VLOOKUP(AC13,Parameters!$M$29:$N$35,2,0))</f>
        <v>0</v>
      </c>
      <c r="AR13" s="39"/>
    </row>
    <row r="14" spans="1:44" s="145" customFormat="1" ht="15.6" thickTop="1" thickBot="1" x14ac:dyDescent="0.35">
      <c r="A14" s="39"/>
      <c r="B14" s="134"/>
      <c r="C14" s="134"/>
      <c r="D14" s="134"/>
      <c r="E14" s="134"/>
      <c r="F14" s="134"/>
      <c r="G14" s="135"/>
      <c r="H14" s="136"/>
      <c r="I14" s="137"/>
      <c r="J14" s="136"/>
      <c r="K14" s="136"/>
      <c r="L14" s="137"/>
      <c r="M14" s="136"/>
      <c r="N14" s="136"/>
      <c r="O14" s="137"/>
      <c r="P14" s="136"/>
      <c r="Q14" s="138"/>
      <c r="R14" s="136"/>
      <c r="S14" s="137"/>
      <c r="T14" s="136"/>
      <c r="U14" s="138"/>
      <c r="V14" s="139"/>
      <c r="W14" s="140"/>
      <c r="X14" s="140"/>
      <c r="Y14" s="140"/>
      <c r="Z14" s="141"/>
      <c r="AA14" s="141"/>
      <c r="AB14" s="142"/>
      <c r="AC14" s="136"/>
      <c r="AD14" s="140"/>
      <c r="AE14" s="141"/>
      <c r="AF14" s="141"/>
      <c r="AG14" s="139"/>
      <c r="AH14" s="141"/>
      <c r="AI14" s="143">
        <f>IF(ISERROR(IF(H14="EUR",G14,G14/VLOOKUP(H14&amp;DATE(YEAR(L14),MONTH(L14),1),'Xrate ledger'!$B:$E,4,FALSE))),0,IF(H14="EUR",G14,G14/VLOOKUP(H14&amp;DATE(YEAR(L14),MONTH(L14),1),'Xrate ledger'!$B:$E,4,FALSE)))</f>
        <v>0</v>
      </c>
      <c r="AJ14" s="144">
        <f t="shared" ca="1" si="0"/>
        <v>0</v>
      </c>
      <c r="AK14" s="39"/>
      <c r="AL14" s="91">
        <f t="shared" si="1"/>
        <v>0</v>
      </c>
      <c r="AM14" s="91">
        <f>IF(ISERROR(VLOOKUP(B14,Parameters!$M$10:$N$16,2,0)),0,VLOOKUP(B14,Parameters!$M$10:$N$16,2,0))</f>
        <v>0</v>
      </c>
      <c r="AN14" s="91">
        <f>IF(ISERROR(VLOOKUP(F14,Parameters!$M$19:$N$26,2,0)),0,VLOOKUP(F14,Parameters!$M$19:$N$26,2,0))</f>
        <v>0</v>
      </c>
      <c r="AO14" s="91">
        <f>IF(ISERROR(VLOOKUP(J14,Parameters!$M$38:$N$40,2,0)),0,VLOOKUP(J14,Parameters!$M$38:$N$40,2,0))</f>
        <v>0</v>
      </c>
      <c r="AP14" s="91">
        <f>IF(ISERROR(VLOOKUP(W14,Parameters!$M$38:$N$40,2,0)),0,VLOOKUP(W14,Parameters!$M$38:$N$40,2,0))</f>
        <v>0</v>
      </c>
      <c r="AQ14" s="91">
        <f>IF(ISERROR(VLOOKUP(AC14,Parameters!$M$29:$N$35,2,0)),0,VLOOKUP(AC14,Parameters!$M$29:$N$35,2,0))</f>
        <v>0</v>
      </c>
      <c r="AR14" s="39"/>
    </row>
    <row r="15" spans="1:44" s="145" customFormat="1" ht="15.6" thickTop="1" thickBot="1" x14ac:dyDescent="0.35">
      <c r="A15" s="39"/>
      <c r="B15" s="134"/>
      <c r="C15" s="134"/>
      <c r="D15" s="134"/>
      <c r="E15" s="134"/>
      <c r="F15" s="134"/>
      <c r="G15" s="135"/>
      <c r="H15" s="136"/>
      <c r="I15" s="137"/>
      <c r="J15" s="136"/>
      <c r="K15" s="136"/>
      <c r="L15" s="137"/>
      <c r="M15" s="136"/>
      <c r="N15" s="136"/>
      <c r="O15" s="137"/>
      <c r="P15" s="136"/>
      <c r="Q15" s="138"/>
      <c r="R15" s="136"/>
      <c r="S15" s="137"/>
      <c r="T15" s="136"/>
      <c r="U15" s="138"/>
      <c r="V15" s="139"/>
      <c r="W15" s="140"/>
      <c r="X15" s="140"/>
      <c r="Y15" s="140"/>
      <c r="Z15" s="141"/>
      <c r="AA15" s="141"/>
      <c r="AB15" s="142"/>
      <c r="AC15" s="136"/>
      <c r="AD15" s="140"/>
      <c r="AE15" s="141"/>
      <c r="AF15" s="141"/>
      <c r="AG15" s="139"/>
      <c r="AH15" s="141"/>
      <c r="AI15" s="143">
        <f>IF(ISERROR(IF(H15="EUR",G15,G15/VLOOKUP(H15&amp;DATE(YEAR(L15),MONTH(L15),1),'Xrate ledger'!$B:$E,4,FALSE))),0,IF(H15="EUR",G15,G15/VLOOKUP(H15&amp;DATE(YEAR(L15),MONTH(L15),1),'Xrate ledger'!$B:$E,4,FALSE)))</f>
        <v>0</v>
      </c>
      <c r="AJ15" s="144">
        <f t="shared" ca="1" si="0"/>
        <v>0</v>
      </c>
      <c r="AK15" s="39"/>
      <c r="AL15" s="91">
        <f t="shared" si="1"/>
        <v>0</v>
      </c>
      <c r="AM15" s="91">
        <f>IF(ISERROR(VLOOKUP(B15,Parameters!$M$10:$N$16,2,0)),0,VLOOKUP(B15,Parameters!$M$10:$N$16,2,0))</f>
        <v>0</v>
      </c>
      <c r="AN15" s="91">
        <f>IF(ISERROR(VLOOKUP(F15,Parameters!$M$19:$N$26,2,0)),0,VLOOKUP(F15,Parameters!$M$19:$N$26,2,0))</f>
        <v>0</v>
      </c>
      <c r="AO15" s="91">
        <f>IF(ISERROR(VLOOKUP(J15,Parameters!$M$38:$N$40,2,0)),0,VLOOKUP(J15,Parameters!$M$38:$N$40,2,0))</f>
        <v>0</v>
      </c>
      <c r="AP15" s="91">
        <f>IF(ISERROR(VLOOKUP(W15,Parameters!$M$38:$N$40,2,0)),0,VLOOKUP(W15,Parameters!$M$38:$N$40,2,0))</f>
        <v>0</v>
      </c>
      <c r="AQ15" s="91">
        <f>IF(ISERROR(VLOOKUP(AC15,Parameters!$M$29:$N$35,2,0)),0,VLOOKUP(AC15,Parameters!$M$29:$N$35,2,0))</f>
        <v>0</v>
      </c>
      <c r="AR15" s="39"/>
    </row>
    <row r="16" spans="1:44" s="145" customFormat="1" ht="15.6" thickTop="1" thickBot="1" x14ac:dyDescent="0.35">
      <c r="A16" s="39"/>
      <c r="B16" s="134"/>
      <c r="C16" s="134"/>
      <c r="D16" s="134"/>
      <c r="E16" s="134"/>
      <c r="F16" s="134"/>
      <c r="G16" s="135"/>
      <c r="H16" s="136"/>
      <c r="I16" s="137"/>
      <c r="J16" s="136"/>
      <c r="K16" s="136"/>
      <c r="L16" s="137"/>
      <c r="M16" s="136"/>
      <c r="N16" s="136"/>
      <c r="O16" s="137"/>
      <c r="P16" s="136"/>
      <c r="Q16" s="138"/>
      <c r="R16" s="136"/>
      <c r="S16" s="137"/>
      <c r="T16" s="136"/>
      <c r="U16" s="138"/>
      <c r="V16" s="139"/>
      <c r="W16" s="140"/>
      <c r="X16" s="140"/>
      <c r="Y16" s="140"/>
      <c r="Z16" s="141"/>
      <c r="AA16" s="141"/>
      <c r="AB16" s="142"/>
      <c r="AC16" s="136"/>
      <c r="AD16" s="140"/>
      <c r="AE16" s="141"/>
      <c r="AF16" s="141"/>
      <c r="AG16" s="139"/>
      <c r="AH16" s="141"/>
      <c r="AI16" s="143">
        <f>IF(ISERROR(IF(H16="EUR",G16,G16/VLOOKUP(H16&amp;DATE(YEAR(L16),MONTH(L16),1),'Xrate ledger'!$B:$E,4,FALSE))),0,IF(H16="EUR",G16,G16/VLOOKUP(H16&amp;DATE(YEAR(L16),MONTH(L16),1),'Xrate ledger'!$B:$E,4,FALSE)))</f>
        <v>0</v>
      </c>
      <c r="AJ16" s="144">
        <f t="shared" ca="1" si="0"/>
        <v>0</v>
      </c>
      <c r="AK16" s="39"/>
      <c r="AL16" s="91">
        <f t="shared" si="1"/>
        <v>0</v>
      </c>
      <c r="AM16" s="91">
        <f>IF(ISERROR(VLOOKUP(B16,Parameters!$M$10:$N$16,2,0)),0,VLOOKUP(B16,Parameters!$M$10:$N$16,2,0))</f>
        <v>0</v>
      </c>
      <c r="AN16" s="91">
        <f>IF(ISERROR(VLOOKUP(F16,Parameters!$M$19:$N$26,2,0)),0,VLOOKUP(F16,Parameters!$M$19:$N$26,2,0))</f>
        <v>0</v>
      </c>
      <c r="AO16" s="91">
        <f>IF(ISERROR(VLOOKUP(J16,Parameters!$M$38:$N$40,2,0)),0,VLOOKUP(J16,Parameters!$M$38:$N$40,2,0))</f>
        <v>0</v>
      </c>
      <c r="AP16" s="91">
        <f>IF(ISERROR(VLOOKUP(W16,Parameters!$M$38:$N$40,2,0)),0,VLOOKUP(W16,Parameters!$M$38:$N$40,2,0))</f>
        <v>0</v>
      </c>
      <c r="AQ16" s="91">
        <f>IF(ISERROR(VLOOKUP(AC16,Parameters!$M$29:$N$35,2,0)),0,VLOOKUP(AC16,Parameters!$M$29:$N$35,2,0))</f>
        <v>0</v>
      </c>
      <c r="AR16" s="39"/>
    </row>
    <row r="17" spans="1:44" s="145" customFormat="1" ht="15.6" thickTop="1" thickBot="1" x14ac:dyDescent="0.35">
      <c r="A17" s="39"/>
      <c r="B17" s="134"/>
      <c r="C17" s="134"/>
      <c r="D17" s="134"/>
      <c r="E17" s="134"/>
      <c r="F17" s="134"/>
      <c r="G17" s="135"/>
      <c r="H17" s="136"/>
      <c r="I17" s="137"/>
      <c r="J17" s="136"/>
      <c r="K17" s="136"/>
      <c r="L17" s="137"/>
      <c r="M17" s="136"/>
      <c r="N17" s="136"/>
      <c r="O17" s="137"/>
      <c r="P17" s="136"/>
      <c r="Q17" s="138"/>
      <c r="R17" s="136"/>
      <c r="S17" s="137"/>
      <c r="T17" s="136"/>
      <c r="U17" s="138"/>
      <c r="V17" s="139"/>
      <c r="W17" s="140"/>
      <c r="X17" s="140"/>
      <c r="Y17" s="140"/>
      <c r="Z17" s="141"/>
      <c r="AA17" s="141"/>
      <c r="AB17" s="142"/>
      <c r="AC17" s="136"/>
      <c r="AD17" s="140"/>
      <c r="AE17" s="141"/>
      <c r="AF17" s="141"/>
      <c r="AG17" s="139"/>
      <c r="AH17" s="141"/>
      <c r="AI17" s="143">
        <f>IF(ISERROR(IF(H17="EUR",G17,G17/VLOOKUP(H17&amp;DATE(YEAR(L17),MONTH(L17),1),'Xrate ledger'!$B:$E,4,FALSE))),0,IF(H17="EUR",G17,G17/VLOOKUP(H17&amp;DATE(YEAR(L17),MONTH(L17),1),'Xrate ledger'!$B:$E,4,FALSE)))</f>
        <v>0</v>
      </c>
      <c r="AJ17" s="144">
        <f t="shared" ca="1" si="0"/>
        <v>0</v>
      </c>
      <c r="AK17" s="39"/>
      <c r="AL17" s="91">
        <f t="shared" si="1"/>
        <v>0</v>
      </c>
      <c r="AM17" s="91">
        <f>IF(ISERROR(VLOOKUP(B17,Parameters!$M$10:$N$16,2,0)),0,VLOOKUP(B17,Parameters!$M$10:$N$16,2,0))</f>
        <v>0</v>
      </c>
      <c r="AN17" s="91">
        <f>IF(ISERROR(VLOOKUP(F17,Parameters!$M$19:$N$26,2,0)),0,VLOOKUP(F17,Parameters!$M$19:$N$26,2,0))</f>
        <v>0</v>
      </c>
      <c r="AO17" s="91">
        <f>IF(ISERROR(VLOOKUP(J17,Parameters!$M$38:$N$40,2,0)),0,VLOOKUP(J17,Parameters!$M$38:$N$40,2,0))</f>
        <v>0</v>
      </c>
      <c r="AP17" s="91">
        <f>IF(ISERROR(VLOOKUP(W17,Parameters!$M$38:$N$40,2,0)),0,VLOOKUP(W17,Parameters!$M$38:$N$40,2,0))</f>
        <v>0</v>
      </c>
      <c r="AQ17" s="91">
        <f>IF(ISERROR(VLOOKUP(AC17,Parameters!$M$29:$N$35,2,0)),0,VLOOKUP(AC17,Parameters!$M$29:$N$35,2,0))</f>
        <v>0</v>
      </c>
      <c r="AR17" s="39"/>
    </row>
    <row r="18" spans="1:44" s="145" customFormat="1" ht="15.6" thickTop="1" thickBot="1" x14ac:dyDescent="0.35">
      <c r="A18" s="39"/>
      <c r="B18" s="134"/>
      <c r="C18" s="134"/>
      <c r="D18" s="134"/>
      <c r="E18" s="134"/>
      <c r="F18" s="134"/>
      <c r="G18" s="135"/>
      <c r="H18" s="136"/>
      <c r="I18" s="137"/>
      <c r="J18" s="136"/>
      <c r="K18" s="136"/>
      <c r="L18" s="137"/>
      <c r="M18" s="136"/>
      <c r="N18" s="136"/>
      <c r="O18" s="137"/>
      <c r="P18" s="136"/>
      <c r="Q18" s="138"/>
      <c r="R18" s="136"/>
      <c r="S18" s="137"/>
      <c r="T18" s="136"/>
      <c r="U18" s="138"/>
      <c r="V18" s="139"/>
      <c r="W18" s="140"/>
      <c r="X18" s="140"/>
      <c r="Y18" s="140"/>
      <c r="Z18" s="141"/>
      <c r="AA18" s="141"/>
      <c r="AB18" s="142"/>
      <c r="AC18" s="136"/>
      <c r="AD18" s="140"/>
      <c r="AE18" s="141"/>
      <c r="AF18" s="141"/>
      <c r="AG18" s="139"/>
      <c r="AH18" s="141"/>
      <c r="AI18" s="143">
        <f>IF(ISERROR(IF(H18="EUR",G18,G18/VLOOKUP(H18&amp;DATE(YEAR(L18),MONTH(L18),1),'Xrate ledger'!$B:$E,4,FALSE))),0,IF(H18="EUR",G18,G18/VLOOKUP(H18&amp;DATE(YEAR(L18),MONTH(L18),1),'Xrate ledger'!$B:$E,4,FALSE)))</f>
        <v>0</v>
      </c>
      <c r="AJ18" s="144">
        <f t="shared" ca="1" si="0"/>
        <v>0</v>
      </c>
      <c r="AK18" s="39"/>
      <c r="AL18" s="91">
        <f t="shared" si="1"/>
        <v>0</v>
      </c>
      <c r="AM18" s="91">
        <f>IF(ISERROR(VLOOKUP(B18,Parameters!$M$10:$N$16,2,0)),0,VLOOKUP(B18,Parameters!$M$10:$N$16,2,0))</f>
        <v>0</v>
      </c>
      <c r="AN18" s="91">
        <f>IF(ISERROR(VLOOKUP(F18,Parameters!$M$19:$N$26,2,0)),0,VLOOKUP(F18,Parameters!$M$19:$N$26,2,0))</f>
        <v>0</v>
      </c>
      <c r="AO18" s="91">
        <f>IF(ISERROR(VLOOKUP(J18,Parameters!$M$38:$N$40,2,0)),0,VLOOKUP(J18,Parameters!$M$38:$N$40,2,0))</f>
        <v>0</v>
      </c>
      <c r="AP18" s="91">
        <f>IF(ISERROR(VLOOKUP(W18,Parameters!$M$38:$N$40,2,0)),0,VLOOKUP(W18,Parameters!$M$38:$N$40,2,0))</f>
        <v>0</v>
      </c>
      <c r="AQ18" s="91">
        <f>IF(ISERROR(VLOOKUP(AC18,Parameters!$M$29:$N$35,2,0)),0,VLOOKUP(AC18,Parameters!$M$29:$N$35,2,0))</f>
        <v>0</v>
      </c>
      <c r="AR18" s="39"/>
    </row>
    <row r="19" spans="1:44" s="145" customFormat="1" ht="15.6" thickTop="1" thickBot="1" x14ac:dyDescent="0.35">
      <c r="A19" s="39"/>
      <c r="B19" s="134"/>
      <c r="C19" s="134"/>
      <c r="D19" s="134"/>
      <c r="E19" s="134"/>
      <c r="F19" s="134"/>
      <c r="G19" s="135"/>
      <c r="H19" s="136"/>
      <c r="I19" s="137"/>
      <c r="J19" s="136"/>
      <c r="K19" s="136"/>
      <c r="L19" s="137"/>
      <c r="M19" s="136"/>
      <c r="N19" s="136"/>
      <c r="O19" s="137"/>
      <c r="P19" s="136"/>
      <c r="Q19" s="138"/>
      <c r="R19" s="136"/>
      <c r="S19" s="137"/>
      <c r="T19" s="136"/>
      <c r="U19" s="138"/>
      <c r="V19" s="139"/>
      <c r="W19" s="140"/>
      <c r="X19" s="140"/>
      <c r="Y19" s="140"/>
      <c r="Z19" s="141"/>
      <c r="AA19" s="141"/>
      <c r="AB19" s="142"/>
      <c r="AC19" s="136"/>
      <c r="AD19" s="140"/>
      <c r="AE19" s="141"/>
      <c r="AF19" s="141"/>
      <c r="AG19" s="139"/>
      <c r="AH19" s="141"/>
      <c r="AI19" s="143">
        <f>IF(ISERROR(IF(H19="EUR",G19,G19/VLOOKUP(H19&amp;DATE(YEAR(L19),MONTH(L19),1),'Xrate ledger'!$B:$E,4,FALSE))),0,IF(H19="EUR",G19,G19/VLOOKUP(H19&amp;DATE(YEAR(L19),MONTH(L19),1),'Xrate ledger'!$B:$E,4,FALSE)))</f>
        <v>0</v>
      </c>
      <c r="AJ19" s="144">
        <f t="shared" ca="1" si="0"/>
        <v>0</v>
      </c>
      <c r="AK19" s="39"/>
      <c r="AL19" s="91">
        <f t="shared" si="1"/>
        <v>0</v>
      </c>
      <c r="AM19" s="91">
        <f>IF(ISERROR(VLOOKUP(B19,Parameters!$M$10:$N$16,2,0)),0,VLOOKUP(B19,Parameters!$M$10:$N$16,2,0))</f>
        <v>0</v>
      </c>
      <c r="AN19" s="91">
        <f>IF(ISERROR(VLOOKUP(F19,Parameters!$M$19:$N$26,2,0)),0,VLOOKUP(F19,Parameters!$M$19:$N$26,2,0))</f>
        <v>0</v>
      </c>
      <c r="AO19" s="91">
        <f>IF(ISERROR(VLOOKUP(J19,Parameters!$M$38:$N$40,2,0)),0,VLOOKUP(J19,Parameters!$M$38:$N$40,2,0))</f>
        <v>0</v>
      </c>
      <c r="AP19" s="91">
        <f>IF(ISERROR(VLOOKUP(W19,Parameters!$M$38:$N$40,2,0)),0,VLOOKUP(W19,Parameters!$M$38:$N$40,2,0))</f>
        <v>0</v>
      </c>
      <c r="AQ19" s="91">
        <f>IF(ISERROR(VLOOKUP(AC19,Parameters!$M$29:$N$35,2,0)),0,VLOOKUP(AC19,Parameters!$M$29:$N$35,2,0))</f>
        <v>0</v>
      </c>
      <c r="AR19" s="39"/>
    </row>
    <row r="20" spans="1:44" s="145" customFormat="1" ht="15.6" thickTop="1" thickBot="1" x14ac:dyDescent="0.35">
      <c r="A20" s="39"/>
      <c r="B20" s="134"/>
      <c r="C20" s="134"/>
      <c r="D20" s="134"/>
      <c r="E20" s="134"/>
      <c r="F20" s="134"/>
      <c r="G20" s="135"/>
      <c r="H20" s="136"/>
      <c r="I20" s="137"/>
      <c r="J20" s="136"/>
      <c r="K20" s="136"/>
      <c r="L20" s="137"/>
      <c r="M20" s="136"/>
      <c r="N20" s="136"/>
      <c r="O20" s="137"/>
      <c r="P20" s="136"/>
      <c r="Q20" s="138"/>
      <c r="R20" s="136"/>
      <c r="S20" s="137"/>
      <c r="T20" s="136"/>
      <c r="U20" s="138"/>
      <c r="V20" s="139"/>
      <c r="W20" s="140"/>
      <c r="X20" s="140"/>
      <c r="Y20" s="140"/>
      <c r="Z20" s="141"/>
      <c r="AA20" s="141"/>
      <c r="AB20" s="142"/>
      <c r="AC20" s="136"/>
      <c r="AD20" s="140"/>
      <c r="AE20" s="141"/>
      <c r="AF20" s="141"/>
      <c r="AG20" s="139"/>
      <c r="AH20" s="141"/>
      <c r="AI20" s="143">
        <f>IF(ISERROR(IF(H20="EUR",G20,G20/VLOOKUP(H20&amp;DATE(YEAR(L20),MONTH(L20),1),'Xrate ledger'!$B:$E,4,FALSE))),0,IF(H20="EUR",G20,G20/VLOOKUP(H20&amp;DATE(YEAR(L20),MONTH(L20),1),'Xrate ledger'!$B:$E,4,FALSE)))</f>
        <v>0</v>
      </c>
      <c r="AJ20" s="144">
        <f t="shared" ca="1" si="0"/>
        <v>0</v>
      </c>
      <c r="AK20" s="39"/>
      <c r="AL20" s="91">
        <f t="shared" si="1"/>
        <v>0</v>
      </c>
      <c r="AM20" s="91">
        <f>IF(ISERROR(VLOOKUP(B20,Parameters!$M$10:$N$16,2,0)),0,VLOOKUP(B20,Parameters!$M$10:$N$16,2,0))</f>
        <v>0</v>
      </c>
      <c r="AN20" s="91">
        <f>IF(ISERROR(VLOOKUP(F20,Parameters!$M$19:$N$26,2,0)),0,VLOOKUP(F20,Parameters!$M$19:$N$26,2,0))</f>
        <v>0</v>
      </c>
      <c r="AO20" s="91">
        <f>IF(ISERROR(VLOOKUP(J20,Parameters!$M$38:$N$40,2,0)),0,VLOOKUP(J20,Parameters!$M$38:$N$40,2,0))</f>
        <v>0</v>
      </c>
      <c r="AP20" s="91">
        <f>IF(ISERROR(VLOOKUP(W20,Parameters!$M$38:$N$40,2,0)),0,VLOOKUP(W20,Parameters!$M$38:$N$40,2,0))</f>
        <v>0</v>
      </c>
      <c r="AQ20" s="91">
        <f>IF(ISERROR(VLOOKUP(AC20,Parameters!$M$29:$N$35,2,0)),0,VLOOKUP(AC20,Parameters!$M$29:$N$35,2,0))</f>
        <v>0</v>
      </c>
      <c r="AR20" s="39"/>
    </row>
    <row r="21" spans="1:44" s="145" customFormat="1" ht="15.6" thickTop="1" thickBot="1" x14ac:dyDescent="0.35">
      <c r="A21" s="39"/>
      <c r="B21" s="134"/>
      <c r="C21" s="134"/>
      <c r="D21" s="134"/>
      <c r="E21" s="134"/>
      <c r="F21" s="134"/>
      <c r="G21" s="135"/>
      <c r="H21" s="136"/>
      <c r="I21" s="137"/>
      <c r="J21" s="136"/>
      <c r="K21" s="136"/>
      <c r="L21" s="137"/>
      <c r="M21" s="136"/>
      <c r="N21" s="136"/>
      <c r="O21" s="137"/>
      <c r="P21" s="136"/>
      <c r="Q21" s="138"/>
      <c r="R21" s="136"/>
      <c r="S21" s="137"/>
      <c r="T21" s="136"/>
      <c r="U21" s="138"/>
      <c r="V21" s="139"/>
      <c r="W21" s="140"/>
      <c r="X21" s="140"/>
      <c r="Y21" s="140"/>
      <c r="Z21" s="141"/>
      <c r="AA21" s="141"/>
      <c r="AB21" s="142"/>
      <c r="AC21" s="136"/>
      <c r="AD21" s="140"/>
      <c r="AE21" s="141"/>
      <c r="AF21" s="141"/>
      <c r="AG21" s="139"/>
      <c r="AH21" s="141"/>
      <c r="AI21" s="143">
        <f>IF(ISERROR(IF(H21="EUR",G21,G21/VLOOKUP(H21&amp;DATE(YEAR(L21),MONTH(L21),1),'Xrate ledger'!$B:$E,4,FALSE))),0,IF(H21="EUR",G21,G21/VLOOKUP(H21&amp;DATE(YEAR(L21),MONTH(L21),1),'Xrate ledger'!$B:$E,4,FALSE)))</f>
        <v>0</v>
      </c>
      <c r="AJ21" s="144">
        <f t="shared" ca="1" si="0"/>
        <v>0</v>
      </c>
      <c r="AK21" s="39"/>
      <c r="AL21" s="91">
        <f t="shared" si="1"/>
        <v>0</v>
      </c>
      <c r="AM21" s="91">
        <f>IF(ISERROR(VLOOKUP(B21,Parameters!$M$10:$N$16,2,0)),0,VLOOKUP(B21,Parameters!$M$10:$N$16,2,0))</f>
        <v>0</v>
      </c>
      <c r="AN21" s="91">
        <f>IF(ISERROR(VLOOKUP(F21,Parameters!$M$19:$N$26,2,0)),0,VLOOKUP(F21,Parameters!$M$19:$N$26,2,0))</f>
        <v>0</v>
      </c>
      <c r="AO21" s="91">
        <f>IF(ISERROR(VLOOKUP(J21,Parameters!$M$38:$N$40,2,0)),0,VLOOKUP(J21,Parameters!$M$38:$N$40,2,0))</f>
        <v>0</v>
      </c>
      <c r="AP21" s="91">
        <f>IF(ISERROR(VLOOKUP(W21,Parameters!$M$38:$N$40,2,0)),0,VLOOKUP(W21,Parameters!$M$38:$N$40,2,0))</f>
        <v>0</v>
      </c>
      <c r="AQ21" s="91">
        <f>IF(ISERROR(VLOOKUP(AC21,Parameters!$M$29:$N$35,2,0)),0,VLOOKUP(AC21,Parameters!$M$29:$N$35,2,0))</f>
        <v>0</v>
      </c>
      <c r="AR21" s="39"/>
    </row>
    <row r="22" spans="1:44" s="145" customFormat="1" ht="15.6" thickTop="1" thickBot="1" x14ac:dyDescent="0.35">
      <c r="A22" s="39"/>
      <c r="B22" s="134"/>
      <c r="C22" s="134"/>
      <c r="D22" s="134"/>
      <c r="E22" s="134"/>
      <c r="F22" s="134"/>
      <c r="G22" s="135"/>
      <c r="H22" s="136"/>
      <c r="I22" s="137"/>
      <c r="J22" s="136"/>
      <c r="K22" s="136"/>
      <c r="L22" s="137"/>
      <c r="M22" s="136"/>
      <c r="N22" s="136"/>
      <c r="O22" s="137"/>
      <c r="P22" s="136"/>
      <c r="Q22" s="138"/>
      <c r="R22" s="136"/>
      <c r="S22" s="137"/>
      <c r="T22" s="136"/>
      <c r="U22" s="138"/>
      <c r="V22" s="139"/>
      <c r="W22" s="140"/>
      <c r="X22" s="140"/>
      <c r="Y22" s="140"/>
      <c r="Z22" s="141"/>
      <c r="AA22" s="141"/>
      <c r="AB22" s="142"/>
      <c r="AC22" s="136"/>
      <c r="AD22" s="140"/>
      <c r="AE22" s="141"/>
      <c r="AF22" s="141"/>
      <c r="AG22" s="139"/>
      <c r="AH22" s="141"/>
      <c r="AI22" s="143">
        <f>IF(ISERROR(IF(H22="EUR",G22,G22/VLOOKUP(H22&amp;DATE(YEAR(L22),MONTH(L22),1),'Xrate ledger'!$B:$E,4,FALSE))),0,IF(H22="EUR",G22,G22/VLOOKUP(H22&amp;DATE(YEAR(L22),MONTH(L22),1),'Xrate ledger'!$B:$E,4,FALSE)))</f>
        <v>0</v>
      </c>
      <c r="AJ22" s="144">
        <f t="shared" ca="1" si="0"/>
        <v>0</v>
      </c>
      <c r="AK22" s="39"/>
      <c r="AL22" s="91">
        <f t="shared" si="1"/>
        <v>0</v>
      </c>
      <c r="AM22" s="91">
        <f>IF(ISERROR(VLOOKUP(B22,Parameters!$M$10:$N$16,2,0)),0,VLOOKUP(B22,Parameters!$M$10:$N$16,2,0))</f>
        <v>0</v>
      </c>
      <c r="AN22" s="91">
        <f>IF(ISERROR(VLOOKUP(F22,Parameters!$M$19:$N$26,2,0)),0,VLOOKUP(F22,Parameters!$M$19:$N$26,2,0))</f>
        <v>0</v>
      </c>
      <c r="AO22" s="91">
        <f>IF(ISERROR(VLOOKUP(J22,Parameters!$M$38:$N$40,2,0)),0,VLOOKUP(J22,Parameters!$M$38:$N$40,2,0))</f>
        <v>0</v>
      </c>
      <c r="AP22" s="91">
        <f>IF(ISERROR(VLOOKUP(W22,Parameters!$M$38:$N$40,2,0)),0,VLOOKUP(W22,Parameters!$M$38:$N$40,2,0))</f>
        <v>0</v>
      </c>
      <c r="AQ22" s="91">
        <f>IF(ISERROR(VLOOKUP(AC22,Parameters!$M$29:$N$35,2,0)),0,VLOOKUP(AC22,Parameters!$M$29:$N$35,2,0))</f>
        <v>0</v>
      </c>
      <c r="AR22" s="39"/>
    </row>
    <row r="23" spans="1:44" s="145" customFormat="1" ht="15.6" thickTop="1" thickBot="1" x14ac:dyDescent="0.35">
      <c r="A23" s="39"/>
      <c r="B23" s="134"/>
      <c r="C23" s="134"/>
      <c r="D23" s="134"/>
      <c r="E23" s="134"/>
      <c r="F23" s="134"/>
      <c r="G23" s="135"/>
      <c r="H23" s="136"/>
      <c r="I23" s="137"/>
      <c r="J23" s="136"/>
      <c r="K23" s="136"/>
      <c r="L23" s="137"/>
      <c r="M23" s="136"/>
      <c r="N23" s="136"/>
      <c r="O23" s="137"/>
      <c r="P23" s="136"/>
      <c r="Q23" s="138"/>
      <c r="R23" s="136"/>
      <c r="S23" s="137"/>
      <c r="T23" s="136"/>
      <c r="U23" s="138"/>
      <c r="V23" s="139"/>
      <c r="W23" s="140"/>
      <c r="X23" s="140"/>
      <c r="Y23" s="140"/>
      <c r="Z23" s="141"/>
      <c r="AA23" s="141"/>
      <c r="AB23" s="142"/>
      <c r="AC23" s="136"/>
      <c r="AD23" s="140"/>
      <c r="AE23" s="141"/>
      <c r="AF23" s="141"/>
      <c r="AG23" s="139"/>
      <c r="AH23" s="141"/>
      <c r="AI23" s="143">
        <f>IF(ISERROR(IF(H23="EUR",G23,G23/VLOOKUP(H23&amp;DATE(YEAR(L23),MONTH(L23),1),'Xrate ledger'!$B:$E,4,FALSE))),0,IF(H23="EUR",G23,G23/VLOOKUP(H23&amp;DATE(YEAR(L23),MONTH(L23),1),'Xrate ledger'!$B:$E,4,FALSE)))</f>
        <v>0</v>
      </c>
      <c r="AJ23" s="144">
        <f t="shared" ca="1" si="0"/>
        <v>0</v>
      </c>
      <c r="AK23" s="39"/>
      <c r="AL23" s="91">
        <f t="shared" si="1"/>
        <v>0</v>
      </c>
      <c r="AM23" s="91">
        <f>IF(ISERROR(VLOOKUP(B23,Parameters!$M$10:$N$16,2,0)),0,VLOOKUP(B23,Parameters!$M$10:$N$16,2,0))</f>
        <v>0</v>
      </c>
      <c r="AN23" s="91">
        <f>IF(ISERROR(VLOOKUP(F23,Parameters!$M$19:$N$26,2,0)),0,VLOOKUP(F23,Parameters!$M$19:$N$26,2,0))</f>
        <v>0</v>
      </c>
      <c r="AO23" s="91">
        <f>IF(ISERROR(VLOOKUP(J23,Parameters!$M$38:$N$40,2,0)),0,VLOOKUP(J23,Parameters!$M$38:$N$40,2,0))</f>
        <v>0</v>
      </c>
      <c r="AP23" s="91">
        <f>IF(ISERROR(VLOOKUP(W23,Parameters!$M$38:$N$40,2,0)),0,VLOOKUP(W23,Parameters!$M$38:$N$40,2,0))</f>
        <v>0</v>
      </c>
      <c r="AQ23" s="91">
        <f>IF(ISERROR(VLOOKUP(AC23,Parameters!$M$29:$N$35,2,0)),0,VLOOKUP(AC23,Parameters!$M$29:$N$35,2,0))</f>
        <v>0</v>
      </c>
      <c r="AR23" s="39"/>
    </row>
    <row r="24" spans="1:44" s="145" customFormat="1" ht="15.6" thickTop="1" thickBot="1" x14ac:dyDescent="0.35">
      <c r="A24" s="39"/>
      <c r="B24" s="134"/>
      <c r="C24" s="134"/>
      <c r="D24" s="134"/>
      <c r="E24" s="134"/>
      <c r="F24" s="134"/>
      <c r="G24" s="135"/>
      <c r="H24" s="136"/>
      <c r="I24" s="137"/>
      <c r="J24" s="136"/>
      <c r="K24" s="136"/>
      <c r="L24" s="137"/>
      <c r="M24" s="136"/>
      <c r="N24" s="136"/>
      <c r="O24" s="137"/>
      <c r="P24" s="136"/>
      <c r="Q24" s="138"/>
      <c r="R24" s="136"/>
      <c r="S24" s="137"/>
      <c r="T24" s="136"/>
      <c r="U24" s="138"/>
      <c r="V24" s="139"/>
      <c r="W24" s="140"/>
      <c r="X24" s="140"/>
      <c r="Y24" s="140"/>
      <c r="Z24" s="141"/>
      <c r="AA24" s="141"/>
      <c r="AB24" s="142"/>
      <c r="AC24" s="136"/>
      <c r="AD24" s="140"/>
      <c r="AE24" s="141"/>
      <c r="AF24" s="141"/>
      <c r="AG24" s="139"/>
      <c r="AH24" s="141"/>
      <c r="AI24" s="143">
        <f>IF(ISERROR(IF(H24="EUR",G24,G24/VLOOKUP(H24&amp;DATE(YEAR(L24),MONTH(L24),1),'Xrate ledger'!$B:$E,4,FALSE))),0,IF(H24="EUR",G24,G24/VLOOKUP(H24&amp;DATE(YEAR(L24),MONTH(L24),1),'Xrate ledger'!$B:$E,4,FALSE)))</f>
        <v>0</v>
      </c>
      <c r="AJ24" s="144">
        <f t="shared" ca="1" si="0"/>
        <v>0</v>
      </c>
      <c r="AK24" s="39"/>
      <c r="AL24" s="91">
        <f t="shared" si="1"/>
        <v>0</v>
      </c>
      <c r="AM24" s="91">
        <f>IF(ISERROR(VLOOKUP(B24,Parameters!$M$10:$N$16,2,0)),0,VLOOKUP(B24,Parameters!$M$10:$N$16,2,0))</f>
        <v>0</v>
      </c>
      <c r="AN24" s="91">
        <f>IF(ISERROR(VLOOKUP(F24,Parameters!$M$19:$N$26,2,0)),0,VLOOKUP(F24,Parameters!$M$19:$N$26,2,0))</f>
        <v>0</v>
      </c>
      <c r="AO24" s="91">
        <f>IF(ISERROR(VLOOKUP(J24,Parameters!$M$38:$N$40,2,0)),0,VLOOKUP(J24,Parameters!$M$38:$N$40,2,0))</f>
        <v>0</v>
      </c>
      <c r="AP24" s="91">
        <f>IF(ISERROR(VLOOKUP(W24,Parameters!$M$38:$N$40,2,0)),0,VLOOKUP(W24,Parameters!$M$38:$N$40,2,0))</f>
        <v>0</v>
      </c>
      <c r="AQ24" s="91">
        <f>IF(ISERROR(VLOOKUP(AC24,Parameters!$M$29:$N$35,2,0)),0,VLOOKUP(AC24,Parameters!$M$29:$N$35,2,0))</f>
        <v>0</v>
      </c>
      <c r="AR24" s="39"/>
    </row>
    <row r="25" spans="1:44" s="145" customFormat="1" ht="15.6" thickTop="1" thickBot="1" x14ac:dyDescent="0.35">
      <c r="A25" s="39"/>
      <c r="B25" s="134"/>
      <c r="C25" s="134"/>
      <c r="D25" s="134"/>
      <c r="E25" s="134"/>
      <c r="F25" s="134"/>
      <c r="G25" s="135"/>
      <c r="H25" s="136"/>
      <c r="I25" s="137"/>
      <c r="J25" s="136"/>
      <c r="K25" s="136"/>
      <c r="L25" s="137"/>
      <c r="M25" s="136"/>
      <c r="N25" s="136"/>
      <c r="O25" s="137"/>
      <c r="P25" s="136"/>
      <c r="Q25" s="138"/>
      <c r="R25" s="136"/>
      <c r="S25" s="137"/>
      <c r="T25" s="136"/>
      <c r="U25" s="138"/>
      <c r="V25" s="139"/>
      <c r="W25" s="140"/>
      <c r="X25" s="140"/>
      <c r="Y25" s="140"/>
      <c r="Z25" s="141"/>
      <c r="AA25" s="141"/>
      <c r="AB25" s="142"/>
      <c r="AC25" s="136"/>
      <c r="AD25" s="140"/>
      <c r="AE25" s="141"/>
      <c r="AF25" s="141"/>
      <c r="AG25" s="139"/>
      <c r="AH25" s="141"/>
      <c r="AI25" s="143">
        <f>IF(ISERROR(IF(H25="EUR",G25,G25/VLOOKUP(H25&amp;DATE(YEAR(L25),MONTH(L25),1),'Xrate ledger'!$B:$E,4,FALSE))),0,IF(H25="EUR",G25,G25/VLOOKUP(H25&amp;DATE(YEAR(L25),MONTH(L25),1),'Xrate ledger'!$B:$E,4,FALSE)))</f>
        <v>0</v>
      </c>
      <c r="AJ25" s="144">
        <f t="shared" ca="1" si="0"/>
        <v>0</v>
      </c>
      <c r="AK25" s="39"/>
      <c r="AL25" s="91">
        <f t="shared" si="1"/>
        <v>0</v>
      </c>
      <c r="AM25" s="91">
        <f>IF(ISERROR(VLOOKUP(B25,Parameters!$M$10:$N$16,2,0)),0,VLOOKUP(B25,Parameters!$M$10:$N$16,2,0))</f>
        <v>0</v>
      </c>
      <c r="AN25" s="91">
        <f>IF(ISERROR(VLOOKUP(F25,Parameters!$M$19:$N$26,2,0)),0,VLOOKUP(F25,Parameters!$M$19:$N$26,2,0))</f>
        <v>0</v>
      </c>
      <c r="AO25" s="91">
        <f>IF(ISERROR(VLOOKUP(J25,Parameters!$M$38:$N$40,2,0)),0,VLOOKUP(J25,Parameters!$M$38:$N$40,2,0))</f>
        <v>0</v>
      </c>
      <c r="AP25" s="91">
        <f>IF(ISERROR(VLOOKUP(W25,Parameters!$M$38:$N$40,2,0)),0,VLOOKUP(W25,Parameters!$M$38:$N$40,2,0))</f>
        <v>0</v>
      </c>
      <c r="AQ25" s="91">
        <f>IF(ISERROR(VLOOKUP(AC25,Parameters!$M$29:$N$35,2,0)),0,VLOOKUP(AC25,Parameters!$M$29:$N$35,2,0))</f>
        <v>0</v>
      </c>
      <c r="AR25" s="39"/>
    </row>
    <row r="26" spans="1:44" s="145" customFormat="1" ht="15.6" thickTop="1" thickBot="1" x14ac:dyDescent="0.35">
      <c r="A26" s="39"/>
      <c r="B26" s="134"/>
      <c r="C26" s="134"/>
      <c r="D26" s="134"/>
      <c r="E26" s="134"/>
      <c r="F26" s="134"/>
      <c r="G26" s="135"/>
      <c r="H26" s="136"/>
      <c r="I26" s="137"/>
      <c r="J26" s="136"/>
      <c r="K26" s="136"/>
      <c r="L26" s="137"/>
      <c r="M26" s="136"/>
      <c r="N26" s="136"/>
      <c r="O26" s="137"/>
      <c r="P26" s="136"/>
      <c r="Q26" s="138"/>
      <c r="R26" s="136"/>
      <c r="S26" s="137"/>
      <c r="T26" s="136"/>
      <c r="U26" s="138"/>
      <c r="V26" s="139"/>
      <c r="W26" s="140"/>
      <c r="X26" s="140"/>
      <c r="Y26" s="140"/>
      <c r="Z26" s="141"/>
      <c r="AA26" s="141"/>
      <c r="AB26" s="142"/>
      <c r="AC26" s="136"/>
      <c r="AD26" s="140"/>
      <c r="AE26" s="141"/>
      <c r="AF26" s="141"/>
      <c r="AG26" s="139"/>
      <c r="AH26" s="141"/>
      <c r="AI26" s="143">
        <f>IF(ISERROR(IF(H26="EUR",G26,G26/VLOOKUP(H26&amp;DATE(YEAR(L26),MONTH(L26),1),'Xrate ledger'!$B:$E,4,FALSE))),0,IF(H26="EUR",G26,G26/VLOOKUP(H26&amp;DATE(YEAR(L26),MONTH(L26),1),'Xrate ledger'!$B:$E,4,FALSE)))</f>
        <v>0</v>
      </c>
      <c r="AJ26" s="144">
        <f t="shared" ca="1" si="0"/>
        <v>0</v>
      </c>
      <c r="AK26" s="39"/>
      <c r="AL26" s="91">
        <f t="shared" si="1"/>
        <v>0</v>
      </c>
      <c r="AM26" s="91">
        <f>IF(ISERROR(VLOOKUP(B26,Parameters!$M$10:$N$16,2,0)),0,VLOOKUP(B26,Parameters!$M$10:$N$16,2,0))</f>
        <v>0</v>
      </c>
      <c r="AN26" s="91">
        <f>IF(ISERROR(VLOOKUP(F26,Parameters!$M$19:$N$26,2,0)),0,VLOOKUP(F26,Parameters!$M$19:$N$26,2,0))</f>
        <v>0</v>
      </c>
      <c r="AO26" s="91">
        <f>IF(ISERROR(VLOOKUP(J26,Parameters!$M$38:$N$40,2,0)),0,VLOOKUP(J26,Parameters!$M$38:$N$40,2,0))</f>
        <v>0</v>
      </c>
      <c r="AP26" s="91">
        <f>IF(ISERROR(VLOOKUP(W26,Parameters!$M$38:$N$40,2,0)),0,VLOOKUP(W26,Parameters!$M$38:$N$40,2,0))</f>
        <v>0</v>
      </c>
      <c r="AQ26" s="91">
        <f>IF(ISERROR(VLOOKUP(AC26,Parameters!$M$29:$N$35,2,0)),0,VLOOKUP(AC26,Parameters!$M$29:$N$35,2,0))</f>
        <v>0</v>
      </c>
      <c r="AR26" s="39"/>
    </row>
    <row r="27" spans="1:44" s="145" customFormat="1" ht="15.6" thickTop="1" thickBot="1" x14ac:dyDescent="0.35">
      <c r="A27" s="39"/>
      <c r="B27" s="134"/>
      <c r="C27" s="134"/>
      <c r="D27" s="134"/>
      <c r="E27" s="134"/>
      <c r="F27" s="134"/>
      <c r="G27" s="135"/>
      <c r="H27" s="136"/>
      <c r="I27" s="137"/>
      <c r="J27" s="136"/>
      <c r="K27" s="136"/>
      <c r="L27" s="137"/>
      <c r="M27" s="136"/>
      <c r="N27" s="136"/>
      <c r="O27" s="137"/>
      <c r="P27" s="136"/>
      <c r="Q27" s="138"/>
      <c r="R27" s="136"/>
      <c r="S27" s="137"/>
      <c r="T27" s="136"/>
      <c r="U27" s="138"/>
      <c r="V27" s="139"/>
      <c r="W27" s="140"/>
      <c r="X27" s="140"/>
      <c r="Y27" s="140"/>
      <c r="Z27" s="141"/>
      <c r="AA27" s="141"/>
      <c r="AB27" s="142"/>
      <c r="AC27" s="136"/>
      <c r="AD27" s="140"/>
      <c r="AE27" s="141"/>
      <c r="AF27" s="141"/>
      <c r="AG27" s="139"/>
      <c r="AH27" s="141"/>
      <c r="AI27" s="143">
        <f>IF(ISERROR(IF(H27="EUR",G27,G27/VLOOKUP(H27&amp;DATE(YEAR(L27),MONTH(L27),1),'Xrate ledger'!$B:$E,4,FALSE))),0,IF(H27="EUR",G27,G27/VLOOKUP(H27&amp;DATE(YEAR(L27),MONTH(L27),1),'Xrate ledger'!$B:$E,4,FALSE)))</f>
        <v>0</v>
      </c>
      <c r="AJ27" s="144">
        <f t="shared" ca="1" si="0"/>
        <v>0</v>
      </c>
      <c r="AK27" s="39"/>
      <c r="AL27" s="91">
        <f t="shared" si="1"/>
        <v>0</v>
      </c>
      <c r="AM27" s="91">
        <f>IF(ISERROR(VLOOKUP(B27,Parameters!$M$10:$N$16,2,0)),0,VLOOKUP(B27,Parameters!$M$10:$N$16,2,0))</f>
        <v>0</v>
      </c>
      <c r="AN27" s="91">
        <f>IF(ISERROR(VLOOKUP(F27,Parameters!$M$19:$N$26,2,0)),0,VLOOKUP(F27,Parameters!$M$19:$N$26,2,0))</f>
        <v>0</v>
      </c>
      <c r="AO27" s="91">
        <f>IF(ISERROR(VLOOKUP(J27,Parameters!$M$38:$N$40,2,0)),0,VLOOKUP(J27,Parameters!$M$38:$N$40,2,0))</f>
        <v>0</v>
      </c>
      <c r="AP27" s="91">
        <f>IF(ISERROR(VLOOKUP(W27,Parameters!$M$38:$N$40,2,0)),0,VLOOKUP(W27,Parameters!$M$38:$N$40,2,0))</f>
        <v>0</v>
      </c>
      <c r="AQ27" s="91">
        <f>IF(ISERROR(VLOOKUP(AC27,Parameters!$M$29:$N$35,2,0)),0,VLOOKUP(AC27,Parameters!$M$29:$N$35,2,0))</f>
        <v>0</v>
      </c>
      <c r="AR27" s="39"/>
    </row>
    <row r="28" spans="1:44" s="145" customFormat="1" ht="15.6" thickTop="1" thickBot="1" x14ac:dyDescent="0.35">
      <c r="A28" s="39"/>
      <c r="B28" s="134"/>
      <c r="C28" s="134"/>
      <c r="D28" s="134"/>
      <c r="E28" s="134"/>
      <c r="F28" s="134"/>
      <c r="G28" s="135"/>
      <c r="H28" s="136"/>
      <c r="I28" s="137"/>
      <c r="J28" s="136"/>
      <c r="K28" s="136"/>
      <c r="L28" s="137"/>
      <c r="M28" s="136"/>
      <c r="N28" s="136"/>
      <c r="O28" s="137"/>
      <c r="P28" s="136"/>
      <c r="Q28" s="138"/>
      <c r="R28" s="136"/>
      <c r="S28" s="137"/>
      <c r="T28" s="136"/>
      <c r="U28" s="138"/>
      <c r="V28" s="139"/>
      <c r="W28" s="140"/>
      <c r="X28" s="140"/>
      <c r="Y28" s="140"/>
      <c r="Z28" s="141"/>
      <c r="AA28" s="141"/>
      <c r="AB28" s="142"/>
      <c r="AC28" s="136"/>
      <c r="AD28" s="140"/>
      <c r="AE28" s="141"/>
      <c r="AF28" s="141"/>
      <c r="AG28" s="139"/>
      <c r="AH28" s="141"/>
      <c r="AI28" s="143">
        <f>IF(ISERROR(IF(H28="EUR",G28,G28/VLOOKUP(H28&amp;DATE(YEAR(L28),MONTH(L28),1),'Xrate ledger'!$B:$E,4,FALSE))),0,IF(H28="EUR",G28,G28/VLOOKUP(H28&amp;DATE(YEAR(L28),MONTH(L28),1),'Xrate ledger'!$B:$E,4,FALSE)))</f>
        <v>0</v>
      </c>
      <c r="AJ28" s="144">
        <f t="shared" ca="1" si="0"/>
        <v>0</v>
      </c>
      <c r="AK28" s="39"/>
      <c r="AL28" s="91">
        <f t="shared" si="1"/>
        <v>0</v>
      </c>
      <c r="AM28" s="91">
        <f>IF(ISERROR(VLOOKUP(B28,Parameters!$M$10:$N$16,2,0)),0,VLOOKUP(B28,Parameters!$M$10:$N$16,2,0))</f>
        <v>0</v>
      </c>
      <c r="AN28" s="91">
        <f>IF(ISERROR(VLOOKUP(F28,Parameters!$M$19:$N$26,2,0)),0,VLOOKUP(F28,Parameters!$M$19:$N$26,2,0))</f>
        <v>0</v>
      </c>
      <c r="AO28" s="91">
        <f>IF(ISERROR(VLOOKUP(J28,Parameters!$M$38:$N$40,2,0)),0,VLOOKUP(J28,Parameters!$M$38:$N$40,2,0))</f>
        <v>0</v>
      </c>
      <c r="AP28" s="91">
        <f>IF(ISERROR(VLOOKUP(W28,Parameters!$M$38:$N$40,2,0)),0,VLOOKUP(W28,Parameters!$M$38:$N$40,2,0))</f>
        <v>0</v>
      </c>
      <c r="AQ28" s="91">
        <f>IF(ISERROR(VLOOKUP(AC28,Parameters!$M$29:$N$35,2,0)),0,VLOOKUP(AC28,Parameters!$M$29:$N$35,2,0))</f>
        <v>0</v>
      </c>
      <c r="AR28" s="39"/>
    </row>
    <row r="29" spans="1:44" s="145" customFormat="1" ht="15.6" thickTop="1" thickBot="1" x14ac:dyDescent="0.35">
      <c r="A29" s="39"/>
      <c r="B29" s="134"/>
      <c r="C29" s="134"/>
      <c r="D29" s="134"/>
      <c r="E29" s="134"/>
      <c r="F29" s="134"/>
      <c r="G29" s="135"/>
      <c r="H29" s="136"/>
      <c r="I29" s="137"/>
      <c r="J29" s="136"/>
      <c r="K29" s="136"/>
      <c r="L29" s="137"/>
      <c r="M29" s="136"/>
      <c r="N29" s="136"/>
      <c r="O29" s="137"/>
      <c r="P29" s="136"/>
      <c r="Q29" s="138"/>
      <c r="R29" s="136"/>
      <c r="S29" s="137"/>
      <c r="T29" s="136"/>
      <c r="U29" s="138"/>
      <c r="V29" s="139"/>
      <c r="W29" s="140"/>
      <c r="X29" s="140"/>
      <c r="Y29" s="140"/>
      <c r="Z29" s="141"/>
      <c r="AA29" s="141"/>
      <c r="AB29" s="142"/>
      <c r="AC29" s="136"/>
      <c r="AD29" s="140"/>
      <c r="AE29" s="141"/>
      <c r="AF29" s="141"/>
      <c r="AG29" s="139"/>
      <c r="AH29" s="141"/>
      <c r="AI29" s="143">
        <f>IF(ISERROR(IF(H29="EUR",G29,G29/VLOOKUP(H29&amp;DATE(YEAR(L29),MONTH(L29),1),'Xrate ledger'!$B:$E,4,FALSE))),0,IF(H29="EUR",G29,G29/VLOOKUP(H29&amp;DATE(YEAR(L29),MONTH(L29),1),'Xrate ledger'!$B:$E,4,FALSE)))</f>
        <v>0</v>
      </c>
      <c r="AJ29" s="144">
        <f t="shared" ca="1" si="0"/>
        <v>0</v>
      </c>
      <c r="AK29" s="39"/>
      <c r="AL29" s="91">
        <f t="shared" si="1"/>
        <v>0</v>
      </c>
      <c r="AM29" s="91">
        <f>IF(ISERROR(VLOOKUP(B29,Parameters!$M$10:$N$16,2,0)),0,VLOOKUP(B29,Parameters!$M$10:$N$16,2,0))</f>
        <v>0</v>
      </c>
      <c r="AN29" s="91">
        <f>IF(ISERROR(VLOOKUP(F29,Parameters!$M$19:$N$26,2,0)),0,VLOOKUP(F29,Parameters!$M$19:$N$26,2,0))</f>
        <v>0</v>
      </c>
      <c r="AO29" s="91">
        <f>IF(ISERROR(VLOOKUP(J29,Parameters!$M$38:$N$40,2,0)),0,VLOOKUP(J29,Parameters!$M$38:$N$40,2,0))</f>
        <v>0</v>
      </c>
      <c r="AP29" s="91">
        <f>IF(ISERROR(VLOOKUP(W29,Parameters!$M$38:$N$40,2,0)),0,VLOOKUP(W29,Parameters!$M$38:$N$40,2,0))</f>
        <v>0</v>
      </c>
      <c r="AQ29" s="91">
        <f>IF(ISERROR(VLOOKUP(AC29,Parameters!$M$29:$N$35,2,0)),0,VLOOKUP(AC29,Parameters!$M$29:$N$35,2,0))</f>
        <v>0</v>
      </c>
      <c r="AR29" s="39"/>
    </row>
    <row r="30" spans="1:44" s="145" customFormat="1" ht="15.6" thickTop="1" thickBot="1" x14ac:dyDescent="0.35">
      <c r="A30" s="39"/>
      <c r="B30" s="134"/>
      <c r="C30" s="134"/>
      <c r="D30" s="134"/>
      <c r="E30" s="134"/>
      <c r="F30" s="134"/>
      <c r="G30" s="135"/>
      <c r="H30" s="136"/>
      <c r="I30" s="137"/>
      <c r="J30" s="136"/>
      <c r="K30" s="136"/>
      <c r="L30" s="137"/>
      <c r="M30" s="136"/>
      <c r="N30" s="136"/>
      <c r="O30" s="137"/>
      <c r="P30" s="136"/>
      <c r="Q30" s="138"/>
      <c r="R30" s="136"/>
      <c r="S30" s="137"/>
      <c r="T30" s="136"/>
      <c r="U30" s="138"/>
      <c r="V30" s="139"/>
      <c r="W30" s="140"/>
      <c r="X30" s="140"/>
      <c r="Y30" s="140"/>
      <c r="Z30" s="141"/>
      <c r="AA30" s="141"/>
      <c r="AB30" s="142"/>
      <c r="AC30" s="136"/>
      <c r="AD30" s="140"/>
      <c r="AE30" s="141"/>
      <c r="AF30" s="141"/>
      <c r="AG30" s="139"/>
      <c r="AH30" s="141"/>
      <c r="AI30" s="143">
        <f>IF(ISERROR(IF(H30="EUR",G30,G30/VLOOKUP(H30&amp;DATE(YEAR(L30),MONTH(L30),1),'Xrate ledger'!$B:$E,4,FALSE))),0,IF(H30="EUR",G30,G30/VLOOKUP(H30&amp;DATE(YEAR(L30),MONTH(L30),1),'Xrate ledger'!$B:$E,4,FALSE)))</f>
        <v>0</v>
      </c>
      <c r="AJ30" s="144">
        <f t="shared" ca="1" si="0"/>
        <v>0</v>
      </c>
      <c r="AK30" s="39"/>
      <c r="AL30" s="91">
        <f t="shared" si="1"/>
        <v>0</v>
      </c>
      <c r="AM30" s="91">
        <f>IF(ISERROR(VLOOKUP(B30,Parameters!$M$10:$N$16,2,0)),0,VLOOKUP(B30,Parameters!$M$10:$N$16,2,0))</f>
        <v>0</v>
      </c>
      <c r="AN30" s="91">
        <f>IF(ISERROR(VLOOKUP(F30,Parameters!$M$19:$N$26,2,0)),0,VLOOKUP(F30,Parameters!$M$19:$N$26,2,0))</f>
        <v>0</v>
      </c>
      <c r="AO30" s="91">
        <f>IF(ISERROR(VLOOKUP(J30,Parameters!$M$38:$N$40,2,0)),0,VLOOKUP(J30,Parameters!$M$38:$N$40,2,0))</f>
        <v>0</v>
      </c>
      <c r="AP30" s="91">
        <f>IF(ISERROR(VLOOKUP(W30,Parameters!$M$38:$N$40,2,0)),0,VLOOKUP(W30,Parameters!$M$38:$N$40,2,0))</f>
        <v>0</v>
      </c>
      <c r="AQ30" s="91">
        <f>IF(ISERROR(VLOOKUP(AC30,Parameters!$M$29:$N$35,2,0)),0,VLOOKUP(AC30,Parameters!$M$29:$N$35,2,0))</f>
        <v>0</v>
      </c>
      <c r="AR30" s="39"/>
    </row>
    <row r="31" spans="1:44" s="145" customFormat="1" ht="15.6" thickTop="1" thickBot="1" x14ac:dyDescent="0.35">
      <c r="A31" s="39"/>
      <c r="B31" s="134"/>
      <c r="C31" s="134"/>
      <c r="D31" s="134"/>
      <c r="E31" s="134"/>
      <c r="F31" s="134"/>
      <c r="G31" s="135"/>
      <c r="H31" s="136"/>
      <c r="I31" s="137"/>
      <c r="J31" s="136"/>
      <c r="K31" s="136"/>
      <c r="L31" s="137"/>
      <c r="M31" s="136"/>
      <c r="N31" s="136"/>
      <c r="O31" s="137"/>
      <c r="P31" s="136"/>
      <c r="Q31" s="138"/>
      <c r="R31" s="136"/>
      <c r="S31" s="137"/>
      <c r="T31" s="136"/>
      <c r="U31" s="138"/>
      <c r="V31" s="139"/>
      <c r="W31" s="140"/>
      <c r="X31" s="140"/>
      <c r="Y31" s="140"/>
      <c r="Z31" s="141"/>
      <c r="AA31" s="141"/>
      <c r="AB31" s="142"/>
      <c r="AC31" s="136"/>
      <c r="AD31" s="140"/>
      <c r="AE31" s="141"/>
      <c r="AF31" s="141"/>
      <c r="AG31" s="139"/>
      <c r="AH31" s="141"/>
      <c r="AI31" s="143">
        <f>IF(ISERROR(IF(H31="EUR",G31,G31/VLOOKUP(H31&amp;DATE(YEAR(L31),MONTH(L31),1),'Xrate ledger'!$B:$E,4,FALSE))),0,IF(H31="EUR",G31,G31/VLOOKUP(H31&amp;DATE(YEAR(L31),MONTH(L31),1),'Xrate ledger'!$B:$E,4,FALSE)))</f>
        <v>0</v>
      </c>
      <c r="AJ31" s="144">
        <f t="shared" ca="1" si="0"/>
        <v>0</v>
      </c>
      <c r="AK31" s="39"/>
      <c r="AL31" s="91">
        <f t="shared" si="1"/>
        <v>0</v>
      </c>
      <c r="AM31" s="91">
        <f>IF(ISERROR(VLOOKUP(B31,Parameters!$M$10:$N$16,2,0)),0,VLOOKUP(B31,Parameters!$M$10:$N$16,2,0))</f>
        <v>0</v>
      </c>
      <c r="AN31" s="91">
        <f>IF(ISERROR(VLOOKUP(F31,Parameters!$M$19:$N$26,2,0)),0,VLOOKUP(F31,Parameters!$M$19:$N$26,2,0))</f>
        <v>0</v>
      </c>
      <c r="AO31" s="91">
        <f>IF(ISERROR(VLOOKUP(J31,Parameters!$M$38:$N$40,2,0)),0,VLOOKUP(J31,Parameters!$M$38:$N$40,2,0))</f>
        <v>0</v>
      </c>
      <c r="AP31" s="91">
        <f>IF(ISERROR(VLOOKUP(W31,Parameters!$M$38:$N$40,2,0)),0,VLOOKUP(W31,Parameters!$M$38:$N$40,2,0))</f>
        <v>0</v>
      </c>
      <c r="AQ31" s="91">
        <f>IF(ISERROR(VLOOKUP(AC31,Parameters!$M$29:$N$35,2,0)),0,VLOOKUP(AC31,Parameters!$M$29:$N$35,2,0))</f>
        <v>0</v>
      </c>
      <c r="AR31" s="39"/>
    </row>
    <row r="32" spans="1:44" s="145" customFormat="1" ht="15.6" thickTop="1" thickBot="1" x14ac:dyDescent="0.35">
      <c r="A32" s="39"/>
      <c r="B32" s="134"/>
      <c r="C32" s="134"/>
      <c r="D32" s="134"/>
      <c r="E32" s="134"/>
      <c r="F32" s="134"/>
      <c r="G32" s="135"/>
      <c r="H32" s="136"/>
      <c r="I32" s="137"/>
      <c r="J32" s="136"/>
      <c r="K32" s="136"/>
      <c r="L32" s="137"/>
      <c r="M32" s="136"/>
      <c r="N32" s="136"/>
      <c r="O32" s="137"/>
      <c r="P32" s="136"/>
      <c r="Q32" s="138"/>
      <c r="R32" s="136"/>
      <c r="S32" s="137"/>
      <c r="T32" s="136"/>
      <c r="U32" s="138"/>
      <c r="V32" s="139"/>
      <c r="W32" s="140"/>
      <c r="X32" s="140"/>
      <c r="Y32" s="140"/>
      <c r="Z32" s="141"/>
      <c r="AA32" s="141"/>
      <c r="AB32" s="142"/>
      <c r="AC32" s="136"/>
      <c r="AD32" s="140"/>
      <c r="AE32" s="141"/>
      <c r="AF32" s="141"/>
      <c r="AG32" s="139"/>
      <c r="AH32" s="141"/>
      <c r="AI32" s="143">
        <f>IF(ISERROR(IF(H32="EUR",G32,G32/VLOOKUP(H32&amp;DATE(YEAR(L32),MONTH(L32),1),'Xrate ledger'!$B:$E,4,FALSE))),0,IF(H32="EUR",G32,G32/VLOOKUP(H32&amp;DATE(YEAR(L32),MONTH(L32),1),'Xrate ledger'!$B:$E,4,FALSE)))</f>
        <v>0</v>
      </c>
      <c r="AJ32" s="144">
        <f t="shared" ca="1" si="0"/>
        <v>0</v>
      </c>
      <c r="AK32" s="39"/>
      <c r="AL32" s="91">
        <f t="shared" si="1"/>
        <v>0</v>
      </c>
      <c r="AM32" s="91">
        <f>IF(ISERROR(VLOOKUP(B32,Parameters!$M$10:$N$16,2,0)),0,VLOOKUP(B32,Parameters!$M$10:$N$16,2,0))</f>
        <v>0</v>
      </c>
      <c r="AN32" s="91">
        <f>IF(ISERROR(VLOOKUP(F32,Parameters!$M$19:$N$26,2,0)),0,VLOOKUP(F32,Parameters!$M$19:$N$26,2,0))</f>
        <v>0</v>
      </c>
      <c r="AO32" s="91">
        <f>IF(ISERROR(VLOOKUP(J32,Parameters!$M$38:$N$40,2,0)),0,VLOOKUP(J32,Parameters!$M$38:$N$40,2,0))</f>
        <v>0</v>
      </c>
      <c r="AP32" s="91">
        <f>IF(ISERROR(VLOOKUP(W32,Parameters!$M$38:$N$40,2,0)),0,VLOOKUP(W32,Parameters!$M$38:$N$40,2,0))</f>
        <v>0</v>
      </c>
      <c r="AQ32" s="91">
        <f>IF(ISERROR(VLOOKUP(AC32,Parameters!$M$29:$N$35,2,0)),0,VLOOKUP(AC32,Parameters!$M$29:$N$35,2,0))</f>
        <v>0</v>
      </c>
      <c r="AR32" s="39"/>
    </row>
    <row r="33" spans="1:44" s="145" customFormat="1" ht="15.6" thickTop="1" thickBot="1" x14ac:dyDescent="0.35">
      <c r="A33" s="39"/>
      <c r="B33" s="134"/>
      <c r="C33" s="134"/>
      <c r="D33" s="134"/>
      <c r="E33" s="134"/>
      <c r="F33" s="134"/>
      <c r="G33" s="135"/>
      <c r="H33" s="136"/>
      <c r="I33" s="137"/>
      <c r="J33" s="136"/>
      <c r="K33" s="136"/>
      <c r="L33" s="137"/>
      <c r="M33" s="136"/>
      <c r="N33" s="136"/>
      <c r="O33" s="137"/>
      <c r="P33" s="136"/>
      <c r="Q33" s="138"/>
      <c r="R33" s="136"/>
      <c r="S33" s="137"/>
      <c r="T33" s="136"/>
      <c r="U33" s="138"/>
      <c r="V33" s="139"/>
      <c r="W33" s="140"/>
      <c r="X33" s="140"/>
      <c r="Y33" s="140"/>
      <c r="Z33" s="141"/>
      <c r="AA33" s="141"/>
      <c r="AB33" s="142"/>
      <c r="AC33" s="136"/>
      <c r="AD33" s="140"/>
      <c r="AE33" s="141"/>
      <c r="AF33" s="141"/>
      <c r="AG33" s="139"/>
      <c r="AH33" s="141"/>
      <c r="AI33" s="143">
        <f>IF(ISERROR(IF(H33="EUR",G33,G33/VLOOKUP(H33&amp;DATE(YEAR(L33),MONTH(L33),1),'Xrate ledger'!$B:$E,4,FALSE))),0,IF(H33="EUR",G33,G33/VLOOKUP(H33&amp;DATE(YEAR(L33),MONTH(L33),1),'Xrate ledger'!$B:$E,4,FALSE)))</f>
        <v>0</v>
      </c>
      <c r="AJ33" s="144">
        <f t="shared" ca="1" si="0"/>
        <v>0</v>
      </c>
      <c r="AK33" s="39"/>
      <c r="AL33" s="91">
        <f t="shared" si="1"/>
        <v>0</v>
      </c>
      <c r="AM33" s="91">
        <f>IF(ISERROR(VLOOKUP(B33,Parameters!$M$10:$N$16,2,0)),0,VLOOKUP(B33,Parameters!$M$10:$N$16,2,0))</f>
        <v>0</v>
      </c>
      <c r="AN33" s="91">
        <f>IF(ISERROR(VLOOKUP(F33,Parameters!$M$19:$N$26,2,0)),0,VLOOKUP(F33,Parameters!$M$19:$N$26,2,0))</f>
        <v>0</v>
      </c>
      <c r="AO33" s="91">
        <f>IF(ISERROR(VLOOKUP(J33,Parameters!$M$38:$N$40,2,0)),0,VLOOKUP(J33,Parameters!$M$38:$N$40,2,0))</f>
        <v>0</v>
      </c>
      <c r="AP33" s="91">
        <f>IF(ISERROR(VLOOKUP(W33,Parameters!$M$38:$N$40,2,0)),0,VLOOKUP(W33,Parameters!$M$38:$N$40,2,0))</f>
        <v>0</v>
      </c>
      <c r="AQ33" s="91">
        <f>IF(ISERROR(VLOOKUP(AC33,Parameters!$M$29:$N$35,2,0)),0,VLOOKUP(AC33,Parameters!$M$29:$N$35,2,0))</f>
        <v>0</v>
      </c>
      <c r="AR33" s="39"/>
    </row>
    <row r="34" spans="1:44" s="145" customFormat="1" ht="15.6" thickTop="1" thickBot="1" x14ac:dyDescent="0.35">
      <c r="A34" s="39"/>
      <c r="B34" s="134"/>
      <c r="C34" s="134"/>
      <c r="D34" s="134"/>
      <c r="E34" s="134"/>
      <c r="F34" s="134"/>
      <c r="G34" s="135"/>
      <c r="H34" s="136"/>
      <c r="I34" s="137"/>
      <c r="J34" s="136"/>
      <c r="K34" s="136"/>
      <c r="L34" s="137"/>
      <c r="M34" s="136"/>
      <c r="N34" s="136"/>
      <c r="O34" s="137"/>
      <c r="P34" s="136"/>
      <c r="Q34" s="138"/>
      <c r="R34" s="136"/>
      <c r="S34" s="137"/>
      <c r="T34" s="136"/>
      <c r="U34" s="138"/>
      <c r="V34" s="139"/>
      <c r="W34" s="140"/>
      <c r="X34" s="140"/>
      <c r="Y34" s="140"/>
      <c r="Z34" s="141"/>
      <c r="AA34" s="141"/>
      <c r="AB34" s="142"/>
      <c r="AC34" s="136"/>
      <c r="AD34" s="140"/>
      <c r="AE34" s="141"/>
      <c r="AF34" s="141"/>
      <c r="AG34" s="139"/>
      <c r="AH34" s="141"/>
      <c r="AI34" s="143">
        <f>IF(ISERROR(IF(H34="EUR",G34,G34/VLOOKUP(H34&amp;DATE(YEAR(L34),MONTH(L34),1),'Xrate ledger'!$B:$E,4,FALSE))),0,IF(H34="EUR",G34,G34/VLOOKUP(H34&amp;DATE(YEAR(L34),MONTH(L34),1),'Xrate ledger'!$B:$E,4,FALSE)))</f>
        <v>0</v>
      </c>
      <c r="AJ34" s="144">
        <f t="shared" ca="1" si="0"/>
        <v>0</v>
      </c>
      <c r="AK34" s="39"/>
      <c r="AL34" s="91">
        <f t="shared" si="1"/>
        <v>0</v>
      </c>
      <c r="AM34" s="91">
        <f>IF(ISERROR(VLOOKUP(B34,Parameters!$M$10:$N$16,2,0)),0,VLOOKUP(B34,Parameters!$M$10:$N$16,2,0))</f>
        <v>0</v>
      </c>
      <c r="AN34" s="91">
        <f>IF(ISERROR(VLOOKUP(F34,Parameters!$M$19:$N$26,2,0)),0,VLOOKUP(F34,Parameters!$M$19:$N$26,2,0))</f>
        <v>0</v>
      </c>
      <c r="AO34" s="91">
        <f>IF(ISERROR(VLOOKUP(J34,Parameters!$M$38:$N$40,2,0)),0,VLOOKUP(J34,Parameters!$M$38:$N$40,2,0))</f>
        <v>0</v>
      </c>
      <c r="AP34" s="91">
        <f>IF(ISERROR(VLOOKUP(W34,Parameters!$M$38:$N$40,2,0)),0,VLOOKUP(W34,Parameters!$M$38:$N$40,2,0))</f>
        <v>0</v>
      </c>
      <c r="AQ34" s="91">
        <f>IF(ISERROR(VLOOKUP(AC34,Parameters!$M$29:$N$35,2,0)),0,VLOOKUP(AC34,Parameters!$M$29:$N$35,2,0))</f>
        <v>0</v>
      </c>
      <c r="AR34" s="39"/>
    </row>
    <row r="35" spans="1:44" s="145" customFormat="1" ht="15.6" thickTop="1" thickBot="1" x14ac:dyDescent="0.35">
      <c r="A35" s="39"/>
      <c r="B35" s="134"/>
      <c r="C35" s="134"/>
      <c r="D35" s="134"/>
      <c r="E35" s="134"/>
      <c r="F35" s="134"/>
      <c r="G35" s="135"/>
      <c r="H35" s="136"/>
      <c r="I35" s="137"/>
      <c r="J35" s="136"/>
      <c r="K35" s="136"/>
      <c r="L35" s="137"/>
      <c r="M35" s="136"/>
      <c r="N35" s="136"/>
      <c r="O35" s="137"/>
      <c r="P35" s="136"/>
      <c r="Q35" s="138"/>
      <c r="R35" s="136"/>
      <c r="S35" s="137"/>
      <c r="T35" s="136"/>
      <c r="U35" s="138"/>
      <c r="V35" s="139"/>
      <c r="W35" s="140"/>
      <c r="X35" s="140"/>
      <c r="Y35" s="140"/>
      <c r="Z35" s="141"/>
      <c r="AA35" s="141"/>
      <c r="AB35" s="142"/>
      <c r="AC35" s="136"/>
      <c r="AD35" s="140"/>
      <c r="AE35" s="141"/>
      <c r="AF35" s="141"/>
      <c r="AG35" s="139"/>
      <c r="AH35" s="141"/>
      <c r="AI35" s="143">
        <f>IF(ISERROR(IF(H35="EUR",G35,G35/VLOOKUP(H35&amp;DATE(YEAR(L35),MONTH(L35),1),'Xrate ledger'!$B:$E,4,FALSE))),0,IF(H35="EUR",G35,G35/VLOOKUP(H35&amp;DATE(YEAR(L35),MONTH(L35),1),'Xrate ledger'!$B:$E,4,FALSE)))</f>
        <v>0</v>
      </c>
      <c r="AJ35" s="144">
        <f t="shared" ca="1" si="0"/>
        <v>0</v>
      </c>
      <c r="AK35" s="39"/>
      <c r="AL35" s="91">
        <f t="shared" si="1"/>
        <v>0</v>
      </c>
      <c r="AM35" s="91">
        <f>IF(ISERROR(VLOOKUP(B35,Parameters!$M$10:$N$16,2,0)),0,VLOOKUP(B35,Parameters!$M$10:$N$16,2,0))</f>
        <v>0</v>
      </c>
      <c r="AN35" s="91">
        <f>IF(ISERROR(VLOOKUP(F35,Parameters!$M$19:$N$26,2,0)),0,VLOOKUP(F35,Parameters!$M$19:$N$26,2,0))</f>
        <v>0</v>
      </c>
      <c r="AO35" s="91">
        <f>IF(ISERROR(VLOOKUP(J35,Parameters!$M$38:$N$40,2,0)),0,VLOOKUP(J35,Parameters!$M$38:$N$40,2,0))</f>
        <v>0</v>
      </c>
      <c r="AP35" s="91">
        <f>IF(ISERROR(VLOOKUP(W35,Parameters!$M$38:$N$40,2,0)),0,VLOOKUP(W35,Parameters!$M$38:$N$40,2,0))</f>
        <v>0</v>
      </c>
      <c r="AQ35" s="91">
        <f>IF(ISERROR(VLOOKUP(AC35,Parameters!$M$29:$N$35,2,0)),0,VLOOKUP(AC35,Parameters!$M$29:$N$35,2,0))</f>
        <v>0</v>
      </c>
      <c r="AR35" s="39"/>
    </row>
    <row r="36" spans="1:44" s="145" customFormat="1" ht="15.6" thickTop="1" thickBot="1" x14ac:dyDescent="0.35">
      <c r="A36" s="39"/>
      <c r="B36" s="134"/>
      <c r="C36" s="134"/>
      <c r="D36" s="134"/>
      <c r="E36" s="134"/>
      <c r="F36" s="134"/>
      <c r="G36" s="135"/>
      <c r="H36" s="136"/>
      <c r="I36" s="137"/>
      <c r="J36" s="136"/>
      <c r="K36" s="136"/>
      <c r="L36" s="137"/>
      <c r="M36" s="136"/>
      <c r="N36" s="136"/>
      <c r="O36" s="137"/>
      <c r="P36" s="136"/>
      <c r="Q36" s="138"/>
      <c r="R36" s="136"/>
      <c r="S36" s="137"/>
      <c r="T36" s="136"/>
      <c r="U36" s="138"/>
      <c r="V36" s="139"/>
      <c r="W36" s="140"/>
      <c r="X36" s="140"/>
      <c r="Y36" s="140"/>
      <c r="Z36" s="141"/>
      <c r="AA36" s="141"/>
      <c r="AB36" s="142"/>
      <c r="AC36" s="136"/>
      <c r="AD36" s="140"/>
      <c r="AE36" s="141"/>
      <c r="AF36" s="141"/>
      <c r="AG36" s="139"/>
      <c r="AH36" s="141"/>
      <c r="AI36" s="143">
        <f>IF(ISERROR(IF(H36="EUR",G36,G36/VLOOKUP(H36&amp;DATE(YEAR(L36),MONTH(L36),1),'Xrate ledger'!$B:$E,4,FALSE))),0,IF(H36="EUR",G36,G36/VLOOKUP(H36&amp;DATE(YEAR(L36),MONTH(L36),1),'Xrate ledger'!$B:$E,4,FALSE)))</f>
        <v>0</v>
      </c>
      <c r="AJ36" s="144">
        <f t="shared" ca="1" si="0"/>
        <v>0</v>
      </c>
      <c r="AK36" s="39"/>
      <c r="AL36" s="91">
        <f t="shared" si="1"/>
        <v>0</v>
      </c>
      <c r="AM36" s="91">
        <f>IF(ISERROR(VLOOKUP(B36,Parameters!$M$10:$N$16,2,0)),0,VLOOKUP(B36,Parameters!$M$10:$N$16,2,0))</f>
        <v>0</v>
      </c>
      <c r="AN36" s="91">
        <f>IF(ISERROR(VLOOKUP(F36,Parameters!$M$19:$N$26,2,0)),0,VLOOKUP(F36,Parameters!$M$19:$N$26,2,0))</f>
        <v>0</v>
      </c>
      <c r="AO36" s="91">
        <f>IF(ISERROR(VLOOKUP(J36,Parameters!$M$38:$N$40,2,0)),0,VLOOKUP(J36,Parameters!$M$38:$N$40,2,0))</f>
        <v>0</v>
      </c>
      <c r="AP36" s="91">
        <f>IF(ISERROR(VLOOKUP(W36,Parameters!$M$38:$N$40,2,0)),0,VLOOKUP(W36,Parameters!$M$38:$N$40,2,0))</f>
        <v>0</v>
      </c>
      <c r="AQ36" s="91">
        <f>IF(ISERROR(VLOOKUP(AC36,Parameters!$M$29:$N$35,2,0)),0,VLOOKUP(AC36,Parameters!$M$29:$N$35,2,0))</f>
        <v>0</v>
      </c>
      <c r="AR36" s="39"/>
    </row>
    <row r="37" spans="1:44" s="145" customFormat="1" ht="15.6" thickTop="1" thickBot="1" x14ac:dyDescent="0.35">
      <c r="A37" s="39"/>
      <c r="B37" s="134"/>
      <c r="C37" s="134"/>
      <c r="D37" s="134"/>
      <c r="E37" s="134"/>
      <c r="F37" s="134"/>
      <c r="G37" s="135"/>
      <c r="H37" s="136"/>
      <c r="I37" s="137"/>
      <c r="J37" s="136"/>
      <c r="K37" s="136"/>
      <c r="L37" s="137"/>
      <c r="M37" s="136"/>
      <c r="N37" s="136"/>
      <c r="O37" s="137"/>
      <c r="P37" s="136"/>
      <c r="Q37" s="138"/>
      <c r="R37" s="136"/>
      <c r="S37" s="137"/>
      <c r="T37" s="136"/>
      <c r="U37" s="138"/>
      <c r="V37" s="139"/>
      <c r="W37" s="140"/>
      <c r="X37" s="140"/>
      <c r="Y37" s="140"/>
      <c r="Z37" s="141"/>
      <c r="AA37" s="141"/>
      <c r="AB37" s="142"/>
      <c r="AC37" s="136"/>
      <c r="AD37" s="140"/>
      <c r="AE37" s="141"/>
      <c r="AF37" s="141"/>
      <c r="AG37" s="139"/>
      <c r="AH37" s="141"/>
      <c r="AI37" s="143">
        <f>IF(ISERROR(IF(H37="EUR",G37,G37/VLOOKUP(H37&amp;DATE(YEAR(L37),MONTH(L37),1),'Xrate ledger'!$B:$E,4,FALSE))),0,IF(H37="EUR",G37,G37/VLOOKUP(H37&amp;DATE(YEAR(L37),MONTH(L37),1),'Xrate ledger'!$B:$E,4,FALSE)))</f>
        <v>0</v>
      </c>
      <c r="AJ37" s="144">
        <f t="shared" ca="1" si="0"/>
        <v>0</v>
      </c>
      <c r="AK37" s="39"/>
      <c r="AL37" s="91">
        <f t="shared" si="1"/>
        <v>0</v>
      </c>
      <c r="AM37" s="91">
        <f>IF(ISERROR(VLOOKUP(B37,Parameters!$M$10:$N$16,2,0)),0,VLOOKUP(B37,Parameters!$M$10:$N$16,2,0))</f>
        <v>0</v>
      </c>
      <c r="AN37" s="91">
        <f>IF(ISERROR(VLOOKUP(F37,Parameters!$M$19:$N$26,2,0)),0,VLOOKUP(F37,Parameters!$M$19:$N$26,2,0))</f>
        <v>0</v>
      </c>
      <c r="AO37" s="91">
        <f>IF(ISERROR(VLOOKUP(J37,Parameters!$M$38:$N$40,2,0)),0,VLOOKUP(J37,Parameters!$M$38:$N$40,2,0))</f>
        <v>0</v>
      </c>
      <c r="AP37" s="91">
        <f>IF(ISERROR(VLOOKUP(W37,Parameters!$M$38:$N$40,2,0)),0,VLOOKUP(W37,Parameters!$M$38:$N$40,2,0))</f>
        <v>0</v>
      </c>
      <c r="AQ37" s="91">
        <f>IF(ISERROR(VLOOKUP(AC37,Parameters!$M$29:$N$35,2,0)),0,VLOOKUP(AC37,Parameters!$M$29:$N$35,2,0))</f>
        <v>0</v>
      </c>
      <c r="AR37" s="39"/>
    </row>
    <row r="38" spans="1:44" s="145" customFormat="1" ht="15.6" thickTop="1" thickBot="1" x14ac:dyDescent="0.35">
      <c r="A38" s="39"/>
      <c r="B38" s="134"/>
      <c r="C38" s="134"/>
      <c r="D38" s="134"/>
      <c r="E38" s="134"/>
      <c r="F38" s="134"/>
      <c r="G38" s="135"/>
      <c r="H38" s="136"/>
      <c r="I38" s="137"/>
      <c r="J38" s="136"/>
      <c r="K38" s="136"/>
      <c r="L38" s="137"/>
      <c r="M38" s="136"/>
      <c r="N38" s="136"/>
      <c r="O38" s="137"/>
      <c r="P38" s="136"/>
      <c r="Q38" s="138"/>
      <c r="R38" s="136"/>
      <c r="S38" s="137"/>
      <c r="T38" s="136"/>
      <c r="U38" s="138"/>
      <c r="V38" s="139"/>
      <c r="W38" s="140"/>
      <c r="X38" s="140"/>
      <c r="Y38" s="140"/>
      <c r="Z38" s="141"/>
      <c r="AA38" s="141"/>
      <c r="AB38" s="142"/>
      <c r="AC38" s="136"/>
      <c r="AD38" s="140"/>
      <c r="AE38" s="141"/>
      <c r="AF38" s="141"/>
      <c r="AG38" s="139"/>
      <c r="AH38" s="141"/>
      <c r="AI38" s="143">
        <f>IF(ISERROR(IF(H38="EUR",G38,G38/VLOOKUP(H38&amp;DATE(YEAR(L38),MONTH(L38),1),'Xrate ledger'!$B:$E,4,FALSE))),0,IF(H38="EUR",G38,G38/VLOOKUP(H38&amp;DATE(YEAR(L38),MONTH(L38),1),'Xrate ledger'!$B:$E,4,FALSE)))</f>
        <v>0</v>
      </c>
      <c r="AJ38" s="144">
        <f t="shared" ca="1" si="0"/>
        <v>0</v>
      </c>
      <c r="AK38" s="39"/>
      <c r="AL38" s="91">
        <f t="shared" si="1"/>
        <v>0</v>
      </c>
      <c r="AM38" s="91">
        <f>IF(ISERROR(VLOOKUP(B38,Parameters!$M$10:$N$16,2,0)),0,VLOOKUP(B38,Parameters!$M$10:$N$16,2,0))</f>
        <v>0</v>
      </c>
      <c r="AN38" s="91">
        <f>IF(ISERROR(VLOOKUP(F38,Parameters!$M$19:$N$26,2,0)),0,VLOOKUP(F38,Parameters!$M$19:$N$26,2,0))</f>
        <v>0</v>
      </c>
      <c r="AO38" s="91">
        <f>IF(ISERROR(VLOOKUP(J38,Parameters!$M$38:$N$40,2,0)),0,VLOOKUP(J38,Parameters!$M$38:$N$40,2,0))</f>
        <v>0</v>
      </c>
      <c r="AP38" s="91">
        <f>IF(ISERROR(VLOOKUP(W38,Parameters!$M$38:$N$40,2,0)),0,VLOOKUP(W38,Parameters!$M$38:$N$40,2,0))</f>
        <v>0</v>
      </c>
      <c r="AQ38" s="91">
        <f>IF(ISERROR(VLOOKUP(AC38,Parameters!$M$29:$N$35,2,0)),0,VLOOKUP(AC38,Parameters!$M$29:$N$35,2,0))</f>
        <v>0</v>
      </c>
      <c r="AR38" s="39"/>
    </row>
    <row r="39" spans="1:44" s="145" customFormat="1" ht="15.6" thickTop="1" thickBot="1" x14ac:dyDescent="0.35">
      <c r="A39" s="39"/>
      <c r="B39" s="134"/>
      <c r="C39" s="134"/>
      <c r="D39" s="134"/>
      <c r="E39" s="134"/>
      <c r="F39" s="134"/>
      <c r="G39" s="135"/>
      <c r="H39" s="136"/>
      <c r="I39" s="137"/>
      <c r="J39" s="136"/>
      <c r="K39" s="136"/>
      <c r="L39" s="137"/>
      <c r="M39" s="136"/>
      <c r="N39" s="136"/>
      <c r="O39" s="137"/>
      <c r="P39" s="136"/>
      <c r="Q39" s="138"/>
      <c r="R39" s="136"/>
      <c r="S39" s="137"/>
      <c r="T39" s="136"/>
      <c r="U39" s="138"/>
      <c r="V39" s="139"/>
      <c r="W39" s="140"/>
      <c r="X39" s="140"/>
      <c r="Y39" s="140"/>
      <c r="Z39" s="141"/>
      <c r="AA39" s="141"/>
      <c r="AB39" s="142"/>
      <c r="AC39" s="136"/>
      <c r="AD39" s="140"/>
      <c r="AE39" s="141"/>
      <c r="AF39" s="141"/>
      <c r="AG39" s="139"/>
      <c r="AH39" s="141"/>
      <c r="AI39" s="143">
        <f>IF(ISERROR(IF(H39="EUR",G39,G39/VLOOKUP(H39&amp;DATE(YEAR(L39),MONTH(L39),1),'Xrate ledger'!$B:$E,4,FALSE))),0,IF(H39="EUR",G39,G39/VLOOKUP(H39&amp;DATE(YEAR(L39),MONTH(L39),1),'Xrate ledger'!$B:$E,4,FALSE)))</f>
        <v>0</v>
      </c>
      <c r="AJ39" s="144">
        <f t="shared" ca="1" si="0"/>
        <v>0</v>
      </c>
      <c r="AK39" s="39"/>
      <c r="AL39" s="91">
        <f t="shared" si="1"/>
        <v>0</v>
      </c>
      <c r="AM39" s="91">
        <f>IF(ISERROR(VLOOKUP(B39,Parameters!$M$10:$N$16,2,0)),0,VLOOKUP(B39,Parameters!$M$10:$N$16,2,0))</f>
        <v>0</v>
      </c>
      <c r="AN39" s="91">
        <f>IF(ISERROR(VLOOKUP(F39,Parameters!$M$19:$N$26,2,0)),0,VLOOKUP(F39,Parameters!$M$19:$N$26,2,0))</f>
        <v>0</v>
      </c>
      <c r="AO39" s="91">
        <f>IF(ISERROR(VLOOKUP(J39,Parameters!$M$38:$N$40,2,0)),0,VLOOKUP(J39,Parameters!$M$38:$N$40,2,0))</f>
        <v>0</v>
      </c>
      <c r="AP39" s="91">
        <f>IF(ISERROR(VLOOKUP(W39,Parameters!$M$38:$N$40,2,0)),0,VLOOKUP(W39,Parameters!$M$38:$N$40,2,0))</f>
        <v>0</v>
      </c>
      <c r="AQ39" s="91">
        <f>IF(ISERROR(VLOOKUP(AC39,Parameters!$M$29:$N$35,2,0)),0,VLOOKUP(AC39,Parameters!$M$29:$N$35,2,0))</f>
        <v>0</v>
      </c>
      <c r="AR39" s="39"/>
    </row>
    <row r="40" spans="1:44" s="145" customFormat="1" ht="15.6" thickTop="1" thickBot="1" x14ac:dyDescent="0.35">
      <c r="A40" s="39"/>
      <c r="B40" s="134"/>
      <c r="C40" s="134"/>
      <c r="D40" s="134"/>
      <c r="E40" s="134"/>
      <c r="F40" s="134"/>
      <c r="G40" s="135"/>
      <c r="H40" s="136"/>
      <c r="I40" s="137"/>
      <c r="J40" s="136"/>
      <c r="K40" s="136"/>
      <c r="L40" s="137"/>
      <c r="M40" s="136"/>
      <c r="N40" s="136"/>
      <c r="O40" s="137"/>
      <c r="P40" s="136"/>
      <c r="Q40" s="138"/>
      <c r="R40" s="136"/>
      <c r="S40" s="137"/>
      <c r="T40" s="136"/>
      <c r="U40" s="138"/>
      <c r="V40" s="139"/>
      <c r="W40" s="140"/>
      <c r="X40" s="140"/>
      <c r="Y40" s="140"/>
      <c r="Z40" s="141"/>
      <c r="AA40" s="141"/>
      <c r="AB40" s="142"/>
      <c r="AC40" s="136"/>
      <c r="AD40" s="140"/>
      <c r="AE40" s="141"/>
      <c r="AF40" s="141"/>
      <c r="AG40" s="139"/>
      <c r="AH40" s="141"/>
      <c r="AI40" s="143">
        <f>IF(ISERROR(IF(H40="EUR",G40,G40/VLOOKUP(H40&amp;DATE(YEAR(L40),MONTH(L40),1),'Xrate ledger'!$B:$E,4,FALSE))),0,IF(H40="EUR",G40,G40/VLOOKUP(H40&amp;DATE(YEAR(L40),MONTH(L40),1),'Xrate ledger'!$B:$E,4,FALSE)))</f>
        <v>0</v>
      </c>
      <c r="AJ40" s="144">
        <f t="shared" ca="1" si="0"/>
        <v>0</v>
      </c>
      <c r="AK40" s="39"/>
      <c r="AL40" s="91">
        <f t="shared" si="1"/>
        <v>0</v>
      </c>
      <c r="AM40" s="91">
        <f>IF(ISERROR(VLOOKUP(B40,Parameters!$M$10:$N$16,2,0)),0,VLOOKUP(B40,Parameters!$M$10:$N$16,2,0))</f>
        <v>0</v>
      </c>
      <c r="AN40" s="91">
        <f>IF(ISERROR(VLOOKUP(F40,Parameters!$M$19:$N$26,2,0)),0,VLOOKUP(F40,Parameters!$M$19:$N$26,2,0))</f>
        <v>0</v>
      </c>
      <c r="AO40" s="91">
        <f>IF(ISERROR(VLOOKUP(J40,Parameters!$M$38:$N$40,2,0)),0,VLOOKUP(J40,Parameters!$M$38:$N$40,2,0))</f>
        <v>0</v>
      </c>
      <c r="AP40" s="91">
        <f>IF(ISERROR(VLOOKUP(W40,Parameters!$M$38:$N$40,2,0)),0,VLOOKUP(W40,Parameters!$M$38:$N$40,2,0))</f>
        <v>0</v>
      </c>
      <c r="AQ40" s="91">
        <f>IF(ISERROR(VLOOKUP(AC40,Parameters!$M$29:$N$35,2,0)),0,VLOOKUP(AC40,Parameters!$M$29:$N$35,2,0))</f>
        <v>0</v>
      </c>
      <c r="AR40" s="39"/>
    </row>
    <row r="41" spans="1:44" s="145" customFormat="1" ht="15.6" thickTop="1" thickBot="1" x14ac:dyDescent="0.35">
      <c r="A41" s="39"/>
      <c r="B41" s="134"/>
      <c r="C41" s="134"/>
      <c r="D41" s="134"/>
      <c r="E41" s="134"/>
      <c r="F41" s="134"/>
      <c r="G41" s="135"/>
      <c r="H41" s="136"/>
      <c r="I41" s="137"/>
      <c r="J41" s="136"/>
      <c r="K41" s="136"/>
      <c r="L41" s="137"/>
      <c r="M41" s="136"/>
      <c r="N41" s="136"/>
      <c r="O41" s="137"/>
      <c r="P41" s="136"/>
      <c r="Q41" s="138"/>
      <c r="R41" s="136"/>
      <c r="S41" s="137"/>
      <c r="T41" s="136"/>
      <c r="U41" s="138"/>
      <c r="V41" s="139"/>
      <c r="W41" s="140"/>
      <c r="X41" s="140"/>
      <c r="Y41" s="140"/>
      <c r="Z41" s="141"/>
      <c r="AA41" s="141"/>
      <c r="AB41" s="142"/>
      <c r="AC41" s="136"/>
      <c r="AD41" s="140"/>
      <c r="AE41" s="141"/>
      <c r="AF41" s="141"/>
      <c r="AG41" s="139"/>
      <c r="AH41" s="141"/>
      <c r="AI41" s="143">
        <f>IF(ISERROR(IF(H41="EUR",G41,G41/VLOOKUP(H41&amp;DATE(YEAR(L41),MONTH(L41),1),'Xrate ledger'!$B:$E,4,FALSE))),0,IF(H41="EUR",G41,G41/VLOOKUP(H41&amp;DATE(YEAR(L41),MONTH(L41),1),'Xrate ledger'!$B:$E,4,FALSE)))</f>
        <v>0</v>
      </c>
      <c r="AJ41" s="144">
        <f t="shared" ca="1" si="0"/>
        <v>0</v>
      </c>
      <c r="AK41" s="39"/>
      <c r="AL41" s="91">
        <f t="shared" si="1"/>
        <v>0</v>
      </c>
      <c r="AM41" s="91">
        <f>IF(ISERROR(VLOOKUP(B41,Parameters!$M$10:$N$16,2,0)),0,VLOOKUP(B41,Parameters!$M$10:$N$16,2,0))</f>
        <v>0</v>
      </c>
      <c r="AN41" s="91">
        <f>IF(ISERROR(VLOOKUP(F41,Parameters!$M$19:$N$26,2,0)),0,VLOOKUP(F41,Parameters!$M$19:$N$26,2,0))</f>
        <v>0</v>
      </c>
      <c r="AO41" s="91">
        <f>IF(ISERROR(VLOOKUP(J41,Parameters!$M$38:$N$40,2,0)),0,VLOOKUP(J41,Parameters!$M$38:$N$40,2,0))</f>
        <v>0</v>
      </c>
      <c r="AP41" s="91">
        <f>IF(ISERROR(VLOOKUP(W41,Parameters!$M$38:$N$40,2,0)),0,VLOOKUP(W41,Parameters!$M$38:$N$40,2,0))</f>
        <v>0</v>
      </c>
      <c r="AQ41" s="91">
        <f>IF(ISERROR(VLOOKUP(AC41,Parameters!$M$29:$N$35,2,0)),0,VLOOKUP(AC41,Parameters!$M$29:$N$35,2,0))</f>
        <v>0</v>
      </c>
      <c r="AR41" s="39"/>
    </row>
    <row r="42" spans="1:44" s="145" customFormat="1" ht="15.6" thickTop="1" thickBot="1" x14ac:dyDescent="0.35">
      <c r="A42" s="39"/>
      <c r="B42" s="134"/>
      <c r="C42" s="134"/>
      <c r="D42" s="134"/>
      <c r="E42" s="134"/>
      <c r="F42" s="134"/>
      <c r="G42" s="135"/>
      <c r="H42" s="136"/>
      <c r="I42" s="137"/>
      <c r="J42" s="136"/>
      <c r="K42" s="136"/>
      <c r="L42" s="137"/>
      <c r="M42" s="136"/>
      <c r="N42" s="136"/>
      <c r="O42" s="137"/>
      <c r="P42" s="136"/>
      <c r="Q42" s="138"/>
      <c r="R42" s="136"/>
      <c r="S42" s="137"/>
      <c r="T42" s="136"/>
      <c r="U42" s="138"/>
      <c r="V42" s="139"/>
      <c r="W42" s="140"/>
      <c r="X42" s="140"/>
      <c r="Y42" s="140"/>
      <c r="Z42" s="141"/>
      <c r="AA42" s="141"/>
      <c r="AB42" s="142"/>
      <c r="AC42" s="136"/>
      <c r="AD42" s="140"/>
      <c r="AE42" s="141"/>
      <c r="AF42" s="141"/>
      <c r="AG42" s="139"/>
      <c r="AH42" s="141"/>
      <c r="AI42" s="143">
        <f>IF(ISERROR(IF(H42="EUR",G42,G42/VLOOKUP(H42&amp;DATE(YEAR(L42),MONTH(L42),1),'Xrate ledger'!$B:$E,4,FALSE))),0,IF(H42="EUR",G42,G42/VLOOKUP(H42&amp;DATE(YEAR(L42),MONTH(L42),1),'Xrate ledger'!$B:$E,4,FALSE)))</f>
        <v>0</v>
      </c>
      <c r="AJ42" s="144">
        <f t="shared" ca="1" si="0"/>
        <v>0</v>
      </c>
      <c r="AK42" s="39"/>
      <c r="AL42" s="91">
        <f t="shared" si="1"/>
        <v>0</v>
      </c>
      <c r="AM42" s="91">
        <f>IF(ISERROR(VLOOKUP(B42,Parameters!$M$10:$N$16,2,0)),0,VLOOKUP(B42,Parameters!$M$10:$N$16,2,0))</f>
        <v>0</v>
      </c>
      <c r="AN42" s="91">
        <f>IF(ISERROR(VLOOKUP(F42,Parameters!$M$19:$N$26,2,0)),0,VLOOKUP(F42,Parameters!$M$19:$N$26,2,0))</f>
        <v>0</v>
      </c>
      <c r="AO42" s="91">
        <f>IF(ISERROR(VLOOKUP(J42,Parameters!$M$38:$N$40,2,0)),0,VLOOKUP(J42,Parameters!$M$38:$N$40,2,0))</f>
        <v>0</v>
      </c>
      <c r="AP42" s="91">
        <f>IF(ISERROR(VLOOKUP(W42,Parameters!$M$38:$N$40,2,0)),0,VLOOKUP(W42,Parameters!$M$38:$N$40,2,0))</f>
        <v>0</v>
      </c>
      <c r="AQ42" s="91">
        <f>IF(ISERROR(VLOOKUP(AC42,Parameters!$M$29:$N$35,2,0)),0,VLOOKUP(AC42,Parameters!$M$29:$N$35,2,0))</f>
        <v>0</v>
      </c>
      <c r="AR42" s="39"/>
    </row>
    <row r="43" spans="1:44" s="145" customFormat="1" ht="15.6" thickTop="1" thickBot="1" x14ac:dyDescent="0.35">
      <c r="A43" s="39"/>
      <c r="B43" s="134"/>
      <c r="C43" s="134"/>
      <c r="D43" s="134"/>
      <c r="E43" s="134"/>
      <c r="F43" s="134"/>
      <c r="G43" s="135"/>
      <c r="H43" s="136"/>
      <c r="I43" s="137"/>
      <c r="J43" s="136"/>
      <c r="K43" s="136"/>
      <c r="L43" s="137"/>
      <c r="M43" s="136"/>
      <c r="N43" s="136"/>
      <c r="O43" s="137"/>
      <c r="P43" s="136"/>
      <c r="Q43" s="138"/>
      <c r="R43" s="136"/>
      <c r="S43" s="137"/>
      <c r="T43" s="136"/>
      <c r="U43" s="138"/>
      <c r="V43" s="139"/>
      <c r="W43" s="140"/>
      <c r="X43" s="140"/>
      <c r="Y43" s="140"/>
      <c r="Z43" s="141"/>
      <c r="AA43" s="141"/>
      <c r="AB43" s="142"/>
      <c r="AC43" s="136"/>
      <c r="AD43" s="140"/>
      <c r="AE43" s="141"/>
      <c r="AF43" s="141"/>
      <c r="AG43" s="139"/>
      <c r="AH43" s="141"/>
      <c r="AI43" s="143">
        <f>IF(ISERROR(IF(H43="EUR",G43,G43/VLOOKUP(H43&amp;DATE(YEAR(L43),MONTH(L43),1),'Xrate ledger'!$B:$E,4,FALSE))),0,IF(H43="EUR",G43,G43/VLOOKUP(H43&amp;DATE(YEAR(L43),MONTH(L43),1),'Xrate ledger'!$B:$E,4,FALSE)))</f>
        <v>0</v>
      </c>
      <c r="AJ43" s="144">
        <f t="shared" ca="1" si="0"/>
        <v>0</v>
      </c>
      <c r="AK43" s="39"/>
      <c r="AL43" s="91">
        <f t="shared" si="1"/>
        <v>0</v>
      </c>
      <c r="AM43" s="91">
        <f>IF(ISERROR(VLOOKUP(B43,Parameters!$M$10:$N$16,2,0)),0,VLOOKUP(B43,Parameters!$M$10:$N$16,2,0))</f>
        <v>0</v>
      </c>
      <c r="AN43" s="91">
        <f>IF(ISERROR(VLOOKUP(F43,Parameters!$M$19:$N$26,2,0)),0,VLOOKUP(F43,Parameters!$M$19:$N$26,2,0))</f>
        <v>0</v>
      </c>
      <c r="AO43" s="91">
        <f>IF(ISERROR(VLOOKUP(J43,Parameters!$M$38:$N$40,2,0)),0,VLOOKUP(J43,Parameters!$M$38:$N$40,2,0))</f>
        <v>0</v>
      </c>
      <c r="AP43" s="91">
        <f>IF(ISERROR(VLOOKUP(W43,Parameters!$M$38:$N$40,2,0)),0,VLOOKUP(W43,Parameters!$M$38:$N$40,2,0))</f>
        <v>0</v>
      </c>
      <c r="AQ43" s="91">
        <f>IF(ISERROR(VLOOKUP(AC43,Parameters!$M$29:$N$35,2,0)),0,VLOOKUP(AC43,Parameters!$M$29:$N$35,2,0))</f>
        <v>0</v>
      </c>
      <c r="AR43" s="39"/>
    </row>
    <row r="44" spans="1:44" s="145" customFormat="1" ht="15.6" thickTop="1" thickBot="1" x14ac:dyDescent="0.35">
      <c r="A44" s="39"/>
      <c r="B44" s="134"/>
      <c r="C44" s="134"/>
      <c r="D44" s="134"/>
      <c r="E44" s="134"/>
      <c r="F44" s="134"/>
      <c r="G44" s="135"/>
      <c r="H44" s="136"/>
      <c r="I44" s="137"/>
      <c r="J44" s="136"/>
      <c r="K44" s="136"/>
      <c r="L44" s="137"/>
      <c r="M44" s="136"/>
      <c r="N44" s="136"/>
      <c r="O44" s="137"/>
      <c r="P44" s="136"/>
      <c r="Q44" s="138"/>
      <c r="R44" s="136"/>
      <c r="S44" s="137"/>
      <c r="T44" s="136"/>
      <c r="U44" s="138"/>
      <c r="V44" s="139"/>
      <c r="W44" s="140"/>
      <c r="X44" s="140"/>
      <c r="Y44" s="140"/>
      <c r="Z44" s="141"/>
      <c r="AA44" s="141"/>
      <c r="AB44" s="142"/>
      <c r="AC44" s="136"/>
      <c r="AD44" s="140"/>
      <c r="AE44" s="141"/>
      <c r="AF44" s="141"/>
      <c r="AG44" s="139"/>
      <c r="AH44" s="141"/>
      <c r="AI44" s="143">
        <f>IF(ISERROR(IF(H44="EUR",G44,G44/VLOOKUP(H44&amp;DATE(YEAR(L44),MONTH(L44),1),'Xrate ledger'!$B:$E,4,FALSE))),0,IF(H44="EUR",G44,G44/VLOOKUP(H44&amp;DATE(YEAR(L44),MONTH(L44),1),'Xrate ledger'!$B:$E,4,FALSE)))</f>
        <v>0</v>
      </c>
      <c r="AJ44" s="144">
        <f t="shared" ca="1" si="0"/>
        <v>0</v>
      </c>
      <c r="AK44" s="39"/>
      <c r="AL44" s="91">
        <f t="shared" si="1"/>
        <v>0</v>
      </c>
      <c r="AM44" s="91">
        <f>IF(ISERROR(VLOOKUP(B44,Parameters!$M$10:$N$16,2,0)),0,VLOOKUP(B44,Parameters!$M$10:$N$16,2,0))</f>
        <v>0</v>
      </c>
      <c r="AN44" s="91">
        <f>IF(ISERROR(VLOOKUP(F44,Parameters!$M$19:$N$26,2,0)),0,VLOOKUP(F44,Parameters!$M$19:$N$26,2,0))</f>
        <v>0</v>
      </c>
      <c r="AO44" s="91">
        <f>IF(ISERROR(VLOOKUP(J44,Parameters!$M$38:$N$40,2,0)),0,VLOOKUP(J44,Parameters!$M$38:$N$40,2,0))</f>
        <v>0</v>
      </c>
      <c r="AP44" s="91">
        <f>IF(ISERROR(VLOOKUP(W44,Parameters!$M$38:$N$40,2,0)),0,VLOOKUP(W44,Parameters!$M$38:$N$40,2,0))</f>
        <v>0</v>
      </c>
      <c r="AQ44" s="91">
        <f>IF(ISERROR(VLOOKUP(AC44,Parameters!$M$29:$N$35,2,0)),0,VLOOKUP(AC44,Parameters!$M$29:$N$35,2,0))</f>
        <v>0</v>
      </c>
      <c r="AR44" s="39"/>
    </row>
    <row r="45" spans="1:44" s="145" customFormat="1" ht="15.6" thickTop="1" thickBot="1" x14ac:dyDescent="0.35">
      <c r="A45" s="39"/>
      <c r="B45" s="134"/>
      <c r="C45" s="134"/>
      <c r="D45" s="134"/>
      <c r="E45" s="134"/>
      <c r="F45" s="134"/>
      <c r="G45" s="135"/>
      <c r="H45" s="136"/>
      <c r="I45" s="137"/>
      <c r="J45" s="136"/>
      <c r="K45" s="136"/>
      <c r="L45" s="137"/>
      <c r="M45" s="136"/>
      <c r="N45" s="136"/>
      <c r="O45" s="137"/>
      <c r="P45" s="136"/>
      <c r="Q45" s="138"/>
      <c r="R45" s="136"/>
      <c r="S45" s="137"/>
      <c r="T45" s="136"/>
      <c r="U45" s="138"/>
      <c r="V45" s="139"/>
      <c r="W45" s="140"/>
      <c r="X45" s="140"/>
      <c r="Y45" s="140"/>
      <c r="Z45" s="141"/>
      <c r="AA45" s="141"/>
      <c r="AB45" s="142"/>
      <c r="AC45" s="136"/>
      <c r="AD45" s="140"/>
      <c r="AE45" s="141"/>
      <c r="AF45" s="141"/>
      <c r="AG45" s="139"/>
      <c r="AH45" s="141"/>
      <c r="AI45" s="143">
        <f>IF(ISERROR(IF(H45="EUR",G45,G45/VLOOKUP(H45&amp;DATE(YEAR(L45),MONTH(L45),1),'Xrate ledger'!$B:$E,4,FALSE))),0,IF(H45="EUR",G45,G45/VLOOKUP(H45&amp;DATE(YEAR(L45),MONTH(L45),1),'Xrate ledger'!$B:$E,4,FALSE)))</f>
        <v>0</v>
      </c>
      <c r="AJ45" s="144">
        <f t="shared" ca="1" si="0"/>
        <v>0</v>
      </c>
      <c r="AK45" s="39"/>
      <c r="AL45" s="91">
        <f t="shared" si="1"/>
        <v>0</v>
      </c>
      <c r="AM45" s="91">
        <f>IF(ISERROR(VLOOKUP(B45,Parameters!$M$10:$N$16,2,0)),0,VLOOKUP(B45,Parameters!$M$10:$N$16,2,0))</f>
        <v>0</v>
      </c>
      <c r="AN45" s="91">
        <f>IF(ISERROR(VLOOKUP(F45,Parameters!$M$19:$N$26,2,0)),0,VLOOKUP(F45,Parameters!$M$19:$N$26,2,0))</f>
        <v>0</v>
      </c>
      <c r="AO45" s="91">
        <f>IF(ISERROR(VLOOKUP(J45,Parameters!$M$38:$N$40,2,0)),0,VLOOKUP(J45,Parameters!$M$38:$N$40,2,0))</f>
        <v>0</v>
      </c>
      <c r="AP45" s="91">
        <f>IF(ISERROR(VLOOKUP(W45,Parameters!$M$38:$N$40,2,0)),0,VLOOKUP(W45,Parameters!$M$38:$N$40,2,0))</f>
        <v>0</v>
      </c>
      <c r="AQ45" s="91">
        <f>IF(ISERROR(VLOOKUP(AC45,Parameters!$M$29:$N$35,2,0)),0,VLOOKUP(AC45,Parameters!$M$29:$N$35,2,0))</f>
        <v>0</v>
      </c>
      <c r="AR45" s="39"/>
    </row>
    <row r="46" spans="1:44" s="145" customFormat="1" ht="15.6" thickTop="1" thickBot="1" x14ac:dyDescent="0.35">
      <c r="A46" s="39"/>
      <c r="B46" s="134"/>
      <c r="C46" s="134"/>
      <c r="D46" s="134"/>
      <c r="E46" s="134"/>
      <c r="F46" s="134"/>
      <c r="G46" s="135"/>
      <c r="H46" s="136"/>
      <c r="I46" s="137"/>
      <c r="J46" s="136"/>
      <c r="K46" s="136"/>
      <c r="L46" s="137"/>
      <c r="M46" s="136"/>
      <c r="N46" s="136"/>
      <c r="O46" s="137"/>
      <c r="P46" s="136"/>
      <c r="Q46" s="138"/>
      <c r="R46" s="136"/>
      <c r="S46" s="137"/>
      <c r="T46" s="136"/>
      <c r="U46" s="138"/>
      <c r="V46" s="139"/>
      <c r="W46" s="140"/>
      <c r="X46" s="140"/>
      <c r="Y46" s="140"/>
      <c r="Z46" s="141"/>
      <c r="AA46" s="141"/>
      <c r="AB46" s="142"/>
      <c r="AC46" s="136"/>
      <c r="AD46" s="140"/>
      <c r="AE46" s="141"/>
      <c r="AF46" s="141"/>
      <c r="AG46" s="139"/>
      <c r="AH46" s="141"/>
      <c r="AI46" s="143">
        <f>IF(ISERROR(IF(H46="EUR",G46,G46/VLOOKUP(H46&amp;DATE(YEAR(L46),MONTH(L46),1),'Xrate ledger'!$B:$E,4,FALSE))),0,IF(H46="EUR",G46,G46/VLOOKUP(H46&amp;DATE(YEAR(L46),MONTH(L46),1),'Xrate ledger'!$B:$E,4,FALSE)))</f>
        <v>0</v>
      </c>
      <c r="AJ46" s="144">
        <f t="shared" ca="1" si="0"/>
        <v>0</v>
      </c>
      <c r="AK46" s="39"/>
      <c r="AL46" s="91">
        <f t="shared" si="1"/>
        <v>0</v>
      </c>
      <c r="AM46" s="91">
        <f>IF(ISERROR(VLOOKUP(B46,Parameters!$M$10:$N$16,2,0)),0,VLOOKUP(B46,Parameters!$M$10:$N$16,2,0))</f>
        <v>0</v>
      </c>
      <c r="AN46" s="91">
        <f>IF(ISERROR(VLOOKUP(F46,Parameters!$M$19:$N$26,2,0)),0,VLOOKUP(F46,Parameters!$M$19:$N$26,2,0))</f>
        <v>0</v>
      </c>
      <c r="AO46" s="91">
        <f>IF(ISERROR(VLOOKUP(J46,Parameters!$M$38:$N$40,2,0)),0,VLOOKUP(J46,Parameters!$M$38:$N$40,2,0))</f>
        <v>0</v>
      </c>
      <c r="AP46" s="91">
        <f>IF(ISERROR(VLOOKUP(W46,Parameters!$M$38:$N$40,2,0)),0,VLOOKUP(W46,Parameters!$M$38:$N$40,2,0))</f>
        <v>0</v>
      </c>
      <c r="AQ46" s="91">
        <f>IF(ISERROR(VLOOKUP(AC46,Parameters!$M$29:$N$35,2,0)),0,VLOOKUP(AC46,Parameters!$M$29:$N$35,2,0))</f>
        <v>0</v>
      </c>
      <c r="AR46" s="39"/>
    </row>
    <row r="47" spans="1:44" s="145" customFormat="1" ht="15.6" thickTop="1" thickBot="1" x14ac:dyDescent="0.35">
      <c r="A47" s="39"/>
      <c r="B47" s="134"/>
      <c r="C47" s="134"/>
      <c r="D47" s="134"/>
      <c r="E47" s="134"/>
      <c r="F47" s="134"/>
      <c r="G47" s="135"/>
      <c r="H47" s="136"/>
      <c r="I47" s="137"/>
      <c r="J47" s="136"/>
      <c r="K47" s="136"/>
      <c r="L47" s="137"/>
      <c r="M47" s="136"/>
      <c r="N47" s="136"/>
      <c r="O47" s="137"/>
      <c r="P47" s="136"/>
      <c r="Q47" s="138"/>
      <c r="R47" s="136"/>
      <c r="S47" s="137"/>
      <c r="T47" s="136"/>
      <c r="U47" s="138"/>
      <c r="V47" s="139"/>
      <c r="W47" s="140"/>
      <c r="X47" s="140"/>
      <c r="Y47" s="140"/>
      <c r="Z47" s="141"/>
      <c r="AA47" s="141"/>
      <c r="AB47" s="142"/>
      <c r="AC47" s="136"/>
      <c r="AD47" s="140"/>
      <c r="AE47" s="141"/>
      <c r="AF47" s="141"/>
      <c r="AG47" s="139"/>
      <c r="AH47" s="141"/>
      <c r="AI47" s="143">
        <f>IF(ISERROR(IF(H47="EUR",G47,G47/VLOOKUP(H47&amp;DATE(YEAR(L47),MONTH(L47),1),'Xrate ledger'!$B:$E,4,FALSE))),0,IF(H47="EUR",G47,G47/VLOOKUP(H47&amp;DATE(YEAR(L47),MONTH(L47),1),'Xrate ledger'!$B:$E,4,FALSE)))</f>
        <v>0</v>
      </c>
      <c r="AJ47" s="144">
        <f t="shared" ca="1" si="0"/>
        <v>0</v>
      </c>
      <c r="AK47" s="39"/>
      <c r="AL47" s="91">
        <f t="shared" si="1"/>
        <v>0</v>
      </c>
      <c r="AM47" s="91">
        <f>IF(ISERROR(VLOOKUP(B47,Parameters!$M$10:$N$16,2,0)),0,VLOOKUP(B47,Parameters!$M$10:$N$16,2,0))</f>
        <v>0</v>
      </c>
      <c r="AN47" s="91">
        <f>IF(ISERROR(VLOOKUP(F47,Parameters!$M$19:$N$26,2,0)),0,VLOOKUP(F47,Parameters!$M$19:$N$26,2,0))</f>
        <v>0</v>
      </c>
      <c r="AO47" s="91">
        <f>IF(ISERROR(VLOOKUP(J47,Parameters!$M$38:$N$40,2,0)),0,VLOOKUP(J47,Parameters!$M$38:$N$40,2,0))</f>
        <v>0</v>
      </c>
      <c r="AP47" s="91">
        <f>IF(ISERROR(VLOOKUP(W47,Parameters!$M$38:$N$40,2,0)),0,VLOOKUP(W47,Parameters!$M$38:$N$40,2,0))</f>
        <v>0</v>
      </c>
      <c r="AQ47" s="91">
        <f>IF(ISERROR(VLOOKUP(AC47,Parameters!$M$29:$N$35,2,0)),0,VLOOKUP(AC47,Parameters!$M$29:$N$35,2,0))</f>
        <v>0</v>
      </c>
      <c r="AR47" s="39"/>
    </row>
    <row r="48" spans="1:44" s="145" customFormat="1" ht="15.6" thickTop="1" thickBot="1" x14ac:dyDescent="0.35">
      <c r="A48" s="39"/>
      <c r="B48" s="134"/>
      <c r="C48" s="134"/>
      <c r="D48" s="134"/>
      <c r="E48" s="134"/>
      <c r="F48" s="134"/>
      <c r="G48" s="135"/>
      <c r="H48" s="136"/>
      <c r="I48" s="137"/>
      <c r="J48" s="136"/>
      <c r="K48" s="136"/>
      <c r="L48" s="137"/>
      <c r="M48" s="136"/>
      <c r="N48" s="136"/>
      <c r="O48" s="137"/>
      <c r="P48" s="136"/>
      <c r="Q48" s="138"/>
      <c r="R48" s="136"/>
      <c r="S48" s="137"/>
      <c r="T48" s="136"/>
      <c r="U48" s="138"/>
      <c r="V48" s="139"/>
      <c r="W48" s="140"/>
      <c r="X48" s="140"/>
      <c r="Y48" s="140"/>
      <c r="Z48" s="141"/>
      <c r="AA48" s="141"/>
      <c r="AB48" s="142"/>
      <c r="AC48" s="136"/>
      <c r="AD48" s="140"/>
      <c r="AE48" s="141"/>
      <c r="AF48" s="141"/>
      <c r="AG48" s="139"/>
      <c r="AH48" s="141"/>
      <c r="AI48" s="143">
        <f>IF(ISERROR(IF(H48="EUR",G48,G48/VLOOKUP(H48&amp;DATE(YEAR(L48),MONTH(L48),1),'Xrate ledger'!$B:$E,4,FALSE))),0,IF(H48="EUR",G48,G48/VLOOKUP(H48&amp;DATE(YEAR(L48),MONTH(L48),1),'Xrate ledger'!$B:$E,4,FALSE)))</f>
        <v>0</v>
      </c>
      <c r="AJ48" s="144">
        <f t="shared" ca="1" si="0"/>
        <v>0</v>
      </c>
      <c r="AK48" s="39"/>
      <c r="AL48" s="91">
        <f t="shared" si="1"/>
        <v>0</v>
      </c>
      <c r="AM48" s="91">
        <f>IF(ISERROR(VLOOKUP(B48,Parameters!$M$10:$N$16,2,0)),0,VLOOKUP(B48,Parameters!$M$10:$N$16,2,0))</f>
        <v>0</v>
      </c>
      <c r="AN48" s="91">
        <f>IF(ISERROR(VLOOKUP(F48,Parameters!$M$19:$N$26,2,0)),0,VLOOKUP(F48,Parameters!$M$19:$N$26,2,0))</f>
        <v>0</v>
      </c>
      <c r="AO48" s="91">
        <f>IF(ISERROR(VLOOKUP(J48,Parameters!$M$38:$N$40,2,0)),0,VLOOKUP(J48,Parameters!$M$38:$N$40,2,0))</f>
        <v>0</v>
      </c>
      <c r="AP48" s="91">
        <f>IF(ISERROR(VLOOKUP(W48,Parameters!$M$38:$N$40,2,0)),0,VLOOKUP(W48,Parameters!$M$38:$N$40,2,0))</f>
        <v>0</v>
      </c>
      <c r="AQ48" s="91">
        <f>IF(ISERROR(VLOOKUP(AC48,Parameters!$M$29:$N$35,2,0)),0,VLOOKUP(AC48,Parameters!$M$29:$N$35,2,0))</f>
        <v>0</v>
      </c>
      <c r="AR48" s="39"/>
    </row>
    <row r="49" spans="1:44" s="145" customFormat="1" ht="15.6" thickTop="1" thickBot="1" x14ac:dyDescent="0.35">
      <c r="A49" s="39"/>
      <c r="B49" s="134"/>
      <c r="C49" s="134"/>
      <c r="D49" s="134"/>
      <c r="E49" s="134"/>
      <c r="F49" s="134"/>
      <c r="G49" s="135"/>
      <c r="H49" s="136"/>
      <c r="I49" s="137"/>
      <c r="J49" s="136"/>
      <c r="K49" s="136"/>
      <c r="L49" s="137"/>
      <c r="M49" s="136"/>
      <c r="N49" s="136"/>
      <c r="O49" s="137"/>
      <c r="P49" s="136"/>
      <c r="Q49" s="138"/>
      <c r="R49" s="136"/>
      <c r="S49" s="137"/>
      <c r="T49" s="136"/>
      <c r="U49" s="138"/>
      <c r="V49" s="139"/>
      <c r="W49" s="140"/>
      <c r="X49" s="140"/>
      <c r="Y49" s="140"/>
      <c r="Z49" s="141"/>
      <c r="AA49" s="141"/>
      <c r="AB49" s="142"/>
      <c r="AC49" s="136"/>
      <c r="AD49" s="140"/>
      <c r="AE49" s="141"/>
      <c r="AF49" s="141"/>
      <c r="AG49" s="139"/>
      <c r="AH49" s="141"/>
      <c r="AI49" s="143">
        <f>IF(ISERROR(IF(H49="EUR",G49,G49/VLOOKUP(H49&amp;DATE(YEAR(L49),MONTH(L49),1),'Xrate ledger'!$B:$E,4,FALSE))),0,IF(H49="EUR",G49,G49/VLOOKUP(H49&amp;DATE(YEAR(L49),MONTH(L49),1),'Xrate ledger'!$B:$E,4,FALSE)))</f>
        <v>0</v>
      </c>
      <c r="AJ49" s="144">
        <f t="shared" ca="1" si="0"/>
        <v>0</v>
      </c>
      <c r="AK49" s="39"/>
      <c r="AL49" s="91">
        <f t="shared" si="1"/>
        <v>0</v>
      </c>
      <c r="AM49" s="91">
        <f>IF(ISERROR(VLOOKUP(B49,Parameters!$M$10:$N$16,2,0)),0,VLOOKUP(B49,Parameters!$M$10:$N$16,2,0))</f>
        <v>0</v>
      </c>
      <c r="AN49" s="91">
        <f>IF(ISERROR(VLOOKUP(F49,Parameters!$M$19:$N$26,2,0)),0,VLOOKUP(F49,Parameters!$M$19:$N$26,2,0))</f>
        <v>0</v>
      </c>
      <c r="AO49" s="91">
        <f>IF(ISERROR(VLOOKUP(J49,Parameters!$M$38:$N$40,2,0)),0,VLOOKUP(J49,Parameters!$M$38:$N$40,2,0))</f>
        <v>0</v>
      </c>
      <c r="AP49" s="91">
        <f>IF(ISERROR(VLOOKUP(W49,Parameters!$M$38:$N$40,2,0)),0,VLOOKUP(W49,Parameters!$M$38:$N$40,2,0))</f>
        <v>0</v>
      </c>
      <c r="AQ49" s="91">
        <f>IF(ISERROR(VLOOKUP(AC49,Parameters!$M$29:$N$35,2,0)),0,VLOOKUP(AC49,Parameters!$M$29:$N$35,2,0))</f>
        <v>0</v>
      </c>
      <c r="AR49" s="39"/>
    </row>
    <row r="50" spans="1:44" s="145" customFormat="1" ht="15.6" thickTop="1" thickBot="1" x14ac:dyDescent="0.35">
      <c r="A50" s="39"/>
      <c r="B50" s="134"/>
      <c r="C50" s="134"/>
      <c r="D50" s="134"/>
      <c r="E50" s="134"/>
      <c r="F50" s="134"/>
      <c r="G50" s="135"/>
      <c r="H50" s="136"/>
      <c r="I50" s="137"/>
      <c r="J50" s="136"/>
      <c r="K50" s="136"/>
      <c r="L50" s="137"/>
      <c r="M50" s="136"/>
      <c r="N50" s="136"/>
      <c r="O50" s="137"/>
      <c r="P50" s="136"/>
      <c r="Q50" s="138"/>
      <c r="R50" s="136"/>
      <c r="S50" s="137"/>
      <c r="T50" s="136"/>
      <c r="U50" s="138"/>
      <c r="V50" s="139"/>
      <c r="W50" s="140"/>
      <c r="X50" s="140"/>
      <c r="Y50" s="140"/>
      <c r="Z50" s="141"/>
      <c r="AA50" s="141"/>
      <c r="AB50" s="142"/>
      <c r="AC50" s="136"/>
      <c r="AD50" s="140"/>
      <c r="AE50" s="141"/>
      <c r="AF50" s="141"/>
      <c r="AG50" s="139"/>
      <c r="AH50" s="141"/>
      <c r="AI50" s="143">
        <f>IF(ISERROR(IF(H50="EUR",G50,G50/VLOOKUP(H50&amp;DATE(YEAR(L50),MONTH(L50),1),'Xrate ledger'!$B:$E,4,FALSE))),0,IF(H50="EUR",G50,G50/VLOOKUP(H50&amp;DATE(YEAR(L50),MONTH(L50),1),'Xrate ledger'!$B:$E,4,FALSE)))</f>
        <v>0</v>
      </c>
      <c r="AJ50" s="144">
        <f t="shared" ca="1" si="0"/>
        <v>0</v>
      </c>
      <c r="AK50" s="39"/>
      <c r="AL50" s="91">
        <f t="shared" si="1"/>
        <v>0</v>
      </c>
      <c r="AM50" s="91">
        <f>IF(ISERROR(VLOOKUP(B50,Parameters!$M$10:$N$16,2,0)),0,VLOOKUP(B50,Parameters!$M$10:$N$16,2,0))</f>
        <v>0</v>
      </c>
      <c r="AN50" s="91">
        <f>IF(ISERROR(VLOOKUP(F50,Parameters!$M$19:$N$26,2,0)),0,VLOOKUP(F50,Parameters!$M$19:$N$26,2,0))</f>
        <v>0</v>
      </c>
      <c r="AO50" s="91">
        <f>IF(ISERROR(VLOOKUP(J50,Parameters!$M$38:$N$40,2,0)),0,VLOOKUP(J50,Parameters!$M$38:$N$40,2,0))</f>
        <v>0</v>
      </c>
      <c r="AP50" s="91">
        <f>IF(ISERROR(VLOOKUP(W50,Parameters!$M$38:$N$40,2,0)),0,VLOOKUP(W50,Parameters!$M$38:$N$40,2,0))</f>
        <v>0</v>
      </c>
      <c r="AQ50" s="91">
        <f>IF(ISERROR(VLOOKUP(AC50,Parameters!$M$29:$N$35,2,0)),0,VLOOKUP(AC50,Parameters!$M$29:$N$35,2,0))</f>
        <v>0</v>
      </c>
      <c r="AR50" s="39"/>
    </row>
    <row r="51" spans="1:44" s="145" customFormat="1" ht="15.6" thickTop="1" thickBot="1" x14ac:dyDescent="0.35">
      <c r="A51" s="39"/>
      <c r="B51" s="134"/>
      <c r="C51" s="134"/>
      <c r="D51" s="134"/>
      <c r="E51" s="134"/>
      <c r="F51" s="134"/>
      <c r="G51" s="135"/>
      <c r="H51" s="136"/>
      <c r="I51" s="137"/>
      <c r="J51" s="136"/>
      <c r="K51" s="136"/>
      <c r="L51" s="137"/>
      <c r="M51" s="136"/>
      <c r="N51" s="136"/>
      <c r="O51" s="137"/>
      <c r="P51" s="136"/>
      <c r="Q51" s="138"/>
      <c r="R51" s="136"/>
      <c r="S51" s="137"/>
      <c r="T51" s="136"/>
      <c r="U51" s="138"/>
      <c r="V51" s="139"/>
      <c r="W51" s="140"/>
      <c r="X51" s="140"/>
      <c r="Y51" s="140"/>
      <c r="Z51" s="141"/>
      <c r="AA51" s="141"/>
      <c r="AB51" s="142"/>
      <c r="AC51" s="136"/>
      <c r="AD51" s="140"/>
      <c r="AE51" s="141"/>
      <c r="AF51" s="141"/>
      <c r="AG51" s="139"/>
      <c r="AH51" s="141"/>
      <c r="AI51" s="143">
        <f>IF(ISERROR(IF(H51="EUR",G51,G51/VLOOKUP(H51&amp;DATE(YEAR(L51),MONTH(L51),1),'Xrate ledger'!$B:$E,4,FALSE))),0,IF(H51="EUR",G51,G51/VLOOKUP(H51&amp;DATE(YEAR(L51),MONTH(L51),1),'Xrate ledger'!$B:$E,4,FALSE)))</f>
        <v>0</v>
      </c>
      <c r="AJ51" s="144">
        <f t="shared" ca="1" si="0"/>
        <v>0</v>
      </c>
      <c r="AK51" s="39"/>
      <c r="AL51" s="91">
        <f t="shared" si="1"/>
        <v>0</v>
      </c>
      <c r="AM51" s="91">
        <f>IF(ISERROR(VLOOKUP(B51,Parameters!$M$10:$N$16,2,0)),0,VLOOKUP(B51,Parameters!$M$10:$N$16,2,0))</f>
        <v>0</v>
      </c>
      <c r="AN51" s="91">
        <f>IF(ISERROR(VLOOKUP(F51,Parameters!$M$19:$N$26,2,0)),0,VLOOKUP(F51,Parameters!$M$19:$N$26,2,0))</f>
        <v>0</v>
      </c>
      <c r="AO51" s="91">
        <f>IF(ISERROR(VLOOKUP(J51,Parameters!$M$38:$N$40,2,0)),0,VLOOKUP(J51,Parameters!$M$38:$N$40,2,0))</f>
        <v>0</v>
      </c>
      <c r="AP51" s="91">
        <f>IF(ISERROR(VLOOKUP(W51,Parameters!$M$38:$N$40,2,0)),0,VLOOKUP(W51,Parameters!$M$38:$N$40,2,0))</f>
        <v>0</v>
      </c>
      <c r="AQ51" s="91">
        <f>IF(ISERROR(VLOOKUP(AC51,Parameters!$M$29:$N$35,2,0)),0,VLOOKUP(AC51,Parameters!$M$29:$N$35,2,0))</f>
        <v>0</v>
      </c>
      <c r="AR51" s="39"/>
    </row>
    <row r="52" spans="1:44" s="145" customFormat="1" ht="15.6" thickTop="1" thickBot="1" x14ac:dyDescent="0.35">
      <c r="A52" s="39"/>
      <c r="B52" s="134"/>
      <c r="C52" s="134"/>
      <c r="D52" s="134"/>
      <c r="E52" s="134"/>
      <c r="F52" s="134"/>
      <c r="G52" s="135"/>
      <c r="H52" s="136"/>
      <c r="I52" s="137"/>
      <c r="J52" s="136"/>
      <c r="K52" s="136"/>
      <c r="L52" s="137"/>
      <c r="M52" s="136"/>
      <c r="N52" s="136"/>
      <c r="O52" s="137"/>
      <c r="P52" s="136"/>
      <c r="Q52" s="138"/>
      <c r="R52" s="136"/>
      <c r="S52" s="137"/>
      <c r="T52" s="136"/>
      <c r="U52" s="138"/>
      <c r="V52" s="139"/>
      <c r="W52" s="140"/>
      <c r="X52" s="140"/>
      <c r="Y52" s="140"/>
      <c r="Z52" s="141"/>
      <c r="AA52" s="141"/>
      <c r="AB52" s="142"/>
      <c r="AC52" s="136"/>
      <c r="AD52" s="140"/>
      <c r="AE52" s="141"/>
      <c r="AF52" s="141"/>
      <c r="AG52" s="139"/>
      <c r="AH52" s="141"/>
      <c r="AI52" s="143">
        <f>IF(ISERROR(IF(H52="EUR",G52,G52/VLOOKUP(H52&amp;DATE(YEAR(L52),MONTH(L52),1),'Xrate ledger'!$B:$E,4,FALSE))),0,IF(H52="EUR",G52,G52/VLOOKUP(H52&amp;DATE(YEAR(L52),MONTH(L52),1),'Xrate ledger'!$B:$E,4,FALSE)))</f>
        <v>0</v>
      </c>
      <c r="AJ52" s="144">
        <f t="shared" ca="1" si="0"/>
        <v>0</v>
      </c>
      <c r="AK52" s="39"/>
      <c r="AL52" s="91">
        <f t="shared" si="1"/>
        <v>0</v>
      </c>
      <c r="AM52" s="91">
        <f>IF(ISERROR(VLOOKUP(B52,Parameters!$M$10:$N$16,2,0)),0,VLOOKUP(B52,Parameters!$M$10:$N$16,2,0))</f>
        <v>0</v>
      </c>
      <c r="AN52" s="91">
        <f>IF(ISERROR(VLOOKUP(F52,Parameters!$M$19:$N$26,2,0)),0,VLOOKUP(F52,Parameters!$M$19:$N$26,2,0))</f>
        <v>0</v>
      </c>
      <c r="AO52" s="91">
        <f>IF(ISERROR(VLOOKUP(J52,Parameters!$M$38:$N$40,2,0)),0,VLOOKUP(J52,Parameters!$M$38:$N$40,2,0))</f>
        <v>0</v>
      </c>
      <c r="AP52" s="91">
        <f>IF(ISERROR(VLOOKUP(W52,Parameters!$M$38:$N$40,2,0)),0,VLOOKUP(W52,Parameters!$M$38:$N$40,2,0))</f>
        <v>0</v>
      </c>
      <c r="AQ52" s="91">
        <f>IF(ISERROR(VLOOKUP(AC52,Parameters!$M$29:$N$35,2,0)),0,VLOOKUP(AC52,Parameters!$M$29:$N$35,2,0))</f>
        <v>0</v>
      </c>
      <c r="AR52" s="39"/>
    </row>
    <row r="53" spans="1:44" s="145" customFormat="1" ht="15.6" thickTop="1" thickBot="1" x14ac:dyDescent="0.35">
      <c r="A53" s="39"/>
      <c r="B53" s="134"/>
      <c r="C53" s="134"/>
      <c r="D53" s="134"/>
      <c r="E53" s="134"/>
      <c r="F53" s="134"/>
      <c r="G53" s="135"/>
      <c r="H53" s="136"/>
      <c r="I53" s="137"/>
      <c r="J53" s="136"/>
      <c r="K53" s="136"/>
      <c r="L53" s="137"/>
      <c r="M53" s="136"/>
      <c r="N53" s="136"/>
      <c r="O53" s="137"/>
      <c r="P53" s="136"/>
      <c r="Q53" s="138"/>
      <c r="R53" s="136"/>
      <c r="S53" s="137"/>
      <c r="T53" s="136"/>
      <c r="U53" s="138"/>
      <c r="V53" s="139"/>
      <c r="W53" s="140"/>
      <c r="X53" s="140"/>
      <c r="Y53" s="140"/>
      <c r="Z53" s="141"/>
      <c r="AA53" s="141"/>
      <c r="AB53" s="142"/>
      <c r="AC53" s="136"/>
      <c r="AD53" s="140"/>
      <c r="AE53" s="141"/>
      <c r="AF53" s="141"/>
      <c r="AG53" s="139"/>
      <c r="AH53" s="141"/>
      <c r="AI53" s="143">
        <f>IF(ISERROR(IF(H53="EUR",G53,G53/VLOOKUP(H53&amp;DATE(YEAR(L53),MONTH(L53),1),'Xrate ledger'!$B:$E,4,FALSE))),0,IF(H53="EUR",G53,G53/VLOOKUP(H53&amp;DATE(YEAR(L53),MONTH(L53),1),'Xrate ledger'!$B:$E,4,FALSE)))</f>
        <v>0</v>
      </c>
      <c r="AJ53" s="144">
        <f t="shared" ca="1" si="0"/>
        <v>0</v>
      </c>
      <c r="AK53" s="39"/>
      <c r="AL53" s="91">
        <f t="shared" si="1"/>
        <v>0</v>
      </c>
      <c r="AM53" s="91">
        <f>IF(ISERROR(VLOOKUP(B53,Parameters!$M$10:$N$16,2,0)),0,VLOOKUP(B53,Parameters!$M$10:$N$16,2,0))</f>
        <v>0</v>
      </c>
      <c r="AN53" s="91">
        <f>IF(ISERROR(VLOOKUP(F53,Parameters!$M$19:$N$26,2,0)),0,VLOOKUP(F53,Parameters!$M$19:$N$26,2,0))</f>
        <v>0</v>
      </c>
      <c r="AO53" s="91">
        <f>IF(ISERROR(VLOOKUP(J53,Parameters!$M$38:$N$40,2,0)),0,VLOOKUP(J53,Parameters!$M$38:$N$40,2,0))</f>
        <v>0</v>
      </c>
      <c r="AP53" s="91">
        <f>IF(ISERROR(VLOOKUP(W53,Parameters!$M$38:$N$40,2,0)),0,VLOOKUP(W53,Parameters!$M$38:$N$40,2,0))</f>
        <v>0</v>
      </c>
      <c r="AQ53" s="91">
        <f>IF(ISERROR(VLOOKUP(AC53,Parameters!$M$29:$N$35,2,0)),0,VLOOKUP(AC53,Parameters!$M$29:$N$35,2,0))</f>
        <v>0</v>
      </c>
      <c r="AR53" s="39"/>
    </row>
    <row r="54" spans="1:44" s="145" customFormat="1" ht="15.6" thickTop="1" thickBot="1" x14ac:dyDescent="0.35">
      <c r="A54" s="39"/>
      <c r="B54" s="134"/>
      <c r="C54" s="134"/>
      <c r="D54" s="134"/>
      <c r="E54" s="134"/>
      <c r="F54" s="134"/>
      <c r="G54" s="135"/>
      <c r="H54" s="136"/>
      <c r="I54" s="137"/>
      <c r="J54" s="136"/>
      <c r="K54" s="136"/>
      <c r="L54" s="137"/>
      <c r="M54" s="136"/>
      <c r="N54" s="136"/>
      <c r="O54" s="137"/>
      <c r="P54" s="136"/>
      <c r="Q54" s="138"/>
      <c r="R54" s="136"/>
      <c r="S54" s="137"/>
      <c r="T54" s="136"/>
      <c r="U54" s="138"/>
      <c r="V54" s="139"/>
      <c r="W54" s="140"/>
      <c r="X54" s="140"/>
      <c r="Y54" s="140"/>
      <c r="Z54" s="141"/>
      <c r="AA54" s="141"/>
      <c r="AB54" s="142"/>
      <c r="AC54" s="136"/>
      <c r="AD54" s="140"/>
      <c r="AE54" s="141"/>
      <c r="AF54" s="141"/>
      <c r="AG54" s="139"/>
      <c r="AH54" s="141"/>
      <c r="AI54" s="143">
        <f>IF(ISERROR(IF(H54="EUR",G54,G54/VLOOKUP(H54&amp;DATE(YEAR(L54),MONTH(L54),1),'Xrate ledger'!$B:$E,4,FALSE))),0,IF(H54="EUR",G54,G54/VLOOKUP(H54&amp;DATE(YEAR(L54),MONTH(L54),1),'Xrate ledger'!$B:$E,4,FALSE)))</f>
        <v>0</v>
      </c>
      <c r="AJ54" s="144">
        <f t="shared" ca="1" si="0"/>
        <v>0</v>
      </c>
      <c r="AK54" s="39"/>
      <c r="AL54" s="91">
        <f t="shared" si="1"/>
        <v>0</v>
      </c>
      <c r="AM54" s="91">
        <f>IF(ISERROR(VLOOKUP(B54,Parameters!$M$10:$N$16,2,0)),0,VLOOKUP(B54,Parameters!$M$10:$N$16,2,0))</f>
        <v>0</v>
      </c>
      <c r="AN54" s="91">
        <f>IF(ISERROR(VLOOKUP(F54,Parameters!$M$19:$N$26,2,0)),0,VLOOKUP(F54,Parameters!$M$19:$N$26,2,0))</f>
        <v>0</v>
      </c>
      <c r="AO54" s="91">
        <f>IF(ISERROR(VLOOKUP(J54,Parameters!$M$38:$N$40,2,0)),0,VLOOKUP(J54,Parameters!$M$38:$N$40,2,0))</f>
        <v>0</v>
      </c>
      <c r="AP54" s="91">
        <f>IF(ISERROR(VLOOKUP(W54,Parameters!$M$38:$N$40,2,0)),0,VLOOKUP(W54,Parameters!$M$38:$N$40,2,0))</f>
        <v>0</v>
      </c>
      <c r="AQ54" s="91">
        <f>IF(ISERROR(VLOOKUP(AC54,Parameters!$M$29:$N$35,2,0)),0,VLOOKUP(AC54,Parameters!$M$29:$N$35,2,0))</f>
        <v>0</v>
      </c>
      <c r="AR54" s="39"/>
    </row>
    <row r="55" spans="1:44" s="145" customFormat="1" ht="15.6" thickTop="1" thickBot="1" x14ac:dyDescent="0.35">
      <c r="A55" s="39"/>
      <c r="B55" s="134"/>
      <c r="C55" s="134"/>
      <c r="D55" s="134"/>
      <c r="E55" s="134"/>
      <c r="F55" s="134"/>
      <c r="G55" s="135"/>
      <c r="H55" s="136"/>
      <c r="I55" s="137"/>
      <c r="J55" s="136"/>
      <c r="K55" s="136"/>
      <c r="L55" s="137"/>
      <c r="M55" s="136"/>
      <c r="N55" s="136"/>
      <c r="O55" s="137"/>
      <c r="P55" s="136"/>
      <c r="Q55" s="138"/>
      <c r="R55" s="136"/>
      <c r="S55" s="137"/>
      <c r="T55" s="136"/>
      <c r="U55" s="138"/>
      <c r="V55" s="139"/>
      <c r="W55" s="140"/>
      <c r="X55" s="140"/>
      <c r="Y55" s="140"/>
      <c r="Z55" s="141"/>
      <c r="AA55" s="141"/>
      <c r="AB55" s="142"/>
      <c r="AC55" s="136"/>
      <c r="AD55" s="140"/>
      <c r="AE55" s="141"/>
      <c r="AF55" s="141"/>
      <c r="AG55" s="139"/>
      <c r="AH55" s="141"/>
      <c r="AI55" s="143">
        <f>IF(ISERROR(IF(H55="EUR",G55,G55/VLOOKUP(H55&amp;DATE(YEAR(L55),MONTH(L55),1),'Xrate ledger'!$B:$E,4,FALSE))),0,IF(H55="EUR",G55,G55/VLOOKUP(H55&amp;DATE(YEAR(L55),MONTH(L55),1),'Xrate ledger'!$B:$E,4,FALSE)))</f>
        <v>0</v>
      </c>
      <c r="AJ55" s="144">
        <f t="shared" ca="1" si="0"/>
        <v>0</v>
      </c>
      <c r="AK55" s="39"/>
      <c r="AL55" s="91">
        <f t="shared" si="1"/>
        <v>0</v>
      </c>
      <c r="AM55" s="91">
        <f>IF(ISERROR(VLOOKUP(B55,Parameters!$M$10:$N$16,2,0)),0,VLOOKUP(B55,Parameters!$M$10:$N$16,2,0))</f>
        <v>0</v>
      </c>
      <c r="AN55" s="91">
        <f>IF(ISERROR(VLOOKUP(F55,Parameters!$M$19:$N$26,2,0)),0,VLOOKUP(F55,Parameters!$M$19:$N$26,2,0))</f>
        <v>0</v>
      </c>
      <c r="AO55" s="91">
        <f>IF(ISERROR(VLOOKUP(J55,Parameters!$M$38:$N$40,2,0)),0,VLOOKUP(J55,Parameters!$M$38:$N$40,2,0))</f>
        <v>0</v>
      </c>
      <c r="AP55" s="91">
        <f>IF(ISERROR(VLOOKUP(W55,Parameters!$M$38:$N$40,2,0)),0,VLOOKUP(W55,Parameters!$M$38:$N$40,2,0))</f>
        <v>0</v>
      </c>
      <c r="AQ55" s="91">
        <f>IF(ISERROR(VLOOKUP(AC55,Parameters!$M$29:$N$35,2,0)),0,VLOOKUP(AC55,Parameters!$M$29:$N$35,2,0))</f>
        <v>0</v>
      </c>
      <c r="AR55" s="39"/>
    </row>
    <row r="56" spans="1:44" s="145" customFormat="1" ht="15.6" thickTop="1" thickBot="1" x14ac:dyDescent="0.35">
      <c r="A56" s="39"/>
      <c r="B56" s="134"/>
      <c r="C56" s="134"/>
      <c r="D56" s="134"/>
      <c r="E56" s="134"/>
      <c r="F56" s="134"/>
      <c r="G56" s="135"/>
      <c r="H56" s="136"/>
      <c r="I56" s="137"/>
      <c r="J56" s="136"/>
      <c r="K56" s="136"/>
      <c r="L56" s="137"/>
      <c r="M56" s="136"/>
      <c r="N56" s="136"/>
      <c r="O56" s="137"/>
      <c r="P56" s="136"/>
      <c r="Q56" s="138"/>
      <c r="R56" s="136"/>
      <c r="S56" s="137"/>
      <c r="T56" s="136"/>
      <c r="U56" s="138"/>
      <c r="V56" s="139"/>
      <c r="W56" s="140"/>
      <c r="X56" s="140"/>
      <c r="Y56" s="140"/>
      <c r="Z56" s="141"/>
      <c r="AA56" s="141"/>
      <c r="AB56" s="142"/>
      <c r="AC56" s="136"/>
      <c r="AD56" s="140"/>
      <c r="AE56" s="141"/>
      <c r="AF56" s="141"/>
      <c r="AG56" s="139"/>
      <c r="AH56" s="141"/>
      <c r="AI56" s="143">
        <f>IF(ISERROR(IF(H56="EUR",G56,G56/VLOOKUP(H56&amp;DATE(YEAR(L56),MONTH(L56),1),'Xrate ledger'!$B:$E,4,FALSE))),0,IF(H56="EUR",G56,G56/VLOOKUP(H56&amp;DATE(YEAR(L56),MONTH(L56),1),'Xrate ledger'!$B:$E,4,FALSE)))</f>
        <v>0</v>
      </c>
      <c r="AJ56" s="144">
        <f t="shared" ca="1" si="0"/>
        <v>0</v>
      </c>
      <c r="AK56" s="39"/>
      <c r="AL56" s="91">
        <f t="shared" si="1"/>
        <v>0</v>
      </c>
      <c r="AM56" s="91">
        <f>IF(ISERROR(VLOOKUP(B56,Parameters!$M$10:$N$16,2,0)),0,VLOOKUP(B56,Parameters!$M$10:$N$16,2,0))</f>
        <v>0</v>
      </c>
      <c r="AN56" s="91">
        <f>IF(ISERROR(VLOOKUP(F56,Parameters!$M$19:$N$26,2,0)),0,VLOOKUP(F56,Parameters!$M$19:$N$26,2,0))</f>
        <v>0</v>
      </c>
      <c r="AO56" s="91">
        <f>IF(ISERROR(VLOOKUP(J56,Parameters!$M$38:$N$40,2,0)),0,VLOOKUP(J56,Parameters!$M$38:$N$40,2,0))</f>
        <v>0</v>
      </c>
      <c r="AP56" s="91">
        <f>IF(ISERROR(VLOOKUP(W56,Parameters!$M$38:$N$40,2,0)),0,VLOOKUP(W56,Parameters!$M$38:$N$40,2,0))</f>
        <v>0</v>
      </c>
      <c r="AQ56" s="91">
        <f>IF(ISERROR(VLOOKUP(AC56,Parameters!$M$29:$N$35,2,0)),0,VLOOKUP(AC56,Parameters!$M$29:$N$35,2,0))</f>
        <v>0</v>
      </c>
      <c r="AR56" s="39"/>
    </row>
    <row r="57" spans="1:44" s="145" customFormat="1" ht="15.6" thickTop="1" thickBot="1" x14ac:dyDescent="0.35">
      <c r="A57" s="39"/>
      <c r="B57" s="134"/>
      <c r="C57" s="134"/>
      <c r="D57" s="134"/>
      <c r="E57" s="134"/>
      <c r="F57" s="134"/>
      <c r="G57" s="135"/>
      <c r="H57" s="136"/>
      <c r="I57" s="137"/>
      <c r="J57" s="136"/>
      <c r="K57" s="136"/>
      <c r="L57" s="137"/>
      <c r="M57" s="136"/>
      <c r="N57" s="136"/>
      <c r="O57" s="137"/>
      <c r="P57" s="136"/>
      <c r="Q57" s="138"/>
      <c r="R57" s="136"/>
      <c r="S57" s="137"/>
      <c r="T57" s="136"/>
      <c r="U57" s="138"/>
      <c r="V57" s="139"/>
      <c r="W57" s="140"/>
      <c r="X57" s="140"/>
      <c r="Y57" s="140"/>
      <c r="Z57" s="141"/>
      <c r="AA57" s="141"/>
      <c r="AB57" s="142"/>
      <c r="AC57" s="136"/>
      <c r="AD57" s="140"/>
      <c r="AE57" s="141"/>
      <c r="AF57" s="141"/>
      <c r="AG57" s="139"/>
      <c r="AH57" s="141"/>
      <c r="AI57" s="143">
        <f>IF(ISERROR(IF(H57="EUR",G57,G57/VLOOKUP(H57&amp;DATE(YEAR(L57),MONTH(L57),1),'Xrate ledger'!$B:$E,4,FALSE))),0,IF(H57="EUR",G57,G57/VLOOKUP(H57&amp;DATE(YEAR(L57),MONTH(L57),1),'Xrate ledger'!$B:$E,4,FALSE)))</f>
        <v>0</v>
      </c>
      <c r="AJ57" s="144">
        <f t="shared" ca="1" si="0"/>
        <v>0</v>
      </c>
      <c r="AK57" s="39"/>
      <c r="AL57" s="91">
        <f t="shared" si="1"/>
        <v>0</v>
      </c>
      <c r="AM57" s="91">
        <f>IF(ISERROR(VLOOKUP(B57,Parameters!$M$10:$N$16,2,0)),0,VLOOKUP(B57,Parameters!$M$10:$N$16,2,0))</f>
        <v>0</v>
      </c>
      <c r="AN57" s="91">
        <f>IF(ISERROR(VLOOKUP(F57,Parameters!$M$19:$N$26,2,0)),0,VLOOKUP(F57,Parameters!$M$19:$N$26,2,0))</f>
        <v>0</v>
      </c>
      <c r="AO57" s="91">
        <f>IF(ISERROR(VLOOKUP(J57,Parameters!$M$38:$N$40,2,0)),0,VLOOKUP(J57,Parameters!$M$38:$N$40,2,0))</f>
        <v>0</v>
      </c>
      <c r="AP57" s="91">
        <f>IF(ISERROR(VLOOKUP(W57,Parameters!$M$38:$N$40,2,0)),0,VLOOKUP(W57,Parameters!$M$38:$N$40,2,0))</f>
        <v>0</v>
      </c>
      <c r="AQ57" s="91">
        <f>IF(ISERROR(VLOOKUP(AC57,Parameters!$M$29:$N$35,2,0)),0,VLOOKUP(AC57,Parameters!$M$29:$N$35,2,0))</f>
        <v>0</v>
      </c>
      <c r="AR57" s="39"/>
    </row>
    <row r="58" spans="1:44" s="145" customFormat="1" ht="15.6" thickTop="1" thickBot="1" x14ac:dyDescent="0.35">
      <c r="A58" s="39"/>
      <c r="B58" s="134"/>
      <c r="C58" s="134"/>
      <c r="D58" s="134"/>
      <c r="E58" s="134"/>
      <c r="F58" s="134"/>
      <c r="G58" s="135"/>
      <c r="H58" s="136"/>
      <c r="I58" s="137"/>
      <c r="J58" s="136"/>
      <c r="K58" s="136"/>
      <c r="L58" s="137"/>
      <c r="M58" s="136"/>
      <c r="N58" s="136"/>
      <c r="O58" s="137"/>
      <c r="P58" s="136"/>
      <c r="Q58" s="138"/>
      <c r="R58" s="136"/>
      <c r="S58" s="137"/>
      <c r="T58" s="136"/>
      <c r="U58" s="138"/>
      <c r="V58" s="139"/>
      <c r="W58" s="140"/>
      <c r="X58" s="140"/>
      <c r="Y58" s="140"/>
      <c r="Z58" s="141"/>
      <c r="AA58" s="141"/>
      <c r="AB58" s="142"/>
      <c r="AC58" s="136"/>
      <c r="AD58" s="140"/>
      <c r="AE58" s="141"/>
      <c r="AF58" s="141"/>
      <c r="AG58" s="139"/>
      <c r="AH58" s="141"/>
      <c r="AI58" s="143">
        <f>IF(ISERROR(IF(H58="EUR",G58,G58/VLOOKUP(H58&amp;DATE(YEAR(L58),MONTH(L58),1),'Xrate ledger'!$B:$E,4,FALSE))),0,IF(H58="EUR",G58,G58/VLOOKUP(H58&amp;DATE(YEAR(L58),MONTH(L58),1),'Xrate ledger'!$B:$E,4,FALSE)))</f>
        <v>0</v>
      </c>
      <c r="AJ58" s="144">
        <f t="shared" ca="1" si="0"/>
        <v>0</v>
      </c>
      <c r="AK58" s="39"/>
      <c r="AL58" s="91">
        <f t="shared" si="1"/>
        <v>0</v>
      </c>
      <c r="AM58" s="91">
        <f>IF(ISERROR(VLOOKUP(B58,Parameters!$M$10:$N$16,2,0)),0,VLOOKUP(B58,Parameters!$M$10:$N$16,2,0))</f>
        <v>0</v>
      </c>
      <c r="AN58" s="91">
        <f>IF(ISERROR(VLOOKUP(F58,Parameters!$M$19:$N$26,2,0)),0,VLOOKUP(F58,Parameters!$M$19:$N$26,2,0))</f>
        <v>0</v>
      </c>
      <c r="AO58" s="91">
        <f>IF(ISERROR(VLOOKUP(J58,Parameters!$M$38:$N$40,2,0)),0,VLOOKUP(J58,Parameters!$M$38:$N$40,2,0))</f>
        <v>0</v>
      </c>
      <c r="AP58" s="91">
        <f>IF(ISERROR(VLOOKUP(W58,Parameters!$M$38:$N$40,2,0)),0,VLOOKUP(W58,Parameters!$M$38:$N$40,2,0))</f>
        <v>0</v>
      </c>
      <c r="AQ58" s="91">
        <f>IF(ISERROR(VLOOKUP(AC58,Parameters!$M$29:$N$35,2,0)),0,VLOOKUP(AC58,Parameters!$M$29:$N$35,2,0))</f>
        <v>0</v>
      </c>
      <c r="AR58" s="39"/>
    </row>
    <row r="59" spans="1:44" s="145" customFormat="1" ht="15.6" thickTop="1" thickBot="1" x14ac:dyDescent="0.35">
      <c r="A59" s="39"/>
      <c r="B59" s="134"/>
      <c r="C59" s="134"/>
      <c r="D59" s="134"/>
      <c r="E59" s="134"/>
      <c r="F59" s="134"/>
      <c r="G59" s="135"/>
      <c r="H59" s="136"/>
      <c r="I59" s="137"/>
      <c r="J59" s="136"/>
      <c r="K59" s="136"/>
      <c r="L59" s="137"/>
      <c r="M59" s="136"/>
      <c r="N59" s="136"/>
      <c r="O59" s="137"/>
      <c r="P59" s="136"/>
      <c r="Q59" s="138"/>
      <c r="R59" s="136"/>
      <c r="S59" s="137"/>
      <c r="T59" s="136"/>
      <c r="U59" s="138"/>
      <c r="V59" s="139"/>
      <c r="W59" s="140"/>
      <c r="X59" s="140"/>
      <c r="Y59" s="140"/>
      <c r="Z59" s="141"/>
      <c r="AA59" s="141"/>
      <c r="AB59" s="142"/>
      <c r="AC59" s="136"/>
      <c r="AD59" s="140"/>
      <c r="AE59" s="141"/>
      <c r="AF59" s="141"/>
      <c r="AG59" s="139"/>
      <c r="AH59" s="141"/>
      <c r="AI59" s="143">
        <f>IF(ISERROR(IF(H59="EUR",G59,G59/VLOOKUP(H59&amp;DATE(YEAR(L59),MONTH(L59),1),'Xrate ledger'!$B:$E,4,FALSE))),0,IF(H59="EUR",G59,G59/VLOOKUP(H59&amp;DATE(YEAR(L59),MONTH(L59),1),'Xrate ledger'!$B:$E,4,FALSE)))</f>
        <v>0</v>
      </c>
      <c r="AJ59" s="144">
        <f t="shared" ca="1" si="0"/>
        <v>0</v>
      </c>
      <c r="AK59" s="39"/>
      <c r="AL59" s="91">
        <f t="shared" si="1"/>
        <v>0</v>
      </c>
      <c r="AM59" s="91">
        <f>IF(ISERROR(VLOOKUP(B59,Parameters!$M$10:$N$16,2,0)),0,VLOOKUP(B59,Parameters!$M$10:$N$16,2,0))</f>
        <v>0</v>
      </c>
      <c r="AN59" s="91">
        <f>IF(ISERROR(VLOOKUP(F59,Parameters!$M$19:$N$26,2,0)),0,VLOOKUP(F59,Parameters!$M$19:$N$26,2,0))</f>
        <v>0</v>
      </c>
      <c r="AO59" s="91">
        <f>IF(ISERROR(VLOOKUP(J59,Parameters!$M$38:$N$40,2,0)),0,VLOOKUP(J59,Parameters!$M$38:$N$40,2,0))</f>
        <v>0</v>
      </c>
      <c r="AP59" s="91">
        <f>IF(ISERROR(VLOOKUP(W59,Parameters!$M$38:$N$40,2,0)),0,VLOOKUP(W59,Parameters!$M$38:$N$40,2,0))</f>
        <v>0</v>
      </c>
      <c r="AQ59" s="91">
        <f>IF(ISERROR(VLOOKUP(AC59,Parameters!$M$29:$N$35,2,0)),0,VLOOKUP(AC59,Parameters!$M$29:$N$35,2,0))</f>
        <v>0</v>
      </c>
      <c r="AR59" s="39"/>
    </row>
    <row r="60" spans="1:44" s="145" customFormat="1" ht="15.6" thickTop="1" thickBot="1" x14ac:dyDescent="0.35">
      <c r="A60" s="39"/>
      <c r="B60" s="134"/>
      <c r="C60" s="134"/>
      <c r="D60" s="134"/>
      <c r="E60" s="134"/>
      <c r="F60" s="134"/>
      <c r="G60" s="135"/>
      <c r="H60" s="136"/>
      <c r="I60" s="137"/>
      <c r="J60" s="136"/>
      <c r="K60" s="136"/>
      <c r="L60" s="137"/>
      <c r="M60" s="136"/>
      <c r="N60" s="136"/>
      <c r="O60" s="137"/>
      <c r="P60" s="136"/>
      <c r="Q60" s="138"/>
      <c r="R60" s="136"/>
      <c r="S60" s="137"/>
      <c r="T60" s="136"/>
      <c r="U60" s="138"/>
      <c r="V60" s="139"/>
      <c r="W60" s="140"/>
      <c r="X60" s="140"/>
      <c r="Y60" s="140"/>
      <c r="Z60" s="141"/>
      <c r="AA60" s="141"/>
      <c r="AB60" s="142"/>
      <c r="AC60" s="136"/>
      <c r="AD60" s="140"/>
      <c r="AE60" s="141"/>
      <c r="AF60" s="141"/>
      <c r="AG60" s="139"/>
      <c r="AH60" s="141"/>
      <c r="AI60" s="143">
        <f>IF(ISERROR(IF(H60="EUR",G60,G60/VLOOKUP(H60&amp;DATE(YEAR(L60),MONTH(L60),1),'Xrate ledger'!$B:$E,4,FALSE))),0,IF(H60="EUR",G60,G60/VLOOKUP(H60&amp;DATE(YEAR(L60),MONTH(L60),1),'Xrate ledger'!$B:$E,4,FALSE)))</f>
        <v>0</v>
      </c>
      <c r="AJ60" s="144">
        <f t="shared" ca="1" si="0"/>
        <v>0</v>
      </c>
      <c r="AK60" s="39"/>
      <c r="AL60" s="91">
        <f t="shared" si="1"/>
        <v>0</v>
      </c>
      <c r="AM60" s="91">
        <f>IF(ISERROR(VLOOKUP(B60,Parameters!$M$10:$N$16,2,0)),0,VLOOKUP(B60,Parameters!$M$10:$N$16,2,0))</f>
        <v>0</v>
      </c>
      <c r="AN60" s="91">
        <f>IF(ISERROR(VLOOKUP(F60,Parameters!$M$19:$N$26,2,0)),0,VLOOKUP(F60,Parameters!$M$19:$N$26,2,0))</f>
        <v>0</v>
      </c>
      <c r="AO60" s="91">
        <f>IF(ISERROR(VLOOKUP(J60,Parameters!$M$38:$N$40,2,0)),0,VLOOKUP(J60,Parameters!$M$38:$N$40,2,0))</f>
        <v>0</v>
      </c>
      <c r="AP60" s="91">
        <f>IF(ISERROR(VLOOKUP(W60,Parameters!$M$38:$N$40,2,0)),0,VLOOKUP(W60,Parameters!$M$38:$N$40,2,0))</f>
        <v>0</v>
      </c>
      <c r="AQ60" s="91">
        <f>IF(ISERROR(VLOOKUP(AC60,Parameters!$M$29:$N$35,2,0)),0,VLOOKUP(AC60,Parameters!$M$29:$N$35,2,0))</f>
        <v>0</v>
      </c>
      <c r="AR60" s="39"/>
    </row>
    <row r="61" spans="1:44" s="145" customFormat="1" ht="15.6" thickTop="1" thickBot="1" x14ac:dyDescent="0.35">
      <c r="A61" s="39"/>
      <c r="B61" s="134"/>
      <c r="C61" s="134"/>
      <c r="D61" s="134"/>
      <c r="E61" s="134"/>
      <c r="F61" s="134"/>
      <c r="G61" s="135"/>
      <c r="H61" s="136"/>
      <c r="I61" s="137"/>
      <c r="J61" s="136"/>
      <c r="K61" s="136"/>
      <c r="L61" s="137"/>
      <c r="M61" s="136"/>
      <c r="N61" s="136"/>
      <c r="O61" s="137"/>
      <c r="P61" s="136"/>
      <c r="Q61" s="138"/>
      <c r="R61" s="136"/>
      <c r="S61" s="137"/>
      <c r="T61" s="136"/>
      <c r="U61" s="138"/>
      <c r="V61" s="139"/>
      <c r="W61" s="140"/>
      <c r="X61" s="140"/>
      <c r="Y61" s="140"/>
      <c r="Z61" s="141"/>
      <c r="AA61" s="141"/>
      <c r="AB61" s="142"/>
      <c r="AC61" s="136"/>
      <c r="AD61" s="140"/>
      <c r="AE61" s="141"/>
      <c r="AF61" s="141"/>
      <c r="AG61" s="139"/>
      <c r="AH61" s="141"/>
      <c r="AI61" s="143">
        <f>IF(ISERROR(IF(H61="EUR",G61,G61/VLOOKUP(H61&amp;DATE(YEAR(L61),MONTH(L61),1),'Xrate ledger'!$B:$E,4,FALSE))),0,IF(H61="EUR",G61,G61/VLOOKUP(H61&amp;DATE(YEAR(L61),MONTH(L61),1),'Xrate ledger'!$B:$E,4,FALSE)))</f>
        <v>0</v>
      </c>
      <c r="AJ61" s="144">
        <f t="shared" ca="1" si="0"/>
        <v>0</v>
      </c>
      <c r="AK61" s="39"/>
      <c r="AL61" s="91">
        <f t="shared" si="1"/>
        <v>0</v>
      </c>
      <c r="AM61" s="91">
        <f>IF(ISERROR(VLOOKUP(B61,Parameters!$M$10:$N$16,2,0)),0,VLOOKUP(B61,Parameters!$M$10:$N$16,2,0))</f>
        <v>0</v>
      </c>
      <c r="AN61" s="91">
        <f>IF(ISERROR(VLOOKUP(F61,Parameters!$M$19:$N$26,2,0)),0,VLOOKUP(F61,Parameters!$M$19:$N$26,2,0))</f>
        <v>0</v>
      </c>
      <c r="AO61" s="91">
        <f>IF(ISERROR(VLOOKUP(J61,Parameters!$M$38:$N$40,2,0)),0,VLOOKUP(J61,Parameters!$M$38:$N$40,2,0))</f>
        <v>0</v>
      </c>
      <c r="AP61" s="91">
        <f>IF(ISERROR(VLOOKUP(W61,Parameters!$M$38:$N$40,2,0)),0,VLOOKUP(W61,Parameters!$M$38:$N$40,2,0))</f>
        <v>0</v>
      </c>
      <c r="AQ61" s="91">
        <f>IF(ISERROR(VLOOKUP(AC61,Parameters!$M$29:$N$35,2,0)),0,VLOOKUP(AC61,Parameters!$M$29:$N$35,2,0))</f>
        <v>0</v>
      </c>
      <c r="AR61" s="39"/>
    </row>
    <row r="62" spans="1:44" s="145" customFormat="1" ht="15.6" thickTop="1" thickBot="1" x14ac:dyDescent="0.35">
      <c r="A62" s="39"/>
      <c r="B62" s="134"/>
      <c r="C62" s="134"/>
      <c r="D62" s="134"/>
      <c r="E62" s="134"/>
      <c r="F62" s="134"/>
      <c r="G62" s="135"/>
      <c r="H62" s="136"/>
      <c r="I62" s="137"/>
      <c r="J62" s="136"/>
      <c r="K62" s="136"/>
      <c r="L62" s="137"/>
      <c r="M62" s="136"/>
      <c r="N62" s="136"/>
      <c r="O62" s="137"/>
      <c r="P62" s="136"/>
      <c r="Q62" s="138"/>
      <c r="R62" s="136"/>
      <c r="S62" s="137"/>
      <c r="T62" s="136"/>
      <c r="U62" s="138"/>
      <c r="V62" s="139"/>
      <c r="W62" s="140"/>
      <c r="X62" s="140"/>
      <c r="Y62" s="140"/>
      <c r="Z62" s="141"/>
      <c r="AA62" s="141"/>
      <c r="AB62" s="142"/>
      <c r="AC62" s="136"/>
      <c r="AD62" s="140"/>
      <c r="AE62" s="141"/>
      <c r="AF62" s="141"/>
      <c r="AG62" s="139"/>
      <c r="AH62" s="141"/>
      <c r="AI62" s="143">
        <f>IF(ISERROR(IF(H62="EUR",G62,G62/VLOOKUP(H62&amp;DATE(YEAR(L62),MONTH(L62),1),'Xrate ledger'!$B:$E,4,FALSE))),0,IF(H62="EUR",G62,G62/VLOOKUP(H62&amp;DATE(YEAR(L62),MONTH(L62),1),'Xrate ledger'!$B:$E,4,FALSE)))</f>
        <v>0</v>
      </c>
      <c r="AJ62" s="144">
        <f t="shared" ca="1" si="0"/>
        <v>0</v>
      </c>
      <c r="AK62" s="39"/>
      <c r="AL62" s="91">
        <f t="shared" si="1"/>
        <v>0</v>
      </c>
      <c r="AM62" s="91">
        <f>IF(ISERROR(VLOOKUP(B62,Parameters!$M$10:$N$16,2,0)),0,VLOOKUP(B62,Parameters!$M$10:$N$16,2,0))</f>
        <v>0</v>
      </c>
      <c r="AN62" s="91">
        <f>IF(ISERROR(VLOOKUP(F62,Parameters!$M$19:$N$26,2,0)),0,VLOOKUP(F62,Parameters!$M$19:$N$26,2,0))</f>
        <v>0</v>
      </c>
      <c r="AO62" s="91">
        <f>IF(ISERROR(VLOOKUP(J62,Parameters!$M$38:$N$40,2,0)),0,VLOOKUP(J62,Parameters!$M$38:$N$40,2,0))</f>
        <v>0</v>
      </c>
      <c r="AP62" s="91">
        <f>IF(ISERROR(VLOOKUP(W62,Parameters!$M$38:$N$40,2,0)),0,VLOOKUP(W62,Parameters!$M$38:$N$40,2,0))</f>
        <v>0</v>
      </c>
      <c r="AQ62" s="91">
        <f>IF(ISERROR(VLOOKUP(AC62,Parameters!$M$29:$N$35,2,0)),0,VLOOKUP(AC62,Parameters!$M$29:$N$35,2,0))</f>
        <v>0</v>
      </c>
      <c r="AR62" s="39"/>
    </row>
    <row r="63" spans="1:44" s="145" customFormat="1" ht="15.6" thickTop="1" thickBot="1" x14ac:dyDescent="0.35">
      <c r="A63" s="39"/>
      <c r="B63" s="134"/>
      <c r="C63" s="134"/>
      <c r="D63" s="134"/>
      <c r="E63" s="134"/>
      <c r="F63" s="134"/>
      <c r="G63" s="135"/>
      <c r="H63" s="136"/>
      <c r="I63" s="137"/>
      <c r="J63" s="136"/>
      <c r="K63" s="136"/>
      <c r="L63" s="137"/>
      <c r="M63" s="136"/>
      <c r="N63" s="136"/>
      <c r="O63" s="137"/>
      <c r="P63" s="136"/>
      <c r="Q63" s="138"/>
      <c r="R63" s="136"/>
      <c r="S63" s="137"/>
      <c r="T63" s="136"/>
      <c r="U63" s="138"/>
      <c r="V63" s="139"/>
      <c r="W63" s="140"/>
      <c r="X63" s="140"/>
      <c r="Y63" s="140"/>
      <c r="Z63" s="141"/>
      <c r="AA63" s="141"/>
      <c r="AB63" s="142"/>
      <c r="AC63" s="136"/>
      <c r="AD63" s="140"/>
      <c r="AE63" s="141"/>
      <c r="AF63" s="141"/>
      <c r="AG63" s="139"/>
      <c r="AH63" s="141"/>
      <c r="AI63" s="143">
        <f>IF(ISERROR(IF(H63="EUR",G63,G63/VLOOKUP(H63&amp;DATE(YEAR(L63),MONTH(L63),1),'Xrate ledger'!$B:$E,4,FALSE))),0,IF(H63="EUR",G63,G63/VLOOKUP(H63&amp;DATE(YEAR(L63),MONTH(L63),1),'Xrate ledger'!$B:$E,4,FALSE)))</f>
        <v>0</v>
      </c>
      <c r="AJ63" s="144">
        <f t="shared" ca="1" si="0"/>
        <v>0</v>
      </c>
      <c r="AK63" s="39"/>
      <c r="AL63" s="91">
        <f t="shared" si="1"/>
        <v>0</v>
      </c>
      <c r="AM63" s="91">
        <f>IF(ISERROR(VLOOKUP(B63,Parameters!$M$10:$N$16,2,0)),0,VLOOKUP(B63,Parameters!$M$10:$N$16,2,0))</f>
        <v>0</v>
      </c>
      <c r="AN63" s="91">
        <f>IF(ISERROR(VLOOKUP(F63,Parameters!$M$19:$N$26,2,0)),0,VLOOKUP(F63,Parameters!$M$19:$N$26,2,0))</f>
        <v>0</v>
      </c>
      <c r="AO63" s="91">
        <f>IF(ISERROR(VLOOKUP(J63,Parameters!$M$38:$N$40,2,0)),0,VLOOKUP(J63,Parameters!$M$38:$N$40,2,0))</f>
        <v>0</v>
      </c>
      <c r="AP63" s="91">
        <f>IF(ISERROR(VLOOKUP(W63,Parameters!$M$38:$N$40,2,0)),0,VLOOKUP(W63,Parameters!$M$38:$N$40,2,0))</f>
        <v>0</v>
      </c>
      <c r="AQ63" s="91">
        <f>IF(ISERROR(VLOOKUP(AC63,Parameters!$M$29:$N$35,2,0)),0,VLOOKUP(AC63,Parameters!$M$29:$N$35,2,0))</f>
        <v>0</v>
      </c>
      <c r="AR63" s="39"/>
    </row>
    <row r="64" spans="1:44" s="145" customFormat="1" ht="15.6" thickTop="1" thickBot="1" x14ac:dyDescent="0.35">
      <c r="A64" s="39"/>
      <c r="B64" s="134"/>
      <c r="C64" s="134"/>
      <c r="D64" s="134"/>
      <c r="E64" s="134"/>
      <c r="F64" s="134"/>
      <c r="G64" s="135"/>
      <c r="H64" s="136"/>
      <c r="I64" s="137"/>
      <c r="J64" s="136"/>
      <c r="K64" s="136"/>
      <c r="L64" s="137"/>
      <c r="M64" s="136"/>
      <c r="N64" s="136"/>
      <c r="O64" s="137"/>
      <c r="P64" s="136"/>
      <c r="Q64" s="138"/>
      <c r="R64" s="136"/>
      <c r="S64" s="137"/>
      <c r="T64" s="136"/>
      <c r="U64" s="138"/>
      <c r="V64" s="139"/>
      <c r="W64" s="140"/>
      <c r="X64" s="140"/>
      <c r="Y64" s="140"/>
      <c r="Z64" s="141"/>
      <c r="AA64" s="141"/>
      <c r="AB64" s="142"/>
      <c r="AC64" s="136"/>
      <c r="AD64" s="140"/>
      <c r="AE64" s="141"/>
      <c r="AF64" s="141"/>
      <c r="AG64" s="139"/>
      <c r="AH64" s="141"/>
      <c r="AI64" s="143">
        <f>IF(ISERROR(IF(H64="EUR",G64,G64/VLOOKUP(H64&amp;DATE(YEAR(L64),MONTH(L64),1),'Xrate ledger'!$B:$E,4,FALSE))),0,IF(H64="EUR",G64,G64/VLOOKUP(H64&amp;DATE(YEAR(L64),MONTH(L64),1),'Xrate ledger'!$B:$E,4,FALSE)))</f>
        <v>0</v>
      </c>
      <c r="AJ64" s="144">
        <f t="shared" ca="1" si="0"/>
        <v>0</v>
      </c>
      <c r="AK64" s="39"/>
      <c r="AL64" s="91">
        <f t="shared" si="1"/>
        <v>0</v>
      </c>
      <c r="AM64" s="91">
        <f>IF(ISERROR(VLOOKUP(B64,Parameters!$M$10:$N$16,2,0)),0,VLOOKUP(B64,Parameters!$M$10:$N$16,2,0))</f>
        <v>0</v>
      </c>
      <c r="AN64" s="91">
        <f>IF(ISERROR(VLOOKUP(F64,Parameters!$M$19:$N$26,2,0)),0,VLOOKUP(F64,Parameters!$M$19:$N$26,2,0))</f>
        <v>0</v>
      </c>
      <c r="AO64" s="91">
        <f>IF(ISERROR(VLOOKUP(J64,Parameters!$M$38:$N$40,2,0)),0,VLOOKUP(J64,Parameters!$M$38:$N$40,2,0))</f>
        <v>0</v>
      </c>
      <c r="AP64" s="91">
        <f>IF(ISERROR(VLOOKUP(W64,Parameters!$M$38:$N$40,2,0)),0,VLOOKUP(W64,Parameters!$M$38:$N$40,2,0))</f>
        <v>0</v>
      </c>
      <c r="AQ64" s="91">
        <f>IF(ISERROR(VLOOKUP(AC64,Parameters!$M$29:$N$35,2,0)),0,VLOOKUP(AC64,Parameters!$M$29:$N$35,2,0))</f>
        <v>0</v>
      </c>
      <c r="AR64" s="39"/>
    </row>
    <row r="65" spans="1:44" s="145" customFormat="1" ht="15.6" thickTop="1" thickBot="1" x14ac:dyDescent="0.35">
      <c r="A65" s="39"/>
      <c r="B65" s="134"/>
      <c r="C65" s="134"/>
      <c r="D65" s="134"/>
      <c r="E65" s="134"/>
      <c r="F65" s="134"/>
      <c r="G65" s="135"/>
      <c r="H65" s="136"/>
      <c r="I65" s="137"/>
      <c r="J65" s="136"/>
      <c r="K65" s="136"/>
      <c r="L65" s="137"/>
      <c r="M65" s="136"/>
      <c r="N65" s="136"/>
      <c r="O65" s="137"/>
      <c r="P65" s="136"/>
      <c r="Q65" s="138"/>
      <c r="R65" s="136"/>
      <c r="S65" s="137"/>
      <c r="T65" s="136"/>
      <c r="U65" s="138"/>
      <c r="V65" s="139"/>
      <c r="W65" s="140"/>
      <c r="X65" s="140"/>
      <c r="Y65" s="140"/>
      <c r="Z65" s="141"/>
      <c r="AA65" s="141"/>
      <c r="AB65" s="142"/>
      <c r="AC65" s="136"/>
      <c r="AD65" s="140"/>
      <c r="AE65" s="141"/>
      <c r="AF65" s="141"/>
      <c r="AG65" s="139"/>
      <c r="AH65" s="141"/>
      <c r="AI65" s="143">
        <f>IF(ISERROR(IF(H65="EUR",G65,G65/VLOOKUP(H65&amp;DATE(YEAR(L65),MONTH(L65),1),'Xrate ledger'!$B:$E,4,FALSE))),0,IF(H65="EUR",G65,G65/VLOOKUP(H65&amp;DATE(YEAR(L65),MONTH(L65),1),'Xrate ledger'!$B:$E,4,FALSE)))</f>
        <v>0</v>
      </c>
      <c r="AJ65" s="144">
        <f t="shared" ca="1" si="0"/>
        <v>0</v>
      </c>
      <c r="AK65" s="39"/>
      <c r="AL65" s="91">
        <f t="shared" si="1"/>
        <v>0</v>
      </c>
      <c r="AM65" s="91">
        <f>IF(ISERROR(VLOOKUP(B65,Parameters!$M$10:$N$16,2,0)),0,VLOOKUP(B65,Parameters!$M$10:$N$16,2,0))</f>
        <v>0</v>
      </c>
      <c r="AN65" s="91">
        <f>IF(ISERROR(VLOOKUP(F65,Parameters!$M$19:$N$26,2,0)),0,VLOOKUP(F65,Parameters!$M$19:$N$26,2,0))</f>
        <v>0</v>
      </c>
      <c r="AO65" s="91">
        <f>IF(ISERROR(VLOOKUP(J65,Parameters!$M$38:$N$40,2,0)),0,VLOOKUP(J65,Parameters!$M$38:$N$40,2,0))</f>
        <v>0</v>
      </c>
      <c r="AP65" s="91">
        <f>IF(ISERROR(VLOOKUP(W65,Parameters!$M$38:$N$40,2,0)),0,VLOOKUP(W65,Parameters!$M$38:$N$40,2,0))</f>
        <v>0</v>
      </c>
      <c r="AQ65" s="91">
        <f>IF(ISERROR(VLOOKUP(AC65,Parameters!$M$29:$N$35,2,0)),0,VLOOKUP(AC65,Parameters!$M$29:$N$35,2,0))</f>
        <v>0</v>
      </c>
      <c r="AR65" s="39"/>
    </row>
    <row r="66" spans="1:44" s="145" customFormat="1" ht="15.6" thickTop="1" thickBot="1" x14ac:dyDescent="0.35">
      <c r="A66" s="39"/>
      <c r="B66" s="134"/>
      <c r="C66" s="134"/>
      <c r="D66" s="134"/>
      <c r="E66" s="134"/>
      <c r="F66" s="134"/>
      <c r="G66" s="135"/>
      <c r="H66" s="136"/>
      <c r="I66" s="137"/>
      <c r="J66" s="136"/>
      <c r="K66" s="136"/>
      <c r="L66" s="137"/>
      <c r="M66" s="136"/>
      <c r="N66" s="136"/>
      <c r="O66" s="137"/>
      <c r="P66" s="136"/>
      <c r="Q66" s="138"/>
      <c r="R66" s="136"/>
      <c r="S66" s="137"/>
      <c r="T66" s="136"/>
      <c r="U66" s="138"/>
      <c r="V66" s="139"/>
      <c r="W66" s="140"/>
      <c r="X66" s="140"/>
      <c r="Y66" s="140"/>
      <c r="Z66" s="141"/>
      <c r="AA66" s="141"/>
      <c r="AB66" s="142"/>
      <c r="AC66" s="136"/>
      <c r="AD66" s="140"/>
      <c r="AE66" s="141"/>
      <c r="AF66" s="141"/>
      <c r="AG66" s="139"/>
      <c r="AH66" s="141"/>
      <c r="AI66" s="143">
        <f>IF(ISERROR(IF(H66="EUR",G66,G66/VLOOKUP(H66&amp;DATE(YEAR(L66),MONTH(L66),1),'Xrate ledger'!$B:$E,4,FALSE))),0,IF(H66="EUR",G66,G66/VLOOKUP(H66&amp;DATE(YEAR(L66),MONTH(L66),1),'Xrate ledger'!$B:$E,4,FALSE)))</f>
        <v>0</v>
      </c>
      <c r="AJ66" s="144">
        <f t="shared" ca="1" si="0"/>
        <v>0</v>
      </c>
      <c r="AK66" s="39"/>
      <c r="AL66" s="91">
        <f t="shared" si="1"/>
        <v>0</v>
      </c>
      <c r="AM66" s="91">
        <f>IF(ISERROR(VLOOKUP(B66,Parameters!$M$10:$N$16,2,0)),0,VLOOKUP(B66,Parameters!$M$10:$N$16,2,0))</f>
        <v>0</v>
      </c>
      <c r="AN66" s="91">
        <f>IF(ISERROR(VLOOKUP(F66,Parameters!$M$19:$N$26,2,0)),0,VLOOKUP(F66,Parameters!$M$19:$N$26,2,0))</f>
        <v>0</v>
      </c>
      <c r="AO66" s="91">
        <f>IF(ISERROR(VLOOKUP(J66,Parameters!$M$38:$N$40,2,0)),0,VLOOKUP(J66,Parameters!$M$38:$N$40,2,0))</f>
        <v>0</v>
      </c>
      <c r="AP66" s="91">
        <f>IF(ISERROR(VLOOKUP(W66,Parameters!$M$38:$N$40,2,0)),0,VLOOKUP(W66,Parameters!$M$38:$N$40,2,0))</f>
        <v>0</v>
      </c>
      <c r="AQ66" s="91">
        <f>IF(ISERROR(VLOOKUP(AC66,Parameters!$M$29:$N$35,2,0)),0,VLOOKUP(AC66,Parameters!$M$29:$N$35,2,0))</f>
        <v>0</v>
      </c>
      <c r="AR66" s="39"/>
    </row>
    <row r="67" spans="1:44" s="145" customFormat="1" ht="15.6" thickTop="1" thickBot="1" x14ac:dyDescent="0.35">
      <c r="A67" s="39"/>
      <c r="B67" s="134"/>
      <c r="C67" s="134"/>
      <c r="D67" s="134"/>
      <c r="E67" s="134"/>
      <c r="F67" s="134"/>
      <c r="G67" s="135"/>
      <c r="H67" s="136"/>
      <c r="I67" s="137"/>
      <c r="J67" s="136"/>
      <c r="K67" s="136"/>
      <c r="L67" s="137"/>
      <c r="M67" s="136"/>
      <c r="N67" s="136"/>
      <c r="O67" s="137"/>
      <c r="P67" s="136"/>
      <c r="Q67" s="138"/>
      <c r="R67" s="136"/>
      <c r="S67" s="137"/>
      <c r="T67" s="136"/>
      <c r="U67" s="138"/>
      <c r="V67" s="139"/>
      <c r="W67" s="140"/>
      <c r="X67" s="140"/>
      <c r="Y67" s="140"/>
      <c r="Z67" s="141"/>
      <c r="AA67" s="141"/>
      <c r="AB67" s="142"/>
      <c r="AC67" s="136"/>
      <c r="AD67" s="140"/>
      <c r="AE67" s="141"/>
      <c r="AF67" s="141"/>
      <c r="AG67" s="139"/>
      <c r="AH67" s="141"/>
      <c r="AI67" s="143">
        <f>IF(ISERROR(IF(H67="EUR",G67,G67/VLOOKUP(H67&amp;DATE(YEAR(L67),MONTH(L67),1),'Xrate ledger'!$B:$E,4,FALSE))),0,IF(H67="EUR",G67,G67/VLOOKUP(H67&amp;DATE(YEAR(L67),MONTH(L67),1),'Xrate ledger'!$B:$E,4,FALSE)))</f>
        <v>0</v>
      </c>
      <c r="AJ67" s="144">
        <f t="shared" ca="1" si="0"/>
        <v>0</v>
      </c>
      <c r="AK67" s="39"/>
      <c r="AL67" s="91">
        <f t="shared" si="1"/>
        <v>0</v>
      </c>
      <c r="AM67" s="91">
        <f>IF(ISERROR(VLOOKUP(B67,Parameters!$M$10:$N$16,2,0)),0,VLOOKUP(B67,Parameters!$M$10:$N$16,2,0))</f>
        <v>0</v>
      </c>
      <c r="AN67" s="91">
        <f>IF(ISERROR(VLOOKUP(F67,Parameters!$M$19:$N$26,2,0)),0,VLOOKUP(F67,Parameters!$M$19:$N$26,2,0))</f>
        <v>0</v>
      </c>
      <c r="AO67" s="91">
        <f>IF(ISERROR(VLOOKUP(J67,Parameters!$M$38:$N$40,2,0)),0,VLOOKUP(J67,Parameters!$M$38:$N$40,2,0))</f>
        <v>0</v>
      </c>
      <c r="AP67" s="91">
        <f>IF(ISERROR(VLOOKUP(W67,Parameters!$M$38:$N$40,2,0)),0,VLOOKUP(W67,Parameters!$M$38:$N$40,2,0))</f>
        <v>0</v>
      </c>
      <c r="AQ67" s="91">
        <f>IF(ISERROR(VLOOKUP(AC67,Parameters!$M$29:$N$35,2,0)),0,VLOOKUP(AC67,Parameters!$M$29:$N$35,2,0))</f>
        <v>0</v>
      </c>
      <c r="AR67" s="39"/>
    </row>
    <row r="68" spans="1:44" s="145" customFormat="1" ht="15.6" thickTop="1" thickBot="1" x14ac:dyDescent="0.35">
      <c r="A68" s="39"/>
      <c r="B68" s="134"/>
      <c r="C68" s="134"/>
      <c r="D68" s="134"/>
      <c r="E68" s="134"/>
      <c r="F68" s="134"/>
      <c r="G68" s="135"/>
      <c r="H68" s="136"/>
      <c r="I68" s="137"/>
      <c r="J68" s="136"/>
      <c r="K68" s="136"/>
      <c r="L68" s="137"/>
      <c r="M68" s="136"/>
      <c r="N68" s="136"/>
      <c r="O68" s="137"/>
      <c r="P68" s="136"/>
      <c r="Q68" s="138"/>
      <c r="R68" s="136"/>
      <c r="S68" s="137"/>
      <c r="T68" s="136"/>
      <c r="U68" s="138"/>
      <c r="V68" s="139"/>
      <c r="W68" s="140"/>
      <c r="X68" s="140"/>
      <c r="Y68" s="140"/>
      <c r="Z68" s="141"/>
      <c r="AA68" s="141"/>
      <c r="AB68" s="142"/>
      <c r="AC68" s="136"/>
      <c r="AD68" s="140"/>
      <c r="AE68" s="141"/>
      <c r="AF68" s="141"/>
      <c r="AG68" s="139"/>
      <c r="AH68" s="141"/>
      <c r="AI68" s="143">
        <f>IF(ISERROR(IF(H68="EUR",G68,G68/VLOOKUP(H68&amp;DATE(YEAR(L68),MONTH(L68),1),'Xrate ledger'!$B:$E,4,FALSE))),0,IF(H68="EUR",G68,G68/VLOOKUP(H68&amp;DATE(YEAR(L68),MONTH(L68),1),'Xrate ledger'!$B:$E,4,FALSE)))</f>
        <v>0</v>
      </c>
      <c r="AJ68" s="144">
        <f t="shared" ca="1" si="0"/>
        <v>0</v>
      </c>
      <c r="AK68" s="39"/>
      <c r="AL68" s="91">
        <f t="shared" si="1"/>
        <v>0</v>
      </c>
      <c r="AM68" s="91">
        <f>IF(ISERROR(VLOOKUP(B68,Parameters!$M$10:$N$16,2,0)),0,VLOOKUP(B68,Parameters!$M$10:$N$16,2,0))</f>
        <v>0</v>
      </c>
      <c r="AN68" s="91">
        <f>IF(ISERROR(VLOOKUP(F68,Parameters!$M$19:$N$26,2,0)),0,VLOOKUP(F68,Parameters!$M$19:$N$26,2,0))</f>
        <v>0</v>
      </c>
      <c r="AO68" s="91">
        <f>IF(ISERROR(VLOOKUP(J68,Parameters!$M$38:$N$40,2,0)),0,VLOOKUP(J68,Parameters!$M$38:$N$40,2,0))</f>
        <v>0</v>
      </c>
      <c r="AP68" s="91">
        <f>IF(ISERROR(VLOOKUP(W68,Parameters!$M$38:$N$40,2,0)),0,VLOOKUP(W68,Parameters!$M$38:$N$40,2,0))</f>
        <v>0</v>
      </c>
      <c r="AQ68" s="91">
        <f>IF(ISERROR(VLOOKUP(AC68,Parameters!$M$29:$N$35,2,0)),0,VLOOKUP(AC68,Parameters!$M$29:$N$35,2,0))</f>
        <v>0</v>
      </c>
      <c r="AR68" s="39"/>
    </row>
    <row r="69" spans="1:44" s="145" customFormat="1" ht="15.6" thickTop="1" thickBot="1" x14ac:dyDescent="0.35">
      <c r="A69" s="39"/>
      <c r="B69" s="134"/>
      <c r="C69" s="134"/>
      <c r="D69" s="134"/>
      <c r="E69" s="134"/>
      <c r="F69" s="134"/>
      <c r="G69" s="135"/>
      <c r="H69" s="136"/>
      <c r="I69" s="137"/>
      <c r="J69" s="136"/>
      <c r="K69" s="136"/>
      <c r="L69" s="137"/>
      <c r="M69" s="136"/>
      <c r="N69" s="136"/>
      <c r="O69" s="137"/>
      <c r="P69" s="136"/>
      <c r="Q69" s="138"/>
      <c r="R69" s="136"/>
      <c r="S69" s="137"/>
      <c r="T69" s="136"/>
      <c r="U69" s="138"/>
      <c r="V69" s="139"/>
      <c r="W69" s="140"/>
      <c r="X69" s="140"/>
      <c r="Y69" s="140"/>
      <c r="Z69" s="141"/>
      <c r="AA69" s="141"/>
      <c r="AB69" s="142"/>
      <c r="AC69" s="136"/>
      <c r="AD69" s="140"/>
      <c r="AE69" s="141"/>
      <c r="AF69" s="141"/>
      <c r="AG69" s="139"/>
      <c r="AH69" s="141"/>
      <c r="AI69" s="143">
        <f>IF(ISERROR(IF(H69="EUR",G69,G69/VLOOKUP(H69&amp;DATE(YEAR(L69),MONTH(L69),1),'Xrate ledger'!$B:$E,4,FALSE))),0,IF(H69="EUR",G69,G69/VLOOKUP(H69&amp;DATE(YEAR(L69),MONTH(L69),1),'Xrate ledger'!$B:$E,4,FALSE)))</f>
        <v>0</v>
      </c>
      <c r="AJ69" s="144">
        <f t="shared" ca="1" si="0"/>
        <v>0</v>
      </c>
      <c r="AK69" s="39"/>
      <c r="AL69" s="91">
        <f t="shared" si="1"/>
        <v>0</v>
      </c>
      <c r="AM69" s="91">
        <f>IF(ISERROR(VLOOKUP(B69,Parameters!$M$10:$N$16,2,0)),0,VLOOKUP(B69,Parameters!$M$10:$N$16,2,0))</f>
        <v>0</v>
      </c>
      <c r="AN69" s="91">
        <f>IF(ISERROR(VLOOKUP(F69,Parameters!$M$19:$N$26,2,0)),0,VLOOKUP(F69,Parameters!$M$19:$N$26,2,0))</f>
        <v>0</v>
      </c>
      <c r="AO69" s="91">
        <f>IF(ISERROR(VLOOKUP(J69,Parameters!$M$38:$N$40,2,0)),0,VLOOKUP(J69,Parameters!$M$38:$N$40,2,0))</f>
        <v>0</v>
      </c>
      <c r="AP69" s="91">
        <f>IF(ISERROR(VLOOKUP(W69,Parameters!$M$38:$N$40,2,0)),0,VLOOKUP(W69,Parameters!$M$38:$N$40,2,0))</f>
        <v>0</v>
      </c>
      <c r="AQ69" s="91">
        <f>IF(ISERROR(VLOOKUP(AC69,Parameters!$M$29:$N$35,2,0)),0,VLOOKUP(AC69,Parameters!$M$29:$N$35,2,0))</f>
        <v>0</v>
      </c>
      <c r="AR69" s="39"/>
    </row>
    <row r="70" spans="1:44" s="145" customFormat="1" ht="15.6" thickTop="1" thickBot="1" x14ac:dyDescent="0.35">
      <c r="A70" s="39"/>
      <c r="B70" s="134"/>
      <c r="C70" s="134"/>
      <c r="D70" s="134"/>
      <c r="E70" s="134"/>
      <c r="F70" s="134"/>
      <c r="G70" s="135"/>
      <c r="H70" s="136"/>
      <c r="I70" s="137"/>
      <c r="J70" s="136"/>
      <c r="K70" s="136"/>
      <c r="L70" s="137"/>
      <c r="M70" s="136"/>
      <c r="N70" s="136"/>
      <c r="O70" s="137"/>
      <c r="P70" s="136"/>
      <c r="Q70" s="138"/>
      <c r="R70" s="136"/>
      <c r="S70" s="137"/>
      <c r="T70" s="136"/>
      <c r="U70" s="138"/>
      <c r="V70" s="139"/>
      <c r="W70" s="140"/>
      <c r="X70" s="140"/>
      <c r="Y70" s="140"/>
      <c r="Z70" s="141"/>
      <c r="AA70" s="141"/>
      <c r="AB70" s="142"/>
      <c r="AC70" s="136"/>
      <c r="AD70" s="140"/>
      <c r="AE70" s="141"/>
      <c r="AF70" s="141"/>
      <c r="AG70" s="139"/>
      <c r="AH70" s="141"/>
      <c r="AI70" s="143">
        <f>IF(ISERROR(IF(H70="EUR",G70,G70/VLOOKUP(H70&amp;DATE(YEAR(L70),MONTH(L70),1),'Xrate ledger'!$B:$E,4,FALSE))),0,IF(H70="EUR",G70,G70/VLOOKUP(H70&amp;DATE(YEAR(L70),MONTH(L70),1),'Xrate ledger'!$B:$E,4,FALSE)))</f>
        <v>0</v>
      </c>
      <c r="AJ70" s="144">
        <f t="shared" ca="1" si="0"/>
        <v>0</v>
      </c>
      <c r="AK70" s="39"/>
      <c r="AL70" s="91">
        <f t="shared" si="1"/>
        <v>0</v>
      </c>
      <c r="AM70" s="91">
        <f>IF(ISERROR(VLOOKUP(B70,Parameters!$M$10:$N$16,2,0)),0,VLOOKUP(B70,Parameters!$M$10:$N$16,2,0))</f>
        <v>0</v>
      </c>
      <c r="AN70" s="91">
        <f>IF(ISERROR(VLOOKUP(F70,Parameters!$M$19:$N$26,2,0)),0,VLOOKUP(F70,Parameters!$M$19:$N$26,2,0))</f>
        <v>0</v>
      </c>
      <c r="AO70" s="91">
        <f>IF(ISERROR(VLOOKUP(J70,Parameters!$M$38:$N$40,2,0)),0,VLOOKUP(J70,Parameters!$M$38:$N$40,2,0))</f>
        <v>0</v>
      </c>
      <c r="AP70" s="91">
        <f>IF(ISERROR(VLOOKUP(W70,Parameters!$M$38:$N$40,2,0)),0,VLOOKUP(W70,Parameters!$M$38:$N$40,2,0))</f>
        <v>0</v>
      </c>
      <c r="AQ70" s="91">
        <f>IF(ISERROR(VLOOKUP(AC70,Parameters!$M$29:$N$35,2,0)),0,VLOOKUP(AC70,Parameters!$M$29:$N$35,2,0))</f>
        <v>0</v>
      </c>
      <c r="AR70" s="39"/>
    </row>
    <row r="71" spans="1:44" s="145" customFormat="1" ht="15.6" thickTop="1" thickBot="1" x14ac:dyDescent="0.35">
      <c r="A71" s="39"/>
      <c r="B71" s="134"/>
      <c r="C71" s="134"/>
      <c r="D71" s="134"/>
      <c r="E71" s="134"/>
      <c r="F71" s="134"/>
      <c r="G71" s="135"/>
      <c r="H71" s="136"/>
      <c r="I71" s="137"/>
      <c r="J71" s="136"/>
      <c r="K71" s="136"/>
      <c r="L71" s="137"/>
      <c r="M71" s="136"/>
      <c r="N71" s="136"/>
      <c r="O71" s="137"/>
      <c r="P71" s="136"/>
      <c r="Q71" s="138"/>
      <c r="R71" s="136"/>
      <c r="S71" s="137"/>
      <c r="T71" s="136"/>
      <c r="U71" s="138"/>
      <c r="V71" s="139"/>
      <c r="W71" s="140"/>
      <c r="X71" s="140"/>
      <c r="Y71" s="140"/>
      <c r="Z71" s="141"/>
      <c r="AA71" s="141"/>
      <c r="AB71" s="142"/>
      <c r="AC71" s="136"/>
      <c r="AD71" s="140"/>
      <c r="AE71" s="141"/>
      <c r="AF71" s="141"/>
      <c r="AG71" s="139"/>
      <c r="AH71" s="141"/>
      <c r="AI71" s="143">
        <f>IF(ISERROR(IF(H71="EUR",G71,G71/VLOOKUP(H71&amp;DATE(YEAR(L71),MONTH(L71),1),'Xrate ledger'!$B:$E,4,FALSE))),0,IF(H71="EUR",G71,G71/VLOOKUP(H71&amp;DATE(YEAR(L71),MONTH(L71),1),'Xrate ledger'!$B:$E,4,FALSE)))</f>
        <v>0</v>
      </c>
      <c r="AJ71" s="144">
        <f t="shared" ca="1" si="0"/>
        <v>0</v>
      </c>
      <c r="AK71" s="39"/>
      <c r="AL71" s="91">
        <f t="shared" si="1"/>
        <v>0</v>
      </c>
      <c r="AM71" s="91">
        <f>IF(ISERROR(VLOOKUP(B71,Parameters!$M$10:$N$16,2,0)),0,VLOOKUP(B71,Parameters!$M$10:$N$16,2,0))</f>
        <v>0</v>
      </c>
      <c r="AN71" s="91">
        <f>IF(ISERROR(VLOOKUP(F71,Parameters!$M$19:$N$26,2,0)),0,VLOOKUP(F71,Parameters!$M$19:$N$26,2,0))</f>
        <v>0</v>
      </c>
      <c r="AO71" s="91">
        <f>IF(ISERROR(VLOOKUP(J71,Parameters!$M$38:$N$40,2,0)),0,VLOOKUP(J71,Parameters!$M$38:$N$40,2,0))</f>
        <v>0</v>
      </c>
      <c r="AP71" s="91">
        <f>IF(ISERROR(VLOOKUP(W71,Parameters!$M$38:$N$40,2,0)),0,VLOOKUP(W71,Parameters!$M$38:$N$40,2,0))</f>
        <v>0</v>
      </c>
      <c r="AQ71" s="91">
        <f>IF(ISERROR(VLOOKUP(AC71,Parameters!$M$29:$N$35,2,0)),0,VLOOKUP(AC71,Parameters!$M$29:$N$35,2,0))</f>
        <v>0</v>
      </c>
      <c r="AR71" s="39"/>
    </row>
    <row r="72" spans="1:44" s="145" customFormat="1" ht="15.6" thickTop="1" thickBot="1" x14ac:dyDescent="0.35">
      <c r="A72" s="39"/>
      <c r="B72" s="134"/>
      <c r="C72" s="134"/>
      <c r="D72" s="134"/>
      <c r="E72" s="134"/>
      <c r="F72" s="134"/>
      <c r="G72" s="135"/>
      <c r="H72" s="136"/>
      <c r="I72" s="137"/>
      <c r="J72" s="136"/>
      <c r="K72" s="136"/>
      <c r="L72" s="137"/>
      <c r="M72" s="136"/>
      <c r="N72" s="136"/>
      <c r="O72" s="137"/>
      <c r="P72" s="136"/>
      <c r="Q72" s="138"/>
      <c r="R72" s="136"/>
      <c r="S72" s="137"/>
      <c r="T72" s="136"/>
      <c r="U72" s="138"/>
      <c r="V72" s="139"/>
      <c r="W72" s="140"/>
      <c r="X72" s="140"/>
      <c r="Y72" s="140"/>
      <c r="Z72" s="141"/>
      <c r="AA72" s="141"/>
      <c r="AB72" s="142"/>
      <c r="AC72" s="136"/>
      <c r="AD72" s="140"/>
      <c r="AE72" s="141"/>
      <c r="AF72" s="141"/>
      <c r="AG72" s="139"/>
      <c r="AH72" s="141"/>
      <c r="AI72" s="143">
        <f>IF(ISERROR(IF(H72="EUR",G72,G72/VLOOKUP(H72&amp;DATE(YEAR(L72),MONTH(L72),1),'Xrate ledger'!$B:$E,4,FALSE))),0,IF(H72="EUR",G72,G72/VLOOKUP(H72&amp;DATE(YEAR(L72),MONTH(L72),1),'Xrate ledger'!$B:$E,4,FALSE)))</f>
        <v>0</v>
      </c>
      <c r="AJ72" s="144">
        <f t="shared" ca="1" si="0"/>
        <v>0</v>
      </c>
      <c r="AK72" s="39"/>
      <c r="AL72" s="91">
        <f t="shared" si="1"/>
        <v>0</v>
      </c>
      <c r="AM72" s="91">
        <f>IF(ISERROR(VLOOKUP(B72,Parameters!$M$10:$N$16,2,0)),0,VLOOKUP(B72,Parameters!$M$10:$N$16,2,0))</f>
        <v>0</v>
      </c>
      <c r="AN72" s="91">
        <f>IF(ISERROR(VLOOKUP(F72,Parameters!$M$19:$N$26,2,0)),0,VLOOKUP(F72,Parameters!$M$19:$N$26,2,0))</f>
        <v>0</v>
      </c>
      <c r="AO72" s="91">
        <f>IF(ISERROR(VLOOKUP(J72,Parameters!$M$38:$N$40,2,0)),0,VLOOKUP(J72,Parameters!$M$38:$N$40,2,0))</f>
        <v>0</v>
      </c>
      <c r="AP72" s="91">
        <f>IF(ISERROR(VLOOKUP(W72,Parameters!$M$38:$N$40,2,0)),0,VLOOKUP(W72,Parameters!$M$38:$N$40,2,0))</f>
        <v>0</v>
      </c>
      <c r="AQ72" s="91">
        <f>IF(ISERROR(VLOOKUP(AC72,Parameters!$M$29:$N$35,2,0)),0,VLOOKUP(AC72,Parameters!$M$29:$N$35,2,0))</f>
        <v>0</v>
      </c>
      <c r="AR72" s="39"/>
    </row>
    <row r="73" spans="1:44" s="145" customFormat="1" ht="15.6" thickTop="1" thickBot="1" x14ac:dyDescent="0.35">
      <c r="A73" s="39"/>
      <c r="B73" s="134"/>
      <c r="C73" s="134"/>
      <c r="D73" s="134"/>
      <c r="E73" s="134"/>
      <c r="F73" s="134"/>
      <c r="G73" s="135"/>
      <c r="H73" s="136"/>
      <c r="I73" s="137"/>
      <c r="J73" s="136"/>
      <c r="K73" s="136"/>
      <c r="L73" s="137"/>
      <c r="M73" s="136"/>
      <c r="N73" s="136"/>
      <c r="O73" s="137"/>
      <c r="P73" s="136"/>
      <c r="Q73" s="138"/>
      <c r="R73" s="136"/>
      <c r="S73" s="137"/>
      <c r="T73" s="136"/>
      <c r="U73" s="138"/>
      <c r="V73" s="139"/>
      <c r="W73" s="140"/>
      <c r="X73" s="140"/>
      <c r="Y73" s="140"/>
      <c r="Z73" s="141"/>
      <c r="AA73" s="141"/>
      <c r="AB73" s="142"/>
      <c r="AC73" s="136"/>
      <c r="AD73" s="140"/>
      <c r="AE73" s="141"/>
      <c r="AF73" s="141"/>
      <c r="AG73" s="139"/>
      <c r="AH73" s="141"/>
      <c r="AI73" s="143">
        <f>IF(ISERROR(IF(H73="EUR",G73,G73/VLOOKUP(H73&amp;DATE(YEAR(L73),MONTH(L73),1),'Xrate ledger'!$B:$E,4,FALSE))),0,IF(H73="EUR",G73,G73/VLOOKUP(H73&amp;DATE(YEAR(L73),MONTH(L73),1),'Xrate ledger'!$B:$E,4,FALSE)))</f>
        <v>0</v>
      </c>
      <c r="AJ73" s="144">
        <f t="shared" ca="1" si="0"/>
        <v>0</v>
      </c>
      <c r="AK73" s="39"/>
      <c r="AL73" s="91">
        <f t="shared" ref="AL73:AL136" si="2">IF(ISBLANK(M73),0,"Bank")</f>
        <v>0</v>
      </c>
      <c r="AM73" s="91">
        <f>IF(ISERROR(VLOOKUP(B73,Parameters!$M$10:$N$16,2,0)),0,VLOOKUP(B73,Parameters!$M$10:$N$16,2,0))</f>
        <v>0</v>
      </c>
      <c r="AN73" s="91">
        <f>IF(ISERROR(VLOOKUP(F73,Parameters!$M$19:$N$26,2,0)),0,VLOOKUP(F73,Parameters!$M$19:$N$26,2,0))</f>
        <v>0</v>
      </c>
      <c r="AO73" s="91">
        <f>IF(ISERROR(VLOOKUP(J73,Parameters!$M$38:$N$40,2,0)),0,VLOOKUP(J73,Parameters!$M$38:$N$40,2,0))</f>
        <v>0</v>
      </c>
      <c r="AP73" s="91">
        <f>IF(ISERROR(VLOOKUP(W73,Parameters!$M$38:$N$40,2,0)),0,VLOOKUP(W73,Parameters!$M$38:$N$40,2,0))</f>
        <v>0</v>
      </c>
      <c r="AQ73" s="91">
        <f>IF(ISERROR(VLOOKUP(AC73,Parameters!$M$29:$N$35,2,0)),0,VLOOKUP(AC73,Parameters!$M$29:$N$35,2,0))</f>
        <v>0</v>
      </c>
      <c r="AR73" s="39"/>
    </row>
    <row r="74" spans="1:44" s="145" customFormat="1" ht="15.6" thickTop="1" thickBot="1" x14ac:dyDescent="0.35">
      <c r="A74" s="39"/>
      <c r="B74" s="134"/>
      <c r="C74" s="134"/>
      <c r="D74" s="134"/>
      <c r="E74" s="134"/>
      <c r="F74" s="134"/>
      <c r="G74" s="135"/>
      <c r="H74" s="136"/>
      <c r="I74" s="137"/>
      <c r="J74" s="136"/>
      <c r="K74" s="136"/>
      <c r="L74" s="137"/>
      <c r="M74" s="136"/>
      <c r="N74" s="136"/>
      <c r="O74" s="137"/>
      <c r="P74" s="136"/>
      <c r="Q74" s="138"/>
      <c r="R74" s="136"/>
      <c r="S74" s="137"/>
      <c r="T74" s="136"/>
      <c r="U74" s="138"/>
      <c r="V74" s="139"/>
      <c r="W74" s="140"/>
      <c r="X74" s="140"/>
      <c r="Y74" s="140"/>
      <c r="Z74" s="141"/>
      <c r="AA74" s="141"/>
      <c r="AB74" s="142"/>
      <c r="AC74" s="136"/>
      <c r="AD74" s="140"/>
      <c r="AE74" s="141"/>
      <c r="AF74" s="141"/>
      <c r="AG74" s="139"/>
      <c r="AH74" s="141"/>
      <c r="AI74" s="143">
        <f>IF(ISERROR(IF(H74="EUR",G74,G74/VLOOKUP(H74&amp;DATE(YEAR(L74),MONTH(L74),1),'Xrate ledger'!$B:$E,4,FALSE))),0,IF(H74="EUR",G74,G74/VLOOKUP(H74&amp;DATE(YEAR(L74),MONTH(L74),1),'Xrate ledger'!$B:$E,4,FALSE)))</f>
        <v>0</v>
      </c>
      <c r="AJ74" s="144">
        <f t="shared" ca="1" si="0"/>
        <v>0</v>
      </c>
      <c r="AK74" s="39"/>
      <c r="AL74" s="91">
        <f t="shared" si="2"/>
        <v>0</v>
      </c>
      <c r="AM74" s="91">
        <f>IF(ISERROR(VLOOKUP(B74,Parameters!$M$10:$N$16,2,0)),0,VLOOKUP(B74,Parameters!$M$10:$N$16,2,0))</f>
        <v>0</v>
      </c>
      <c r="AN74" s="91">
        <f>IF(ISERROR(VLOOKUP(F74,Parameters!$M$19:$N$26,2,0)),0,VLOOKUP(F74,Parameters!$M$19:$N$26,2,0))</f>
        <v>0</v>
      </c>
      <c r="AO74" s="91">
        <f>IF(ISERROR(VLOOKUP(J74,Parameters!$M$38:$N$40,2,0)),0,VLOOKUP(J74,Parameters!$M$38:$N$40,2,0))</f>
        <v>0</v>
      </c>
      <c r="AP74" s="91">
        <f>IF(ISERROR(VLOOKUP(W74,Parameters!$M$38:$N$40,2,0)),0,VLOOKUP(W74,Parameters!$M$38:$N$40,2,0))</f>
        <v>0</v>
      </c>
      <c r="AQ74" s="91">
        <f>IF(ISERROR(VLOOKUP(AC74,Parameters!$M$29:$N$35,2,0)),0,VLOOKUP(AC74,Parameters!$M$29:$N$35,2,0))</f>
        <v>0</v>
      </c>
      <c r="AR74" s="39"/>
    </row>
    <row r="75" spans="1:44" s="145" customFormat="1" ht="15.6" thickTop="1" thickBot="1" x14ac:dyDescent="0.35">
      <c r="A75" s="39"/>
      <c r="B75" s="134"/>
      <c r="C75" s="134"/>
      <c r="D75" s="134"/>
      <c r="E75" s="134"/>
      <c r="F75" s="134"/>
      <c r="G75" s="135"/>
      <c r="H75" s="136"/>
      <c r="I75" s="137"/>
      <c r="J75" s="136"/>
      <c r="K75" s="136"/>
      <c r="L75" s="137"/>
      <c r="M75" s="136"/>
      <c r="N75" s="136"/>
      <c r="O75" s="137"/>
      <c r="P75" s="136"/>
      <c r="Q75" s="138"/>
      <c r="R75" s="136"/>
      <c r="S75" s="137"/>
      <c r="T75" s="136"/>
      <c r="U75" s="138"/>
      <c r="V75" s="139"/>
      <c r="W75" s="140"/>
      <c r="X75" s="140"/>
      <c r="Y75" s="140"/>
      <c r="Z75" s="141"/>
      <c r="AA75" s="141"/>
      <c r="AB75" s="142"/>
      <c r="AC75" s="136"/>
      <c r="AD75" s="140"/>
      <c r="AE75" s="141"/>
      <c r="AF75" s="141"/>
      <c r="AG75" s="139"/>
      <c r="AH75" s="141"/>
      <c r="AI75" s="143">
        <f>IF(ISERROR(IF(H75="EUR",G75,G75/VLOOKUP(H75&amp;DATE(YEAR(L75),MONTH(L75),1),'Xrate ledger'!$B:$E,4,FALSE))),0,IF(H75="EUR",G75,G75/VLOOKUP(H75&amp;DATE(YEAR(L75),MONTH(L75),1),'Xrate ledger'!$B:$E,4,FALSE)))</f>
        <v>0</v>
      </c>
      <c r="AJ75" s="144">
        <f t="shared" ca="1" si="0"/>
        <v>0</v>
      </c>
      <c r="AK75" s="39"/>
      <c r="AL75" s="91">
        <f t="shared" si="2"/>
        <v>0</v>
      </c>
      <c r="AM75" s="91">
        <f>IF(ISERROR(VLOOKUP(B75,Parameters!$M$10:$N$16,2,0)),0,VLOOKUP(B75,Parameters!$M$10:$N$16,2,0))</f>
        <v>0</v>
      </c>
      <c r="AN75" s="91">
        <f>IF(ISERROR(VLOOKUP(F75,Parameters!$M$19:$N$26,2,0)),0,VLOOKUP(F75,Parameters!$M$19:$N$26,2,0))</f>
        <v>0</v>
      </c>
      <c r="AO75" s="91">
        <f>IF(ISERROR(VLOOKUP(J75,Parameters!$M$38:$N$40,2,0)),0,VLOOKUP(J75,Parameters!$M$38:$N$40,2,0))</f>
        <v>0</v>
      </c>
      <c r="AP75" s="91">
        <f>IF(ISERROR(VLOOKUP(W75,Parameters!$M$38:$N$40,2,0)),0,VLOOKUP(W75,Parameters!$M$38:$N$40,2,0))</f>
        <v>0</v>
      </c>
      <c r="AQ75" s="91">
        <f>IF(ISERROR(VLOOKUP(AC75,Parameters!$M$29:$N$35,2,0)),0,VLOOKUP(AC75,Parameters!$M$29:$N$35,2,0))</f>
        <v>0</v>
      </c>
      <c r="AR75" s="39"/>
    </row>
    <row r="76" spans="1:44" s="145" customFormat="1" ht="15.6" thickTop="1" thickBot="1" x14ac:dyDescent="0.35">
      <c r="A76" s="39"/>
      <c r="B76" s="134"/>
      <c r="C76" s="134"/>
      <c r="D76" s="134"/>
      <c r="E76" s="134"/>
      <c r="F76" s="134"/>
      <c r="G76" s="135"/>
      <c r="H76" s="136"/>
      <c r="I76" s="137"/>
      <c r="J76" s="136"/>
      <c r="K76" s="136"/>
      <c r="L76" s="137"/>
      <c r="M76" s="136"/>
      <c r="N76" s="136"/>
      <c r="O76" s="137"/>
      <c r="P76" s="136"/>
      <c r="Q76" s="138"/>
      <c r="R76" s="136"/>
      <c r="S76" s="137"/>
      <c r="T76" s="136"/>
      <c r="U76" s="138"/>
      <c r="V76" s="139"/>
      <c r="W76" s="140"/>
      <c r="X76" s="140"/>
      <c r="Y76" s="140"/>
      <c r="Z76" s="141"/>
      <c r="AA76" s="141"/>
      <c r="AB76" s="142"/>
      <c r="AC76" s="136"/>
      <c r="AD76" s="140"/>
      <c r="AE76" s="141"/>
      <c r="AF76" s="141"/>
      <c r="AG76" s="139"/>
      <c r="AH76" s="141"/>
      <c r="AI76" s="143">
        <f>IF(ISERROR(IF(H76="EUR",G76,G76/VLOOKUP(H76&amp;DATE(YEAR(L76),MONTH(L76),1),'Xrate ledger'!$B:$E,4,FALSE))),0,IF(H76="EUR",G76,G76/VLOOKUP(H76&amp;DATE(YEAR(L76),MONTH(L76),1),'Xrate ledger'!$B:$E,4,FALSE)))</f>
        <v>0</v>
      </c>
      <c r="AJ76" s="144">
        <f t="shared" ca="1" si="0"/>
        <v>0</v>
      </c>
      <c r="AK76" s="39"/>
      <c r="AL76" s="91">
        <f t="shared" si="2"/>
        <v>0</v>
      </c>
      <c r="AM76" s="91">
        <f>IF(ISERROR(VLOOKUP(B76,Parameters!$M$10:$N$16,2,0)),0,VLOOKUP(B76,Parameters!$M$10:$N$16,2,0))</f>
        <v>0</v>
      </c>
      <c r="AN76" s="91">
        <f>IF(ISERROR(VLOOKUP(F76,Parameters!$M$19:$N$26,2,0)),0,VLOOKUP(F76,Parameters!$M$19:$N$26,2,0))</f>
        <v>0</v>
      </c>
      <c r="AO76" s="91">
        <f>IF(ISERROR(VLOOKUP(J76,Parameters!$M$38:$N$40,2,0)),0,VLOOKUP(J76,Parameters!$M$38:$N$40,2,0))</f>
        <v>0</v>
      </c>
      <c r="AP76" s="91">
        <f>IF(ISERROR(VLOOKUP(W76,Parameters!$M$38:$N$40,2,0)),0,VLOOKUP(W76,Parameters!$M$38:$N$40,2,0))</f>
        <v>0</v>
      </c>
      <c r="AQ76" s="91">
        <f>IF(ISERROR(VLOOKUP(AC76,Parameters!$M$29:$N$35,2,0)),0,VLOOKUP(AC76,Parameters!$M$29:$N$35,2,0))</f>
        <v>0</v>
      </c>
      <c r="AR76" s="39"/>
    </row>
    <row r="77" spans="1:44" s="145" customFormat="1" ht="15.6" thickTop="1" thickBot="1" x14ac:dyDescent="0.35">
      <c r="A77" s="39"/>
      <c r="B77" s="134"/>
      <c r="C77" s="134"/>
      <c r="D77" s="134"/>
      <c r="E77" s="134"/>
      <c r="F77" s="134"/>
      <c r="G77" s="135"/>
      <c r="H77" s="136"/>
      <c r="I77" s="137"/>
      <c r="J77" s="136"/>
      <c r="K77" s="136"/>
      <c r="L77" s="137"/>
      <c r="M77" s="136"/>
      <c r="N77" s="136"/>
      <c r="O77" s="137"/>
      <c r="P77" s="136"/>
      <c r="Q77" s="138"/>
      <c r="R77" s="136"/>
      <c r="S77" s="137"/>
      <c r="T77" s="136"/>
      <c r="U77" s="138"/>
      <c r="V77" s="139"/>
      <c r="W77" s="140"/>
      <c r="X77" s="140"/>
      <c r="Y77" s="140"/>
      <c r="Z77" s="141"/>
      <c r="AA77" s="141"/>
      <c r="AB77" s="142"/>
      <c r="AC77" s="136"/>
      <c r="AD77" s="140"/>
      <c r="AE77" s="141"/>
      <c r="AF77" s="141"/>
      <c r="AG77" s="139"/>
      <c r="AH77" s="141"/>
      <c r="AI77" s="143">
        <f>IF(ISERROR(IF(H77="EUR",G77,G77/VLOOKUP(H77&amp;DATE(YEAR(L77),MONTH(L77),1),'Xrate ledger'!$B:$E,4,FALSE))),0,IF(H77="EUR",G77,G77/VLOOKUP(H77&amp;DATE(YEAR(L77),MONTH(L77),1),'Xrate ledger'!$B:$E,4,FALSE)))</f>
        <v>0</v>
      </c>
      <c r="AJ77" s="144">
        <f t="shared" ca="1" si="0"/>
        <v>0</v>
      </c>
      <c r="AK77" s="39"/>
      <c r="AL77" s="91">
        <f t="shared" si="2"/>
        <v>0</v>
      </c>
      <c r="AM77" s="91">
        <f>IF(ISERROR(VLOOKUP(B77,Parameters!$M$10:$N$16,2,0)),0,VLOOKUP(B77,Parameters!$M$10:$N$16,2,0))</f>
        <v>0</v>
      </c>
      <c r="AN77" s="91">
        <f>IF(ISERROR(VLOOKUP(F77,Parameters!$M$19:$N$26,2,0)),0,VLOOKUP(F77,Parameters!$M$19:$N$26,2,0))</f>
        <v>0</v>
      </c>
      <c r="AO77" s="91">
        <f>IF(ISERROR(VLOOKUP(J77,Parameters!$M$38:$N$40,2,0)),0,VLOOKUP(J77,Parameters!$M$38:$N$40,2,0))</f>
        <v>0</v>
      </c>
      <c r="AP77" s="91">
        <f>IF(ISERROR(VLOOKUP(W77,Parameters!$M$38:$N$40,2,0)),0,VLOOKUP(W77,Parameters!$M$38:$N$40,2,0))</f>
        <v>0</v>
      </c>
      <c r="AQ77" s="91">
        <f>IF(ISERROR(VLOOKUP(AC77,Parameters!$M$29:$N$35,2,0)),0,VLOOKUP(AC77,Parameters!$M$29:$N$35,2,0))</f>
        <v>0</v>
      </c>
      <c r="AR77" s="39"/>
    </row>
    <row r="78" spans="1:44" s="145" customFormat="1" ht="15.6" thickTop="1" thickBot="1" x14ac:dyDescent="0.35">
      <c r="A78" s="39"/>
      <c r="B78" s="134"/>
      <c r="C78" s="134"/>
      <c r="D78" s="134"/>
      <c r="E78" s="134"/>
      <c r="F78" s="134"/>
      <c r="G78" s="135"/>
      <c r="H78" s="136"/>
      <c r="I78" s="137"/>
      <c r="J78" s="136"/>
      <c r="K78" s="136"/>
      <c r="L78" s="137"/>
      <c r="M78" s="136"/>
      <c r="N78" s="136"/>
      <c r="O78" s="137"/>
      <c r="P78" s="136"/>
      <c r="Q78" s="138"/>
      <c r="R78" s="136"/>
      <c r="S78" s="137"/>
      <c r="T78" s="136"/>
      <c r="U78" s="138"/>
      <c r="V78" s="139"/>
      <c r="W78" s="140"/>
      <c r="X78" s="140"/>
      <c r="Y78" s="140"/>
      <c r="Z78" s="141"/>
      <c r="AA78" s="141"/>
      <c r="AB78" s="142"/>
      <c r="AC78" s="136"/>
      <c r="AD78" s="140"/>
      <c r="AE78" s="141"/>
      <c r="AF78" s="141"/>
      <c r="AG78" s="139"/>
      <c r="AH78" s="141"/>
      <c r="AI78" s="143">
        <f>IF(ISERROR(IF(H78="EUR",G78,G78/VLOOKUP(H78&amp;DATE(YEAR(L78),MONTH(L78),1),'Xrate ledger'!$B:$E,4,FALSE))),0,IF(H78="EUR",G78,G78/VLOOKUP(H78&amp;DATE(YEAR(L78),MONTH(L78),1),'Xrate ledger'!$B:$E,4,FALSE)))</f>
        <v>0</v>
      </c>
      <c r="AJ78" s="144">
        <f t="shared" ca="1" si="0"/>
        <v>0</v>
      </c>
      <c r="AK78" s="39"/>
      <c r="AL78" s="91">
        <f t="shared" si="2"/>
        <v>0</v>
      </c>
      <c r="AM78" s="91">
        <f>IF(ISERROR(VLOOKUP(B78,Parameters!$M$10:$N$16,2,0)),0,VLOOKUP(B78,Parameters!$M$10:$N$16,2,0))</f>
        <v>0</v>
      </c>
      <c r="AN78" s="91">
        <f>IF(ISERROR(VLOOKUP(F78,Parameters!$M$19:$N$26,2,0)),0,VLOOKUP(F78,Parameters!$M$19:$N$26,2,0))</f>
        <v>0</v>
      </c>
      <c r="AO78" s="91">
        <f>IF(ISERROR(VLOOKUP(J78,Parameters!$M$38:$N$40,2,0)),0,VLOOKUP(J78,Parameters!$M$38:$N$40,2,0))</f>
        <v>0</v>
      </c>
      <c r="AP78" s="91">
        <f>IF(ISERROR(VLOOKUP(W78,Parameters!$M$38:$N$40,2,0)),0,VLOOKUP(W78,Parameters!$M$38:$N$40,2,0))</f>
        <v>0</v>
      </c>
      <c r="AQ78" s="91">
        <f>IF(ISERROR(VLOOKUP(AC78,Parameters!$M$29:$N$35,2,0)),0,VLOOKUP(AC78,Parameters!$M$29:$N$35,2,0))</f>
        <v>0</v>
      </c>
      <c r="AR78" s="39"/>
    </row>
    <row r="79" spans="1:44" s="145" customFormat="1" ht="15.6" thickTop="1" thickBot="1" x14ac:dyDescent="0.35">
      <c r="A79" s="39"/>
      <c r="B79" s="134"/>
      <c r="C79" s="134"/>
      <c r="D79" s="134"/>
      <c r="E79" s="134"/>
      <c r="F79" s="134"/>
      <c r="G79" s="135"/>
      <c r="H79" s="136"/>
      <c r="I79" s="137"/>
      <c r="J79" s="136"/>
      <c r="K79" s="136"/>
      <c r="L79" s="137"/>
      <c r="M79" s="136"/>
      <c r="N79" s="136"/>
      <c r="O79" s="137"/>
      <c r="P79" s="136"/>
      <c r="Q79" s="138"/>
      <c r="R79" s="136"/>
      <c r="S79" s="137"/>
      <c r="T79" s="136"/>
      <c r="U79" s="138"/>
      <c r="V79" s="139"/>
      <c r="W79" s="140"/>
      <c r="X79" s="140"/>
      <c r="Y79" s="140"/>
      <c r="Z79" s="141"/>
      <c r="AA79" s="141"/>
      <c r="AB79" s="142"/>
      <c r="AC79" s="136"/>
      <c r="AD79" s="140"/>
      <c r="AE79" s="141"/>
      <c r="AF79" s="141"/>
      <c r="AG79" s="139"/>
      <c r="AH79" s="141"/>
      <c r="AI79" s="143">
        <f>IF(ISERROR(IF(H79="EUR",G79,G79/VLOOKUP(H79&amp;DATE(YEAR(L79),MONTH(L79),1),'Xrate ledger'!$B:$E,4,FALSE))),0,IF(H79="EUR",G79,G79/VLOOKUP(H79&amp;DATE(YEAR(L79),MONTH(L79),1),'Xrate ledger'!$B:$E,4,FALSE)))</f>
        <v>0</v>
      </c>
      <c r="AJ79" s="144">
        <f t="shared" ca="1" si="0"/>
        <v>0</v>
      </c>
      <c r="AK79" s="39"/>
      <c r="AL79" s="91">
        <f t="shared" si="2"/>
        <v>0</v>
      </c>
      <c r="AM79" s="91">
        <f>IF(ISERROR(VLOOKUP(B79,Parameters!$M$10:$N$16,2,0)),0,VLOOKUP(B79,Parameters!$M$10:$N$16,2,0))</f>
        <v>0</v>
      </c>
      <c r="AN79" s="91">
        <f>IF(ISERROR(VLOOKUP(F79,Parameters!$M$19:$N$26,2,0)),0,VLOOKUP(F79,Parameters!$M$19:$N$26,2,0))</f>
        <v>0</v>
      </c>
      <c r="AO79" s="91">
        <f>IF(ISERROR(VLOOKUP(J79,Parameters!$M$38:$N$40,2,0)),0,VLOOKUP(J79,Parameters!$M$38:$N$40,2,0))</f>
        <v>0</v>
      </c>
      <c r="AP79" s="91">
        <f>IF(ISERROR(VLOOKUP(W79,Parameters!$M$38:$N$40,2,0)),0,VLOOKUP(W79,Parameters!$M$38:$N$40,2,0))</f>
        <v>0</v>
      </c>
      <c r="AQ79" s="91">
        <f>IF(ISERROR(VLOOKUP(AC79,Parameters!$M$29:$N$35,2,0)),0,VLOOKUP(AC79,Parameters!$M$29:$N$35,2,0))</f>
        <v>0</v>
      </c>
      <c r="AR79" s="39"/>
    </row>
    <row r="80" spans="1:44" s="145" customFormat="1" ht="15.6" thickTop="1" thickBot="1" x14ac:dyDescent="0.35">
      <c r="A80" s="39"/>
      <c r="B80" s="134"/>
      <c r="C80" s="134"/>
      <c r="D80" s="134"/>
      <c r="E80" s="134"/>
      <c r="F80" s="134"/>
      <c r="G80" s="135"/>
      <c r="H80" s="136"/>
      <c r="I80" s="137"/>
      <c r="J80" s="136"/>
      <c r="K80" s="136"/>
      <c r="L80" s="137"/>
      <c r="M80" s="136"/>
      <c r="N80" s="136"/>
      <c r="O80" s="137"/>
      <c r="P80" s="136"/>
      <c r="Q80" s="138"/>
      <c r="R80" s="136"/>
      <c r="S80" s="137"/>
      <c r="T80" s="136"/>
      <c r="U80" s="138"/>
      <c r="V80" s="139"/>
      <c r="W80" s="140"/>
      <c r="X80" s="140"/>
      <c r="Y80" s="140"/>
      <c r="Z80" s="141"/>
      <c r="AA80" s="141"/>
      <c r="AB80" s="142"/>
      <c r="AC80" s="136"/>
      <c r="AD80" s="140"/>
      <c r="AE80" s="141"/>
      <c r="AF80" s="141"/>
      <c r="AG80" s="139"/>
      <c r="AH80" s="141"/>
      <c r="AI80" s="143">
        <f>IF(ISERROR(IF(H80="EUR",G80,G80/VLOOKUP(H80&amp;DATE(YEAR(L80),MONTH(L80),1),'Xrate ledger'!$B:$E,4,FALSE))),0,IF(H80="EUR",G80,G80/VLOOKUP(H80&amp;DATE(YEAR(L80),MONTH(L80),1),'Xrate ledger'!$B:$E,4,FALSE)))</f>
        <v>0</v>
      </c>
      <c r="AJ80" s="144">
        <f t="shared" ca="1" si="0"/>
        <v>0</v>
      </c>
      <c r="AK80" s="39"/>
      <c r="AL80" s="91">
        <f t="shared" si="2"/>
        <v>0</v>
      </c>
      <c r="AM80" s="91">
        <f>IF(ISERROR(VLOOKUP(B80,Parameters!$M$10:$N$16,2,0)),0,VLOOKUP(B80,Parameters!$M$10:$N$16,2,0))</f>
        <v>0</v>
      </c>
      <c r="AN80" s="91">
        <f>IF(ISERROR(VLOOKUP(F80,Parameters!$M$19:$N$26,2,0)),0,VLOOKUP(F80,Parameters!$M$19:$N$26,2,0))</f>
        <v>0</v>
      </c>
      <c r="AO80" s="91">
        <f>IF(ISERROR(VLOOKUP(J80,Parameters!$M$38:$N$40,2,0)),0,VLOOKUP(J80,Parameters!$M$38:$N$40,2,0))</f>
        <v>0</v>
      </c>
      <c r="AP80" s="91">
        <f>IF(ISERROR(VLOOKUP(W80,Parameters!$M$38:$N$40,2,0)),0,VLOOKUP(W80,Parameters!$M$38:$N$40,2,0))</f>
        <v>0</v>
      </c>
      <c r="AQ80" s="91">
        <f>IF(ISERROR(VLOOKUP(AC80,Parameters!$M$29:$N$35,2,0)),0,VLOOKUP(AC80,Parameters!$M$29:$N$35,2,0))</f>
        <v>0</v>
      </c>
      <c r="AR80" s="39"/>
    </row>
    <row r="81" spans="1:44" s="145" customFormat="1" ht="15.6" thickTop="1" thickBot="1" x14ac:dyDescent="0.35">
      <c r="A81" s="39"/>
      <c r="B81" s="134"/>
      <c r="C81" s="134"/>
      <c r="D81" s="134"/>
      <c r="E81" s="134"/>
      <c r="F81" s="134"/>
      <c r="G81" s="135"/>
      <c r="H81" s="136"/>
      <c r="I81" s="137"/>
      <c r="J81" s="136"/>
      <c r="K81" s="136"/>
      <c r="L81" s="137"/>
      <c r="M81" s="136"/>
      <c r="N81" s="136"/>
      <c r="O81" s="137"/>
      <c r="P81" s="136"/>
      <c r="Q81" s="138"/>
      <c r="R81" s="136"/>
      <c r="S81" s="137"/>
      <c r="T81" s="136"/>
      <c r="U81" s="138"/>
      <c r="V81" s="139"/>
      <c r="W81" s="140"/>
      <c r="X81" s="140"/>
      <c r="Y81" s="140"/>
      <c r="Z81" s="141"/>
      <c r="AA81" s="141"/>
      <c r="AB81" s="142"/>
      <c r="AC81" s="136"/>
      <c r="AD81" s="140"/>
      <c r="AE81" s="141"/>
      <c r="AF81" s="141"/>
      <c r="AG81" s="139"/>
      <c r="AH81" s="141"/>
      <c r="AI81" s="143">
        <f>IF(ISERROR(IF(H81="EUR",G81,G81/VLOOKUP(H81&amp;DATE(YEAR(L81),MONTH(L81),1),'Xrate ledger'!$B:$E,4,FALSE))),0,IF(H81="EUR",G81,G81/VLOOKUP(H81&amp;DATE(YEAR(L81),MONTH(L81),1),'Xrate ledger'!$B:$E,4,FALSE)))</f>
        <v>0</v>
      </c>
      <c r="AJ81" s="144">
        <f t="shared" ca="1" si="0"/>
        <v>0</v>
      </c>
      <c r="AK81" s="39"/>
      <c r="AL81" s="91">
        <f t="shared" si="2"/>
        <v>0</v>
      </c>
      <c r="AM81" s="91">
        <f>IF(ISERROR(VLOOKUP(B81,Parameters!$M$10:$N$16,2,0)),0,VLOOKUP(B81,Parameters!$M$10:$N$16,2,0))</f>
        <v>0</v>
      </c>
      <c r="AN81" s="91">
        <f>IF(ISERROR(VLOOKUP(F81,Parameters!$M$19:$N$26,2,0)),0,VLOOKUP(F81,Parameters!$M$19:$N$26,2,0))</f>
        <v>0</v>
      </c>
      <c r="AO81" s="91">
        <f>IF(ISERROR(VLOOKUP(J81,Parameters!$M$38:$N$40,2,0)),0,VLOOKUP(J81,Parameters!$M$38:$N$40,2,0))</f>
        <v>0</v>
      </c>
      <c r="AP81" s="91">
        <f>IF(ISERROR(VLOOKUP(W81,Parameters!$M$38:$N$40,2,0)),0,VLOOKUP(W81,Parameters!$M$38:$N$40,2,0))</f>
        <v>0</v>
      </c>
      <c r="AQ81" s="91">
        <f>IF(ISERROR(VLOOKUP(AC81,Parameters!$M$29:$N$35,2,0)),0,VLOOKUP(AC81,Parameters!$M$29:$N$35,2,0))</f>
        <v>0</v>
      </c>
      <c r="AR81" s="39"/>
    </row>
    <row r="82" spans="1:44" s="145" customFormat="1" ht="15.6" thickTop="1" thickBot="1" x14ac:dyDescent="0.35">
      <c r="A82" s="39"/>
      <c r="B82" s="134"/>
      <c r="C82" s="134"/>
      <c r="D82" s="134"/>
      <c r="E82" s="134"/>
      <c r="F82" s="134"/>
      <c r="G82" s="135"/>
      <c r="H82" s="136"/>
      <c r="I82" s="137"/>
      <c r="J82" s="136"/>
      <c r="K82" s="136"/>
      <c r="L82" s="137"/>
      <c r="M82" s="136"/>
      <c r="N82" s="136"/>
      <c r="O82" s="137"/>
      <c r="P82" s="136"/>
      <c r="Q82" s="138"/>
      <c r="R82" s="136"/>
      <c r="S82" s="137"/>
      <c r="T82" s="136"/>
      <c r="U82" s="138"/>
      <c r="V82" s="139"/>
      <c r="W82" s="140"/>
      <c r="X82" s="140"/>
      <c r="Y82" s="140"/>
      <c r="Z82" s="141"/>
      <c r="AA82" s="141"/>
      <c r="AB82" s="142"/>
      <c r="AC82" s="136"/>
      <c r="AD82" s="140"/>
      <c r="AE82" s="141"/>
      <c r="AF82" s="141"/>
      <c r="AG82" s="139"/>
      <c r="AH82" s="141"/>
      <c r="AI82" s="143">
        <f>IF(ISERROR(IF(H82="EUR",G82,G82/VLOOKUP(H82&amp;DATE(YEAR(L82),MONTH(L82),1),'Xrate ledger'!$B:$E,4,FALSE))),0,IF(H82="EUR",G82,G82/VLOOKUP(H82&amp;DATE(YEAR(L82),MONTH(L82),1),'Xrate ledger'!$B:$E,4,FALSE)))</f>
        <v>0</v>
      </c>
      <c r="AJ82" s="144">
        <f t="shared" ca="1" si="0"/>
        <v>0</v>
      </c>
      <c r="AK82" s="39"/>
      <c r="AL82" s="91">
        <f t="shared" si="2"/>
        <v>0</v>
      </c>
      <c r="AM82" s="91">
        <f>IF(ISERROR(VLOOKUP(B82,Parameters!$M$10:$N$16,2,0)),0,VLOOKUP(B82,Parameters!$M$10:$N$16,2,0))</f>
        <v>0</v>
      </c>
      <c r="AN82" s="91">
        <f>IF(ISERROR(VLOOKUP(F82,Parameters!$M$19:$N$26,2,0)),0,VLOOKUP(F82,Parameters!$M$19:$N$26,2,0))</f>
        <v>0</v>
      </c>
      <c r="AO82" s="91">
        <f>IF(ISERROR(VLOOKUP(J82,Parameters!$M$38:$N$40,2,0)),0,VLOOKUP(J82,Parameters!$M$38:$N$40,2,0))</f>
        <v>0</v>
      </c>
      <c r="AP82" s="91">
        <f>IF(ISERROR(VLOOKUP(W82,Parameters!$M$38:$N$40,2,0)),0,VLOOKUP(W82,Parameters!$M$38:$N$40,2,0))</f>
        <v>0</v>
      </c>
      <c r="AQ82" s="91">
        <f>IF(ISERROR(VLOOKUP(AC82,Parameters!$M$29:$N$35,2,0)),0,VLOOKUP(AC82,Parameters!$M$29:$N$35,2,0))</f>
        <v>0</v>
      </c>
      <c r="AR82" s="39"/>
    </row>
    <row r="83" spans="1:44" s="145" customFormat="1" ht="15.6" thickTop="1" thickBot="1" x14ac:dyDescent="0.35">
      <c r="A83" s="39"/>
      <c r="B83" s="134"/>
      <c r="C83" s="134"/>
      <c r="D83" s="134"/>
      <c r="E83" s="134"/>
      <c r="F83" s="134"/>
      <c r="G83" s="135"/>
      <c r="H83" s="136"/>
      <c r="I83" s="137"/>
      <c r="J83" s="136"/>
      <c r="K83" s="136"/>
      <c r="L83" s="137"/>
      <c r="M83" s="136"/>
      <c r="N83" s="136"/>
      <c r="O83" s="137"/>
      <c r="P83" s="136"/>
      <c r="Q83" s="138"/>
      <c r="R83" s="136"/>
      <c r="S83" s="137"/>
      <c r="T83" s="136"/>
      <c r="U83" s="138"/>
      <c r="V83" s="139"/>
      <c r="W83" s="140"/>
      <c r="X83" s="140"/>
      <c r="Y83" s="140"/>
      <c r="Z83" s="141"/>
      <c r="AA83" s="141"/>
      <c r="AB83" s="142"/>
      <c r="AC83" s="136"/>
      <c r="AD83" s="140"/>
      <c r="AE83" s="141"/>
      <c r="AF83" s="141"/>
      <c r="AG83" s="139"/>
      <c r="AH83" s="141"/>
      <c r="AI83" s="143">
        <f>IF(ISERROR(IF(H83="EUR",G83,G83/VLOOKUP(H83&amp;DATE(YEAR(L83),MONTH(L83),1),'Xrate ledger'!$B:$E,4,FALSE))),0,IF(H83="EUR",G83,G83/VLOOKUP(H83&amp;DATE(YEAR(L83),MONTH(L83),1),'Xrate ledger'!$B:$E,4,FALSE)))</f>
        <v>0</v>
      </c>
      <c r="AJ83" s="144">
        <f t="shared" ca="1" si="0"/>
        <v>0</v>
      </c>
      <c r="AK83" s="39"/>
      <c r="AL83" s="91">
        <f t="shared" si="2"/>
        <v>0</v>
      </c>
      <c r="AM83" s="91">
        <f>IF(ISERROR(VLOOKUP(B83,Parameters!$M$10:$N$16,2,0)),0,VLOOKUP(B83,Parameters!$M$10:$N$16,2,0))</f>
        <v>0</v>
      </c>
      <c r="AN83" s="91">
        <f>IF(ISERROR(VLOOKUP(F83,Parameters!$M$19:$N$26,2,0)),0,VLOOKUP(F83,Parameters!$M$19:$N$26,2,0))</f>
        <v>0</v>
      </c>
      <c r="AO83" s="91">
        <f>IF(ISERROR(VLOOKUP(J83,Parameters!$M$38:$N$40,2,0)),0,VLOOKUP(J83,Parameters!$M$38:$N$40,2,0))</f>
        <v>0</v>
      </c>
      <c r="AP83" s="91">
        <f>IF(ISERROR(VLOOKUP(W83,Parameters!$M$38:$N$40,2,0)),0,VLOOKUP(W83,Parameters!$M$38:$N$40,2,0))</f>
        <v>0</v>
      </c>
      <c r="AQ83" s="91">
        <f>IF(ISERROR(VLOOKUP(AC83,Parameters!$M$29:$N$35,2,0)),0,VLOOKUP(AC83,Parameters!$M$29:$N$35,2,0))</f>
        <v>0</v>
      </c>
      <c r="AR83" s="39"/>
    </row>
    <row r="84" spans="1:44" s="145" customFormat="1" ht="15.6" thickTop="1" thickBot="1" x14ac:dyDescent="0.35">
      <c r="A84" s="39"/>
      <c r="B84" s="134"/>
      <c r="C84" s="134"/>
      <c r="D84" s="134"/>
      <c r="E84" s="134"/>
      <c r="F84" s="134"/>
      <c r="G84" s="135"/>
      <c r="H84" s="136"/>
      <c r="I84" s="137"/>
      <c r="J84" s="136"/>
      <c r="K84" s="136"/>
      <c r="L84" s="137"/>
      <c r="M84" s="136"/>
      <c r="N84" s="136"/>
      <c r="O84" s="137"/>
      <c r="P84" s="136"/>
      <c r="Q84" s="138"/>
      <c r="R84" s="136"/>
      <c r="S84" s="137"/>
      <c r="T84" s="136"/>
      <c r="U84" s="138"/>
      <c r="V84" s="139"/>
      <c r="W84" s="140"/>
      <c r="X84" s="140"/>
      <c r="Y84" s="140"/>
      <c r="Z84" s="141"/>
      <c r="AA84" s="141"/>
      <c r="AB84" s="142"/>
      <c r="AC84" s="136"/>
      <c r="AD84" s="140"/>
      <c r="AE84" s="141"/>
      <c r="AF84" s="141"/>
      <c r="AG84" s="139"/>
      <c r="AH84" s="141"/>
      <c r="AI84" s="143">
        <f>IF(ISERROR(IF(H84="EUR",G84,G84/VLOOKUP(H84&amp;DATE(YEAR(L84),MONTH(L84),1),'Xrate ledger'!$B:$E,4,FALSE))),0,IF(H84="EUR",G84,G84/VLOOKUP(H84&amp;DATE(YEAR(L84),MONTH(L84),1),'Xrate ledger'!$B:$E,4,FALSE)))</f>
        <v>0</v>
      </c>
      <c r="AJ84" s="144">
        <f t="shared" ca="1" si="0"/>
        <v>0</v>
      </c>
      <c r="AK84" s="39"/>
      <c r="AL84" s="91">
        <f t="shared" si="2"/>
        <v>0</v>
      </c>
      <c r="AM84" s="91">
        <f>IF(ISERROR(VLOOKUP(B84,Parameters!$M$10:$N$16,2,0)),0,VLOOKUP(B84,Parameters!$M$10:$N$16,2,0))</f>
        <v>0</v>
      </c>
      <c r="AN84" s="91">
        <f>IF(ISERROR(VLOOKUP(F84,Parameters!$M$19:$N$26,2,0)),0,VLOOKUP(F84,Parameters!$M$19:$N$26,2,0))</f>
        <v>0</v>
      </c>
      <c r="AO84" s="91">
        <f>IF(ISERROR(VLOOKUP(J84,Parameters!$M$38:$N$40,2,0)),0,VLOOKUP(J84,Parameters!$M$38:$N$40,2,0))</f>
        <v>0</v>
      </c>
      <c r="AP84" s="91">
        <f>IF(ISERROR(VLOOKUP(W84,Parameters!$M$38:$N$40,2,0)),0,VLOOKUP(W84,Parameters!$M$38:$N$40,2,0))</f>
        <v>0</v>
      </c>
      <c r="AQ84" s="91">
        <f>IF(ISERROR(VLOOKUP(AC84,Parameters!$M$29:$N$35,2,0)),0,VLOOKUP(AC84,Parameters!$M$29:$N$35,2,0))</f>
        <v>0</v>
      </c>
      <c r="AR84" s="39"/>
    </row>
    <row r="85" spans="1:44" s="145" customFormat="1" ht="15.6" thickTop="1" thickBot="1" x14ac:dyDescent="0.35">
      <c r="A85" s="39"/>
      <c r="B85" s="134"/>
      <c r="C85" s="134"/>
      <c r="D85" s="134"/>
      <c r="E85" s="134"/>
      <c r="F85" s="134"/>
      <c r="G85" s="135"/>
      <c r="H85" s="136"/>
      <c r="I85" s="137"/>
      <c r="J85" s="136"/>
      <c r="K85" s="136"/>
      <c r="L85" s="137"/>
      <c r="M85" s="136"/>
      <c r="N85" s="136"/>
      <c r="O85" s="137"/>
      <c r="P85" s="136"/>
      <c r="Q85" s="138"/>
      <c r="R85" s="136"/>
      <c r="S85" s="137"/>
      <c r="T85" s="136"/>
      <c r="U85" s="138"/>
      <c r="V85" s="139"/>
      <c r="W85" s="140"/>
      <c r="X85" s="140"/>
      <c r="Y85" s="140"/>
      <c r="Z85" s="141"/>
      <c r="AA85" s="141"/>
      <c r="AB85" s="142"/>
      <c r="AC85" s="136"/>
      <c r="AD85" s="140"/>
      <c r="AE85" s="141"/>
      <c r="AF85" s="141"/>
      <c r="AG85" s="139"/>
      <c r="AH85" s="141"/>
      <c r="AI85" s="143">
        <f>IF(ISERROR(IF(H85="EUR",G85,G85/VLOOKUP(H85&amp;DATE(YEAR(L85),MONTH(L85),1),'Xrate ledger'!$B:$E,4,FALSE))),0,IF(H85="EUR",G85,G85/VLOOKUP(H85&amp;DATE(YEAR(L85),MONTH(L85),1),'Xrate ledger'!$B:$E,4,FALSE)))</f>
        <v>0</v>
      </c>
      <c r="AJ85" s="144">
        <f t="shared" ca="1" si="0"/>
        <v>0</v>
      </c>
      <c r="AK85" s="39"/>
      <c r="AL85" s="91">
        <f t="shared" si="2"/>
        <v>0</v>
      </c>
      <c r="AM85" s="91">
        <f>IF(ISERROR(VLOOKUP(B85,Parameters!$M$10:$N$16,2,0)),0,VLOOKUP(B85,Parameters!$M$10:$N$16,2,0))</f>
        <v>0</v>
      </c>
      <c r="AN85" s="91">
        <f>IF(ISERROR(VLOOKUP(F85,Parameters!$M$19:$N$26,2,0)),0,VLOOKUP(F85,Parameters!$M$19:$N$26,2,0))</f>
        <v>0</v>
      </c>
      <c r="AO85" s="91">
        <f>IF(ISERROR(VLOOKUP(J85,Parameters!$M$38:$N$40,2,0)),0,VLOOKUP(J85,Parameters!$M$38:$N$40,2,0))</f>
        <v>0</v>
      </c>
      <c r="AP85" s="91">
        <f>IF(ISERROR(VLOOKUP(W85,Parameters!$M$38:$N$40,2,0)),0,VLOOKUP(W85,Parameters!$M$38:$N$40,2,0))</f>
        <v>0</v>
      </c>
      <c r="AQ85" s="91">
        <f>IF(ISERROR(VLOOKUP(AC85,Parameters!$M$29:$N$35,2,0)),0,VLOOKUP(AC85,Parameters!$M$29:$N$35,2,0))</f>
        <v>0</v>
      </c>
      <c r="AR85" s="39"/>
    </row>
    <row r="86" spans="1:44" s="145" customFormat="1" ht="15.6" thickTop="1" thickBot="1" x14ac:dyDescent="0.35">
      <c r="A86" s="39"/>
      <c r="B86" s="134"/>
      <c r="C86" s="134"/>
      <c r="D86" s="134"/>
      <c r="E86" s="134"/>
      <c r="F86" s="134"/>
      <c r="G86" s="135"/>
      <c r="H86" s="136"/>
      <c r="I86" s="137"/>
      <c r="J86" s="136"/>
      <c r="K86" s="136"/>
      <c r="L86" s="137"/>
      <c r="M86" s="136"/>
      <c r="N86" s="136"/>
      <c r="O86" s="137"/>
      <c r="P86" s="136"/>
      <c r="Q86" s="138"/>
      <c r="R86" s="136"/>
      <c r="S86" s="137"/>
      <c r="T86" s="136"/>
      <c r="U86" s="138"/>
      <c r="V86" s="139"/>
      <c r="W86" s="140"/>
      <c r="X86" s="140"/>
      <c r="Y86" s="140"/>
      <c r="Z86" s="141"/>
      <c r="AA86" s="141"/>
      <c r="AB86" s="142"/>
      <c r="AC86" s="136"/>
      <c r="AD86" s="140"/>
      <c r="AE86" s="141"/>
      <c r="AF86" s="141"/>
      <c r="AG86" s="139"/>
      <c r="AH86" s="141"/>
      <c r="AI86" s="143">
        <f>IF(ISERROR(IF(H86="EUR",G86,G86/VLOOKUP(H86&amp;DATE(YEAR(L86),MONTH(L86),1),'Xrate ledger'!$B:$E,4,FALSE))),0,IF(H86="EUR",G86,G86/VLOOKUP(H86&amp;DATE(YEAR(L86),MONTH(L86),1),'Xrate ledger'!$B:$E,4,FALSE)))</f>
        <v>0</v>
      </c>
      <c r="AJ86" s="144">
        <f t="shared" ca="1" si="0"/>
        <v>0</v>
      </c>
      <c r="AK86" s="39"/>
      <c r="AL86" s="91">
        <f t="shared" si="2"/>
        <v>0</v>
      </c>
      <c r="AM86" s="91">
        <f>IF(ISERROR(VLOOKUP(B86,Parameters!$M$10:$N$16,2,0)),0,VLOOKUP(B86,Parameters!$M$10:$N$16,2,0))</f>
        <v>0</v>
      </c>
      <c r="AN86" s="91">
        <f>IF(ISERROR(VLOOKUP(F86,Parameters!$M$19:$N$26,2,0)),0,VLOOKUP(F86,Parameters!$M$19:$N$26,2,0))</f>
        <v>0</v>
      </c>
      <c r="AO86" s="91">
        <f>IF(ISERROR(VLOOKUP(J86,Parameters!$M$38:$N$40,2,0)),0,VLOOKUP(J86,Parameters!$M$38:$N$40,2,0))</f>
        <v>0</v>
      </c>
      <c r="AP86" s="91">
        <f>IF(ISERROR(VLOOKUP(W86,Parameters!$M$38:$N$40,2,0)),0,VLOOKUP(W86,Parameters!$M$38:$N$40,2,0))</f>
        <v>0</v>
      </c>
      <c r="AQ86" s="91">
        <f>IF(ISERROR(VLOOKUP(AC86,Parameters!$M$29:$N$35,2,0)),0,VLOOKUP(AC86,Parameters!$M$29:$N$35,2,0))</f>
        <v>0</v>
      </c>
      <c r="AR86" s="39"/>
    </row>
    <row r="87" spans="1:44" s="145" customFormat="1" ht="15.6" thickTop="1" thickBot="1" x14ac:dyDescent="0.35">
      <c r="A87" s="39"/>
      <c r="B87" s="134"/>
      <c r="C87" s="134"/>
      <c r="D87" s="134"/>
      <c r="E87" s="134"/>
      <c r="F87" s="134"/>
      <c r="G87" s="135"/>
      <c r="H87" s="136"/>
      <c r="I87" s="137"/>
      <c r="J87" s="136"/>
      <c r="K87" s="136"/>
      <c r="L87" s="137"/>
      <c r="M87" s="136"/>
      <c r="N87" s="136"/>
      <c r="O87" s="137"/>
      <c r="P87" s="136"/>
      <c r="Q87" s="138"/>
      <c r="R87" s="136"/>
      <c r="S87" s="137"/>
      <c r="T87" s="136"/>
      <c r="U87" s="138"/>
      <c r="V87" s="139"/>
      <c r="W87" s="140"/>
      <c r="X87" s="140"/>
      <c r="Y87" s="140"/>
      <c r="Z87" s="141"/>
      <c r="AA87" s="141"/>
      <c r="AB87" s="142"/>
      <c r="AC87" s="136"/>
      <c r="AD87" s="140"/>
      <c r="AE87" s="141"/>
      <c r="AF87" s="141"/>
      <c r="AG87" s="139"/>
      <c r="AH87" s="141"/>
      <c r="AI87" s="143">
        <f>IF(ISERROR(IF(H87="EUR",G87,G87/VLOOKUP(H87&amp;DATE(YEAR(L87),MONTH(L87),1),'Xrate ledger'!$B:$E,4,FALSE))),0,IF(H87="EUR",G87,G87/VLOOKUP(H87&amp;DATE(YEAR(L87),MONTH(L87),1),'Xrate ledger'!$B:$E,4,FALSE)))</f>
        <v>0</v>
      </c>
      <c r="AJ87" s="144">
        <f t="shared" ca="1" si="0"/>
        <v>0</v>
      </c>
      <c r="AK87" s="39"/>
      <c r="AL87" s="91">
        <f t="shared" si="2"/>
        <v>0</v>
      </c>
      <c r="AM87" s="91">
        <f>IF(ISERROR(VLOOKUP(B87,Parameters!$M$10:$N$16,2,0)),0,VLOOKUP(B87,Parameters!$M$10:$N$16,2,0))</f>
        <v>0</v>
      </c>
      <c r="AN87" s="91">
        <f>IF(ISERROR(VLOOKUP(F87,Parameters!$M$19:$N$26,2,0)),0,VLOOKUP(F87,Parameters!$M$19:$N$26,2,0))</f>
        <v>0</v>
      </c>
      <c r="AO87" s="91">
        <f>IF(ISERROR(VLOOKUP(J87,Parameters!$M$38:$N$40,2,0)),0,VLOOKUP(J87,Parameters!$M$38:$N$40,2,0))</f>
        <v>0</v>
      </c>
      <c r="AP87" s="91">
        <f>IF(ISERROR(VLOOKUP(W87,Parameters!$M$38:$N$40,2,0)),0,VLOOKUP(W87,Parameters!$M$38:$N$40,2,0))</f>
        <v>0</v>
      </c>
      <c r="AQ87" s="91">
        <f>IF(ISERROR(VLOOKUP(AC87,Parameters!$M$29:$N$35,2,0)),0,VLOOKUP(AC87,Parameters!$M$29:$N$35,2,0))</f>
        <v>0</v>
      </c>
      <c r="AR87" s="39"/>
    </row>
    <row r="88" spans="1:44" s="145" customFormat="1" ht="15.6" thickTop="1" thickBot="1" x14ac:dyDescent="0.35">
      <c r="A88" s="39"/>
      <c r="B88" s="134"/>
      <c r="C88" s="134"/>
      <c r="D88" s="134"/>
      <c r="E88" s="134"/>
      <c r="F88" s="134"/>
      <c r="G88" s="135"/>
      <c r="H88" s="136"/>
      <c r="I88" s="137"/>
      <c r="J88" s="136"/>
      <c r="K88" s="136"/>
      <c r="L88" s="137"/>
      <c r="M88" s="136"/>
      <c r="N88" s="136"/>
      <c r="O88" s="137"/>
      <c r="P88" s="136"/>
      <c r="Q88" s="138"/>
      <c r="R88" s="136"/>
      <c r="S88" s="137"/>
      <c r="T88" s="136"/>
      <c r="U88" s="138"/>
      <c r="V88" s="139"/>
      <c r="W88" s="140"/>
      <c r="X88" s="140"/>
      <c r="Y88" s="140"/>
      <c r="Z88" s="141"/>
      <c r="AA88" s="141"/>
      <c r="AB88" s="142"/>
      <c r="AC88" s="136"/>
      <c r="AD88" s="140"/>
      <c r="AE88" s="141"/>
      <c r="AF88" s="141"/>
      <c r="AG88" s="139"/>
      <c r="AH88" s="141"/>
      <c r="AI88" s="143">
        <f>IF(ISERROR(IF(H88="EUR",G88,G88/VLOOKUP(H88&amp;DATE(YEAR(L88),MONTH(L88),1),'Xrate ledger'!$B:$E,4,FALSE))),0,IF(H88="EUR",G88,G88/VLOOKUP(H88&amp;DATE(YEAR(L88),MONTH(L88),1),'Xrate ledger'!$B:$E,4,FALSE)))</f>
        <v>0</v>
      </c>
      <c r="AJ88" s="144">
        <f t="shared" ca="1" si="0"/>
        <v>0</v>
      </c>
      <c r="AK88" s="39"/>
      <c r="AL88" s="91">
        <f t="shared" si="2"/>
        <v>0</v>
      </c>
      <c r="AM88" s="91">
        <f>IF(ISERROR(VLOOKUP(B88,Parameters!$M$10:$N$16,2,0)),0,VLOOKUP(B88,Parameters!$M$10:$N$16,2,0))</f>
        <v>0</v>
      </c>
      <c r="AN88" s="91">
        <f>IF(ISERROR(VLOOKUP(F88,Parameters!$M$19:$N$26,2,0)),0,VLOOKUP(F88,Parameters!$M$19:$N$26,2,0))</f>
        <v>0</v>
      </c>
      <c r="AO88" s="91">
        <f>IF(ISERROR(VLOOKUP(J88,Parameters!$M$38:$N$40,2,0)),0,VLOOKUP(J88,Parameters!$M$38:$N$40,2,0))</f>
        <v>0</v>
      </c>
      <c r="AP88" s="91">
        <f>IF(ISERROR(VLOOKUP(W88,Parameters!$M$38:$N$40,2,0)),0,VLOOKUP(W88,Parameters!$M$38:$N$40,2,0))</f>
        <v>0</v>
      </c>
      <c r="AQ88" s="91">
        <f>IF(ISERROR(VLOOKUP(AC88,Parameters!$M$29:$N$35,2,0)),0,VLOOKUP(AC88,Parameters!$M$29:$N$35,2,0))</f>
        <v>0</v>
      </c>
      <c r="AR88" s="39"/>
    </row>
    <row r="89" spans="1:44" s="145" customFormat="1" ht="15.6" thickTop="1" thickBot="1" x14ac:dyDescent="0.35">
      <c r="A89" s="39"/>
      <c r="B89" s="134"/>
      <c r="C89" s="134"/>
      <c r="D89" s="134"/>
      <c r="E89" s="134"/>
      <c r="F89" s="134"/>
      <c r="G89" s="135"/>
      <c r="H89" s="136"/>
      <c r="I89" s="137"/>
      <c r="J89" s="136"/>
      <c r="K89" s="136"/>
      <c r="L89" s="137"/>
      <c r="M89" s="136"/>
      <c r="N89" s="136"/>
      <c r="O89" s="137"/>
      <c r="P89" s="136"/>
      <c r="Q89" s="138"/>
      <c r="R89" s="136"/>
      <c r="S89" s="137"/>
      <c r="T89" s="136"/>
      <c r="U89" s="138"/>
      <c r="V89" s="139"/>
      <c r="W89" s="140"/>
      <c r="X89" s="140"/>
      <c r="Y89" s="140"/>
      <c r="Z89" s="141"/>
      <c r="AA89" s="141"/>
      <c r="AB89" s="142"/>
      <c r="AC89" s="136"/>
      <c r="AD89" s="140"/>
      <c r="AE89" s="141"/>
      <c r="AF89" s="141"/>
      <c r="AG89" s="139"/>
      <c r="AH89" s="141"/>
      <c r="AI89" s="143">
        <f>IF(ISERROR(IF(H89="EUR",G89,G89/VLOOKUP(H89&amp;DATE(YEAR(L89),MONTH(L89),1),'Xrate ledger'!$B:$E,4,FALSE))),0,IF(H89="EUR",G89,G89/VLOOKUP(H89&amp;DATE(YEAR(L89),MONTH(L89),1),'Xrate ledger'!$B:$E,4,FALSE)))</f>
        <v>0</v>
      </c>
      <c r="AJ89" s="144">
        <f t="shared" ca="1" si="0"/>
        <v>0</v>
      </c>
      <c r="AK89" s="39"/>
      <c r="AL89" s="91">
        <f t="shared" si="2"/>
        <v>0</v>
      </c>
      <c r="AM89" s="91">
        <f>IF(ISERROR(VLOOKUP(B89,Parameters!$M$10:$N$16,2,0)),0,VLOOKUP(B89,Parameters!$M$10:$N$16,2,0))</f>
        <v>0</v>
      </c>
      <c r="AN89" s="91">
        <f>IF(ISERROR(VLOOKUP(F89,Parameters!$M$19:$N$26,2,0)),0,VLOOKUP(F89,Parameters!$M$19:$N$26,2,0))</f>
        <v>0</v>
      </c>
      <c r="AO89" s="91">
        <f>IF(ISERROR(VLOOKUP(J89,Parameters!$M$38:$N$40,2,0)),0,VLOOKUP(J89,Parameters!$M$38:$N$40,2,0))</f>
        <v>0</v>
      </c>
      <c r="AP89" s="91">
        <f>IF(ISERROR(VLOOKUP(W89,Parameters!$M$38:$N$40,2,0)),0,VLOOKUP(W89,Parameters!$M$38:$N$40,2,0))</f>
        <v>0</v>
      </c>
      <c r="AQ89" s="91">
        <f>IF(ISERROR(VLOOKUP(AC89,Parameters!$M$29:$N$35,2,0)),0,VLOOKUP(AC89,Parameters!$M$29:$N$35,2,0))</f>
        <v>0</v>
      </c>
      <c r="AR89" s="39"/>
    </row>
    <row r="90" spans="1:44" s="145" customFormat="1" ht="15.6" thickTop="1" thickBot="1" x14ac:dyDescent="0.35">
      <c r="A90" s="39"/>
      <c r="B90" s="134"/>
      <c r="C90" s="134"/>
      <c r="D90" s="134"/>
      <c r="E90" s="134"/>
      <c r="F90" s="134"/>
      <c r="G90" s="135"/>
      <c r="H90" s="136"/>
      <c r="I90" s="137"/>
      <c r="J90" s="136"/>
      <c r="K90" s="136"/>
      <c r="L90" s="137"/>
      <c r="M90" s="136"/>
      <c r="N90" s="136"/>
      <c r="O90" s="137"/>
      <c r="P90" s="136"/>
      <c r="Q90" s="138"/>
      <c r="R90" s="136"/>
      <c r="S90" s="137"/>
      <c r="T90" s="136"/>
      <c r="U90" s="138"/>
      <c r="V90" s="139"/>
      <c r="W90" s="140"/>
      <c r="X90" s="140"/>
      <c r="Y90" s="140"/>
      <c r="Z90" s="141"/>
      <c r="AA90" s="141"/>
      <c r="AB90" s="142"/>
      <c r="AC90" s="136"/>
      <c r="AD90" s="140"/>
      <c r="AE90" s="141"/>
      <c r="AF90" s="141"/>
      <c r="AG90" s="139"/>
      <c r="AH90" s="141"/>
      <c r="AI90" s="143">
        <f>IF(ISERROR(IF(H90="EUR",G90,G90/VLOOKUP(H90&amp;DATE(YEAR(L90),MONTH(L90),1),'Xrate ledger'!$B:$E,4,FALSE))),0,IF(H90="EUR",G90,G90/VLOOKUP(H90&amp;DATE(YEAR(L90),MONTH(L90),1),'Xrate ledger'!$B:$E,4,FALSE)))</f>
        <v>0</v>
      </c>
      <c r="AJ90" s="144">
        <f t="shared" ca="1" si="0"/>
        <v>0</v>
      </c>
      <c r="AK90" s="39"/>
      <c r="AL90" s="91">
        <f t="shared" si="2"/>
        <v>0</v>
      </c>
      <c r="AM90" s="91">
        <f>IF(ISERROR(VLOOKUP(B90,Parameters!$M$10:$N$16,2,0)),0,VLOOKUP(B90,Parameters!$M$10:$N$16,2,0))</f>
        <v>0</v>
      </c>
      <c r="AN90" s="91">
        <f>IF(ISERROR(VLOOKUP(F90,Parameters!$M$19:$N$26,2,0)),0,VLOOKUP(F90,Parameters!$M$19:$N$26,2,0))</f>
        <v>0</v>
      </c>
      <c r="AO90" s="91">
        <f>IF(ISERROR(VLOOKUP(J90,Parameters!$M$38:$N$40,2,0)),0,VLOOKUP(J90,Parameters!$M$38:$N$40,2,0))</f>
        <v>0</v>
      </c>
      <c r="AP90" s="91">
        <f>IF(ISERROR(VLOOKUP(W90,Parameters!$M$38:$N$40,2,0)),0,VLOOKUP(W90,Parameters!$M$38:$N$40,2,0))</f>
        <v>0</v>
      </c>
      <c r="AQ90" s="91">
        <f>IF(ISERROR(VLOOKUP(AC90,Parameters!$M$29:$N$35,2,0)),0,VLOOKUP(AC90,Parameters!$M$29:$N$35,2,0))</f>
        <v>0</v>
      </c>
      <c r="AR90" s="39"/>
    </row>
    <row r="91" spans="1:44" s="145" customFormat="1" ht="15.6" thickTop="1" thickBot="1" x14ac:dyDescent="0.35">
      <c r="A91" s="39"/>
      <c r="B91" s="134"/>
      <c r="C91" s="134"/>
      <c r="D91" s="134"/>
      <c r="E91" s="134"/>
      <c r="F91" s="134"/>
      <c r="G91" s="135"/>
      <c r="H91" s="136"/>
      <c r="I91" s="137"/>
      <c r="J91" s="136"/>
      <c r="K91" s="136"/>
      <c r="L91" s="137"/>
      <c r="M91" s="136"/>
      <c r="N91" s="136"/>
      <c r="O91" s="137"/>
      <c r="P91" s="136"/>
      <c r="Q91" s="138"/>
      <c r="R91" s="136"/>
      <c r="S91" s="137"/>
      <c r="T91" s="136"/>
      <c r="U91" s="138"/>
      <c r="V91" s="139"/>
      <c r="W91" s="140"/>
      <c r="X91" s="140"/>
      <c r="Y91" s="140"/>
      <c r="Z91" s="141"/>
      <c r="AA91" s="141"/>
      <c r="AB91" s="142"/>
      <c r="AC91" s="136"/>
      <c r="AD91" s="140"/>
      <c r="AE91" s="141"/>
      <c r="AF91" s="141"/>
      <c r="AG91" s="139"/>
      <c r="AH91" s="141"/>
      <c r="AI91" s="143">
        <f>IF(ISERROR(IF(H91="EUR",G91,G91/VLOOKUP(H91&amp;DATE(YEAR(L91),MONTH(L91),1),'Xrate ledger'!$B:$E,4,FALSE))),0,IF(H91="EUR",G91,G91/VLOOKUP(H91&amp;DATE(YEAR(L91),MONTH(L91),1),'Xrate ledger'!$B:$E,4,FALSE)))</f>
        <v>0</v>
      </c>
      <c r="AJ91" s="144">
        <f t="shared" ca="1" si="0"/>
        <v>0</v>
      </c>
      <c r="AK91" s="39"/>
      <c r="AL91" s="91">
        <f t="shared" si="2"/>
        <v>0</v>
      </c>
      <c r="AM91" s="91">
        <f>IF(ISERROR(VLOOKUP(B91,Parameters!$M$10:$N$16,2,0)),0,VLOOKUP(B91,Parameters!$M$10:$N$16,2,0))</f>
        <v>0</v>
      </c>
      <c r="AN91" s="91">
        <f>IF(ISERROR(VLOOKUP(F91,Parameters!$M$19:$N$26,2,0)),0,VLOOKUP(F91,Parameters!$M$19:$N$26,2,0))</f>
        <v>0</v>
      </c>
      <c r="AO91" s="91">
        <f>IF(ISERROR(VLOOKUP(J91,Parameters!$M$38:$N$40,2,0)),0,VLOOKUP(J91,Parameters!$M$38:$N$40,2,0))</f>
        <v>0</v>
      </c>
      <c r="AP91" s="91">
        <f>IF(ISERROR(VLOOKUP(W91,Parameters!$M$38:$N$40,2,0)),0,VLOOKUP(W91,Parameters!$M$38:$N$40,2,0))</f>
        <v>0</v>
      </c>
      <c r="AQ91" s="91">
        <f>IF(ISERROR(VLOOKUP(AC91,Parameters!$M$29:$N$35,2,0)),0,VLOOKUP(AC91,Parameters!$M$29:$N$35,2,0))</f>
        <v>0</v>
      </c>
      <c r="AR91" s="39"/>
    </row>
    <row r="92" spans="1:44" s="145" customFormat="1" ht="15.6" thickTop="1" thickBot="1" x14ac:dyDescent="0.35">
      <c r="A92" s="39"/>
      <c r="B92" s="134"/>
      <c r="C92" s="134"/>
      <c r="D92" s="134"/>
      <c r="E92" s="134"/>
      <c r="F92" s="134"/>
      <c r="G92" s="135"/>
      <c r="H92" s="136"/>
      <c r="I92" s="137"/>
      <c r="J92" s="136"/>
      <c r="K92" s="136"/>
      <c r="L92" s="137"/>
      <c r="M92" s="136"/>
      <c r="N92" s="136"/>
      <c r="O92" s="137"/>
      <c r="P92" s="136"/>
      <c r="Q92" s="138"/>
      <c r="R92" s="136"/>
      <c r="S92" s="137"/>
      <c r="T92" s="136"/>
      <c r="U92" s="138"/>
      <c r="V92" s="139"/>
      <c r="W92" s="140"/>
      <c r="X92" s="140"/>
      <c r="Y92" s="140"/>
      <c r="Z92" s="141"/>
      <c r="AA92" s="141"/>
      <c r="AB92" s="142"/>
      <c r="AC92" s="136"/>
      <c r="AD92" s="140"/>
      <c r="AE92" s="141"/>
      <c r="AF92" s="141"/>
      <c r="AG92" s="139"/>
      <c r="AH92" s="141"/>
      <c r="AI92" s="143">
        <f>IF(ISERROR(IF(H92="EUR",G92,G92/VLOOKUP(H92&amp;DATE(YEAR(L92),MONTH(L92),1),'Xrate ledger'!$B:$E,4,FALSE))),0,IF(H92="EUR",G92,G92/VLOOKUP(H92&amp;DATE(YEAR(L92),MONTH(L92),1),'Xrate ledger'!$B:$E,4,FALSE)))</f>
        <v>0</v>
      </c>
      <c r="AJ92" s="144">
        <f t="shared" ca="1" si="0"/>
        <v>0</v>
      </c>
      <c r="AK92" s="39"/>
      <c r="AL92" s="91">
        <f t="shared" si="2"/>
        <v>0</v>
      </c>
      <c r="AM92" s="91">
        <f>IF(ISERROR(VLOOKUP(B92,Parameters!$M$10:$N$16,2,0)),0,VLOOKUP(B92,Parameters!$M$10:$N$16,2,0))</f>
        <v>0</v>
      </c>
      <c r="AN92" s="91">
        <f>IF(ISERROR(VLOOKUP(F92,Parameters!$M$19:$N$26,2,0)),0,VLOOKUP(F92,Parameters!$M$19:$N$26,2,0))</f>
        <v>0</v>
      </c>
      <c r="AO92" s="91">
        <f>IF(ISERROR(VLOOKUP(J92,Parameters!$M$38:$N$40,2,0)),0,VLOOKUP(J92,Parameters!$M$38:$N$40,2,0))</f>
        <v>0</v>
      </c>
      <c r="AP92" s="91">
        <f>IF(ISERROR(VLOOKUP(W92,Parameters!$M$38:$N$40,2,0)),0,VLOOKUP(W92,Parameters!$M$38:$N$40,2,0))</f>
        <v>0</v>
      </c>
      <c r="AQ92" s="91">
        <f>IF(ISERROR(VLOOKUP(AC92,Parameters!$M$29:$N$35,2,0)),0,VLOOKUP(AC92,Parameters!$M$29:$N$35,2,0))</f>
        <v>0</v>
      </c>
      <c r="AR92" s="39"/>
    </row>
    <row r="93" spans="1:44" s="145" customFormat="1" ht="15.6" thickTop="1" thickBot="1" x14ac:dyDescent="0.35">
      <c r="A93" s="39"/>
      <c r="B93" s="134"/>
      <c r="C93" s="134"/>
      <c r="D93" s="134"/>
      <c r="E93" s="134"/>
      <c r="F93" s="134"/>
      <c r="G93" s="135"/>
      <c r="H93" s="136"/>
      <c r="I93" s="137"/>
      <c r="J93" s="136"/>
      <c r="K93" s="136"/>
      <c r="L93" s="137"/>
      <c r="M93" s="136"/>
      <c r="N93" s="136"/>
      <c r="O93" s="137"/>
      <c r="P93" s="136"/>
      <c r="Q93" s="138"/>
      <c r="R93" s="136"/>
      <c r="S93" s="137"/>
      <c r="T93" s="136"/>
      <c r="U93" s="138"/>
      <c r="V93" s="139"/>
      <c r="W93" s="140"/>
      <c r="X93" s="140"/>
      <c r="Y93" s="140"/>
      <c r="Z93" s="141"/>
      <c r="AA93" s="141"/>
      <c r="AB93" s="142"/>
      <c r="AC93" s="136"/>
      <c r="AD93" s="140"/>
      <c r="AE93" s="141"/>
      <c r="AF93" s="141"/>
      <c r="AG93" s="139"/>
      <c r="AH93" s="141"/>
      <c r="AI93" s="143">
        <f>IF(ISERROR(IF(H93="EUR",G93,G93/VLOOKUP(H93&amp;DATE(YEAR(L93),MONTH(L93),1),'Xrate ledger'!$B:$E,4,FALSE))),0,IF(H93="EUR",G93,G93/VLOOKUP(H93&amp;DATE(YEAR(L93),MONTH(L93),1),'Xrate ledger'!$B:$E,4,FALSE)))</f>
        <v>0</v>
      </c>
      <c r="AJ93" s="144">
        <f t="shared" ca="1" si="0"/>
        <v>0</v>
      </c>
      <c r="AK93" s="39"/>
      <c r="AL93" s="91">
        <f t="shared" si="2"/>
        <v>0</v>
      </c>
      <c r="AM93" s="91">
        <f>IF(ISERROR(VLOOKUP(B93,Parameters!$M$10:$N$16,2,0)),0,VLOOKUP(B93,Parameters!$M$10:$N$16,2,0))</f>
        <v>0</v>
      </c>
      <c r="AN93" s="91">
        <f>IF(ISERROR(VLOOKUP(F93,Parameters!$M$19:$N$26,2,0)),0,VLOOKUP(F93,Parameters!$M$19:$N$26,2,0))</f>
        <v>0</v>
      </c>
      <c r="AO93" s="91">
        <f>IF(ISERROR(VLOOKUP(J93,Parameters!$M$38:$N$40,2,0)),0,VLOOKUP(J93,Parameters!$M$38:$N$40,2,0))</f>
        <v>0</v>
      </c>
      <c r="AP93" s="91">
        <f>IF(ISERROR(VLOOKUP(W93,Parameters!$M$38:$N$40,2,0)),0,VLOOKUP(W93,Parameters!$M$38:$N$40,2,0))</f>
        <v>0</v>
      </c>
      <c r="AQ93" s="91">
        <f>IF(ISERROR(VLOOKUP(AC93,Parameters!$M$29:$N$35,2,0)),0,VLOOKUP(AC93,Parameters!$M$29:$N$35,2,0))</f>
        <v>0</v>
      </c>
      <c r="AR93" s="39"/>
    </row>
    <row r="94" spans="1:44" s="145" customFormat="1" ht="15.6" thickTop="1" thickBot="1" x14ac:dyDescent="0.35">
      <c r="A94" s="39"/>
      <c r="B94" s="134"/>
      <c r="C94" s="134"/>
      <c r="D94" s="134"/>
      <c r="E94" s="134"/>
      <c r="F94" s="134"/>
      <c r="G94" s="135"/>
      <c r="H94" s="136"/>
      <c r="I94" s="137"/>
      <c r="J94" s="136"/>
      <c r="K94" s="136"/>
      <c r="L94" s="137"/>
      <c r="M94" s="136"/>
      <c r="N94" s="136"/>
      <c r="O94" s="137"/>
      <c r="P94" s="136"/>
      <c r="Q94" s="138"/>
      <c r="R94" s="136"/>
      <c r="S94" s="137"/>
      <c r="T94" s="136"/>
      <c r="U94" s="138"/>
      <c r="V94" s="139"/>
      <c r="W94" s="140"/>
      <c r="X94" s="140"/>
      <c r="Y94" s="140"/>
      <c r="Z94" s="141"/>
      <c r="AA94" s="141"/>
      <c r="AB94" s="142"/>
      <c r="AC94" s="136"/>
      <c r="AD94" s="140"/>
      <c r="AE94" s="141"/>
      <c r="AF94" s="141"/>
      <c r="AG94" s="139"/>
      <c r="AH94" s="141"/>
      <c r="AI94" s="143">
        <f>IF(ISERROR(IF(H94="EUR",G94,G94/VLOOKUP(H94&amp;DATE(YEAR(L94),MONTH(L94),1),'Xrate ledger'!$B:$E,4,FALSE))),0,IF(H94="EUR",G94,G94/VLOOKUP(H94&amp;DATE(YEAR(L94),MONTH(L94),1),'Xrate ledger'!$B:$E,4,FALSE)))</f>
        <v>0</v>
      </c>
      <c r="AJ94" s="144">
        <f t="shared" ca="1" si="0"/>
        <v>0</v>
      </c>
      <c r="AK94" s="39"/>
      <c r="AL94" s="91">
        <f t="shared" si="2"/>
        <v>0</v>
      </c>
      <c r="AM94" s="91">
        <f>IF(ISERROR(VLOOKUP(B94,Parameters!$M$10:$N$16,2,0)),0,VLOOKUP(B94,Parameters!$M$10:$N$16,2,0))</f>
        <v>0</v>
      </c>
      <c r="AN94" s="91">
        <f>IF(ISERROR(VLOOKUP(F94,Parameters!$M$19:$N$26,2,0)),0,VLOOKUP(F94,Parameters!$M$19:$N$26,2,0))</f>
        <v>0</v>
      </c>
      <c r="AO94" s="91">
        <f>IF(ISERROR(VLOOKUP(J94,Parameters!$M$38:$N$40,2,0)),0,VLOOKUP(J94,Parameters!$M$38:$N$40,2,0))</f>
        <v>0</v>
      </c>
      <c r="AP94" s="91">
        <f>IF(ISERROR(VLOOKUP(W94,Parameters!$M$38:$N$40,2,0)),0,VLOOKUP(W94,Parameters!$M$38:$N$40,2,0))</f>
        <v>0</v>
      </c>
      <c r="AQ94" s="91">
        <f>IF(ISERROR(VLOOKUP(AC94,Parameters!$M$29:$N$35,2,0)),0,VLOOKUP(AC94,Parameters!$M$29:$N$35,2,0))</f>
        <v>0</v>
      </c>
      <c r="AR94" s="39"/>
    </row>
    <row r="95" spans="1:44" s="145" customFormat="1" ht="15.6" thickTop="1" thickBot="1" x14ac:dyDescent="0.35">
      <c r="A95" s="39"/>
      <c r="B95" s="134"/>
      <c r="C95" s="134"/>
      <c r="D95" s="134"/>
      <c r="E95" s="134"/>
      <c r="F95" s="134"/>
      <c r="G95" s="135"/>
      <c r="H95" s="136"/>
      <c r="I95" s="137"/>
      <c r="J95" s="136"/>
      <c r="K95" s="136"/>
      <c r="L95" s="137"/>
      <c r="M95" s="136"/>
      <c r="N95" s="136"/>
      <c r="O95" s="137"/>
      <c r="P95" s="136"/>
      <c r="Q95" s="138"/>
      <c r="R95" s="136"/>
      <c r="S95" s="137"/>
      <c r="T95" s="136"/>
      <c r="U95" s="138"/>
      <c r="V95" s="139"/>
      <c r="W95" s="140"/>
      <c r="X95" s="140"/>
      <c r="Y95" s="140"/>
      <c r="Z95" s="141"/>
      <c r="AA95" s="141"/>
      <c r="AB95" s="142"/>
      <c r="AC95" s="136"/>
      <c r="AD95" s="140"/>
      <c r="AE95" s="141"/>
      <c r="AF95" s="141"/>
      <c r="AG95" s="139"/>
      <c r="AH95" s="141"/>
      <c r="AI95" s="143">
        <f>IF(ISERROR(IF(H95="EUR",G95,G95/VLOOKUP(H95&amp;DATE(YEAR(L95),MONTH(L95),1),'Xrate ledger'!$B:$E,4,FALSE))),0,IF(H95="EUR",G95,G95/VLOOKUP(H95&amp;DATE(YEAR(L95),MONTH(L95),1),'Xrate ledger'!$B:$E,4,FALSE)))</f>
        <v>0</v>
      </c>
      <c r="AJ95" s="144">
        <f t="shared" ca="1" si="0"/>
        <v>0</v>
      </c>
      <c r="AK95" s="39"/>
      <c r="AL95" s="91">
        <f t="shared" si="2"/>
        <v>0</v>
      </c>
      <c r="AM95" s="91">
        <f>IF(ISERROR(VLOOKUP(B95,Parameters!$M$10:$N$16,2,0)),0,VLOOKUP(B95,Parameters!$M$10:$N$16,2,0))</f>
        <v>0</v>
      </c>
      <c r="AN95" s="91">
        <f>IF(ISERROR(VLOOKUP(F95,Parameters!$M$19:$N$26,2,0)),0,VLOOKUP(F95,Parameters!$M$19:$N$26,2,0))</f>
        <v>0</v>
      </c>
      <c r="AO95" s="91">
        <f>IF(ISERROR(VLOOKUP(J95,Parameters!$M$38:$N$40,2,0)),0,VLOOKUP(J95,Parameters!$M$38:$N$40,2,0))</f>
        <v>0</v>
      </c>
      <c r="AP95" s="91">
        <f>IF(ISERROR(VLOOKUP(W95,Parameters!$M$38:$N$40,2,0)),0,VLOOKUP(W95,Parameters!$M$38:$N$40,2,0))</f>
        <v>0</v>
      </c>
      <c r="AQ95" s="91">
        <f>IF(ISERROR(VLOOKUP(AC95,Parameters!$M$29:$N$35,2,0)),0,VLOOKUP(AC95,Parameters!$M$29:$N$35,2,0))</f>
        <v>0</v>
      </c>
      <c r="AR95" s="39"/>
    </row>
    <row r="96" spans="1:44" s="145" customFormat="1" ht="15.6" thickTop="1" thickBot="1" x14ac:dyDescent="0.35">
      <c r="A96" s="39"/>
      <c r="B96" s="134"/>
      <c r="C96" s="134"/>
      <c r="D96" s="134"/>
      <c r="E96" s="134"/>
      <c r="F96" s="134"/>
      <c r="G96" s="135"/>
      <c r="H96" s="136"/>
      <c r="I96" s="137"/>
      <c r="J96" s="136"/>
      <c r="K96" s="136"/>
      <c r="L96" s="137"/>
      <c r="M96" s="136"/>
      <c r="N96" s="136"/>
      <c r="O96" s="137"/>
      <c r="P96" s="136"/>
      <c r="Q96" s="138"/>
      <c r="R96" s="136"/>
      <c r="S96" s="137"/>
      <c r="T96" s="136"/>
      <c r="U96" s="138"/>
      <c r="V96" s="139"/>
      <c r="W96" s="140"/>
      <c r="X96" s="140"/>
      <c r="Y96" s="140"/>
      <c r="Z96" s="141"/>
      <c r="AA96" s="141"/>
      <c r="AB96" s="142"/>
      <c r="AC96" s="136"/>
      <c r="AD96" s="140"/>
      <c r="AE96" s="141"/>
      <c r="AF96" s="141"/>
      <c r="AG96" s="139"/>
      <c r="AH96" s="141"/>
      <c r="AI96" s="143">
        <f>IF(ISERROR(IF(H96="EUR",G96,G96/VLOOKUP(H96&amp;DATE(YEAR(L96),MONTH(L96),1),'Xrate ledger'!$B:$E,4,FALSE))),0,IF(H96="EUR",G96,G96/VLOOKUP(H96&amp;DATE(YEAR(L96),MONTH(L96),1),'Xrate ledger'!$B:$E,4,FALSE)))</f>
        <v>0</v>
      </c>
      <c r="AJ96" s="144">
        <f t="shared" ca="1" si="0"/>
        <v>0</v>
      </c>
      <c r="AK96" s="39"/>
      <c r="AL96" s="91">
        <f t="shared" si="2"/>
        <v>0</v>
      </c>
      <c r="AM96" s="91">
        <f>IF(ISERROR(VLOOKUP(B96,Parameters!$M$10:$N$16,2,0)),0,VLOOKUP(B96,Parameters!$M$10:$N$16,2,0))</f>
        <v>0</v>
      </c>
      <c r="AN96" s="91">
        <f>IF(ISERROR(VLOOKUP(F96,Parameters!$M$19:$N$26,2,0)),0,VLOOKUP(F96,Parameters!$M$19:$N$26,2,0))</f>
        <v>0</v>
      </c>
      <c r="AO96" s="91">
        <f>IF(ISERROR(VLOOKUP(J96,Parameters!$M$38:$N$40,2,0)),0,VLOOKUP(J96,Parameters!$M$38:$N$40,2,0))</f>
        <v>0</v>
      </c>
      <c r="AP96" s="91">
        <f>IF(ISERROR(VLOOKUP(W96,Parameters!$M$38:$N$40,2,0)),0,VLOOKUP(W96,Parameters!$M$38:$N$40,2,0))</f>
        <v>0</v>
      </c>
      <c r="AQ96" s="91">
        <f>IF(ISERROR(VLOOKUP(AC96,Parameters!$M$29:$N$35,2,0)),0,VLOOKUP(AC96,Parameters!$M$29:$N$35,2,0))</f>
        <v>0</v>
      </c>
      <c r="AR96" s="39"/>
    </row>
    <row r="97" spans="1:44" s="145" customFormat="1" ht="15.6" thickTop="1" thickBot="1" x14ac:dyDescent="0.35">
      <c r="A97" s="39"/>
      <c r="B97" s="134"/>
      <c r="C97" s="134"/>
      <c r="D97" s="134"/>
      <c r="E97" s="134"/>
      <c r="F97" s="134"/>
      <c r="G97" s="135"/>
      <c r="H97" s="136"/>
      <c r="I97" s="137"/>
      <c r="J97" s="136"/>
      <c r="K97" s="136"/>
      <c r="L97" s="137"/>
      <c r="M97" s="136"/>
      <c r="N97" s="136"/>
      <c r="O97" s="137"/>
      <c r="P97" s="136"/>
      <c r="Q97" s="138"/>
      <c r="R97" s="136"/>
      <c r="S97" s="137"/>
      <c r="T97" s="136"/>
      <c r="U97" s="138"/>
      <c r="V97" s="139"/>
      <c r="W97" s="140"/>
      <c r="X97" s="140"/>
      <c r="Y97" s="140"/>
      <c r="Z97" s="141"/>
      <c r="AA97" s="141"/>
      <c r="AB97" s="142"/>
      <c r="AC97" s="136"/>
      <c r="AD97" s="140"/>
      <c r="AE97" s="141"/>
      <c r="AF97" s="141"/>
      <c r="AG97" s="139"/>
      <c r="AH97" s="141"/>
      <c r="AI97" s="143">
        <f>IF(ISERROR(IF(H97="EUR",G97,G97/VLOOKUP(H97&amp;DATE(YEAR(L97),MONTH(L97),1),'Xrate ledger'!$B:$E,4,FALSE))),0,IF(H97="EUR",G97,G97/VLOOKUP(H97&amp;DATE(YEAR(L97),MONTH(L97),1),'Xrate ledger'!$B:$E,4,FALSE)))</f>
        <v>0</v>
      </c>
      <c r="AJ97" s="144">
        <f t="shared" ca="1" si="0"/>
        <v>0</v>
      </c>
      <c r="AK97" s="39"/>
      <c r="AL97" s="91">
        <f t="shared" si="2"/>
        <v>0</v>
      </c>
      <c r="AM97" s="91">
        <f>IF(ISERROR(VLOOKUP(B97,Parameters!$M$10:$N$16,2,0)),0,VLOOKUP(B97,Parameters!$M$10:$N$16,2,0))</f>
        <v>0</v>
      </c>
      <c r="AN97" s="91">
        <f>IF(ISERROR(VLOOKUP(F97,Parameters!$M$19:$N$26,2,0)),0,VLOOKUP(F97,Parameters!$M$19:$N$26,2,0))</f>
        <v>0</v>
      </c>
      <c r="AO97" s="91">
        <f>IF(ISERROR(VLOOKUP(J97,Parameters!$M$38:$N$40,2,0)),0,VLOOKUP(J97,Parameters!$M$38:$N$40,2,0))</f>
        <v>0</v>
      </c>
      <c r="AP97" s="91">
        <f>IF(ISERROR(VLOOKUP(W97,Parameters!$M$38:$N$40,2,0)),0,VLOOKUP(W97,Parameters!$M$38:$N$40,2,0))</f>
        <v>0</v>
      </c>
      <c r="AQ97" s="91">
        <f>IF(ISERROR(VLOOKUP(AC97,Parameters!$M$29:$N$35,2,0)),0,VLOOKUP(AC97,Parameters!$M$29:$N$35,2,0))</f>
        <v>0</v>
      </c>
      <c r="AR97" s="39"/>
    </row>
    <row r="98" spans="1:44" s="145" customFormat="1" ht="15.6" thickTop="1" thickBot="1" x14ac:dyDescent="0.35">
      <c r="A98" s="39"/>
      <c r="B98" s="134"/>
      <c r="C98" s="134"/>
      <c r="D98" s="134"/>
      <c r="E98" s="134"/>
      <c r="F98" s="134"/>
      <c r="G98" s="135"/>
      <c r="H98" s="136"/>
      <c r="I98" s="137"/>
      <c r="J98" s="136"/>
      <c r="K98" s="136"/>
      <c r="L98" s="137"/>
      <c r="M98" s="136"/>
      <c r="N98" s="136"/>
      <c r="O98" s="137"/>
      <c r="P98" s="136"/>
      <c r="Q98" s="138"/>
      <c r="R98" s="136"/>
      <c r="S98" s="137"/>
      <c r="T98" s="136"/>
      <c r="U98" s="138"/>
      <c r="V98" s="139"/>
      <c r="W98" s="140"/>
      <c r="X98" s="140"/>
      <c r="Y98" s="140"/>
      <c r="Z98" s="141"/>
      <c r="AA98" s="141"/>
      <c r="AB98" s="142"/>
      <c r="AC98" s="136"/>
      <c r="AD98" s="140"/>
      <c r="AE98" s="141"/>
      <c r="AF98" s="141"/>
      <c r="AG98" s="139"/>
      <c r="AH98" s="141"/>
      <c r="AI98" s="143">
        <f>IF(ISERROR(IF(H98="EUR",G98,G98/VLOOKUP(H98&amp;DATE(YEAR(L98),MONTH(L98),1),'Xrate ledger'!$B:$E,4,FALSE))),0,IF(H98="EUR",G98,G98/VLOOKUP(H98&amp;DATE(YEAR(L98),MONTH(L98),1),'Xrate ledger'!$B:$E,4,FALSE)))</f>
        <v>0</v>
      </c>
      <c r="AJ98" s="144">
        <f t="shared" ca="1" si="0"/>
        <v>0</v>
      </c>
      <c r="AK98" s="39"/>
      <c r="AL98" s="91">
        <f t="shared" si="2"/>
        <v>0</v>
      </c>
      <c r="AM98" s="91">
        <f>IF(ISERROR(VLOOKUP(B98,Parameters!$M$10:$N$16,2,0)),0,VLOOKUP(B98,Parameters!$M$10:$N$16,2,0))</f>
        <v>0</v>
      </c>
      <c r="AN98" s="91">
        <f>IF(ISERROR(VLOOKUP(F98,Parameters!$M$19:$N$26,2,0)),0,VLOOKUP(F98,Parameters!$M$19:$N$26,2,0))</f>
        <v>0</v>
      </c>
      <c r="AO98" s="91">
        <f>IF(ISERROR(VLOOKUP(J98,Parameters!$M$38:$N$40,2,0)),0,VLOOKUP(J98,Parameters!$M$38:$N$40,2,0))</f>
        <v>0</v>
      </c>
      <c r="AP98" s="91">
        <f>IF(ISERROR(VLOOKUP(W98,Parameters!$M$38:$N$40,2,0)),0,VLOOKUP(W98,Parameters!$M$38:$N$40,2,0))</f>
        <v>0</v>
      </c>
      <c r="AQ98" s="91">
        <f>IF(ISERROR(VLOOKUP(AC98,Parameters!$M$29:$N$35,2,0)),0,VLOOKUP(AC98,Parameters!$M$29:$N$35,2,0))</f>
        <v>0</v>
      </c>
      <c r="AR98" s="39"/>
    </row>
    <row r="99" spans="1:44" s="145" customFormat="1" ht="15.6" thickTop="1" thickBot="1" x14ac:dyDescent="0.35">
      <c r="A99" s="39"/>
      <c r="B99" s="134"/>
      <c r="C99" s="134"/>
      <c r="D99" s="134"/>
      <c r="E99" s="134"/>
      <c r="F99" s="134"/>
      <c r="G99" s="135"/>
      <c r="H99" s="136"/>
      <c r="I99" s="137"/>
      <c r="J99" s="136"/>
      <c r="K99" s="136"/>
      <c r="L99" s="137"/>
      <c r="M99" s="136"/>
      <c r="N99" s="136"/>
      <c r="O99" s="137"/>
      <c r="P99" s="136"/>
      <c r="Q99" s="138"/>
      <c r="R99" s="136"/>
      <c r="S99" s="137"/>
      <c r="T99" s="136"/>
      <c r="U99" s="138"/>
      <c r="V99" s="139"/>
      <c r="W99" s="140"/>
      <c r="X99" s="140"/>
      <c r="Y99" s="140"/>
      <c r="Z99" s="141"/>
      <c r="AA99" s="141"/>
      <c r="AB99" s="142"/>
      <c r="AC99" s="136"/>
      <c r="AD99" s="140"/>
      <c r="AE99" s="141"/>
      <c r="AF99" s="141"/>
      <c r="AG99" s="139"/>
      <c r="AH99" s="141"/>
      <c r="AI99" s="143">
        <f>IF(ISERROR(IF(H99="EUR",G99,G99/VLOOKUP(H99&amp;DATE(YEAR(L99),MONTH(L99),1),'Xrate ledger'!$B:$E,4,FALSE))),0,IF(H99="EUR",G99,G99/VLOOKUP(H99&amp;DATE(YEAR(L99),MONTH(L99),1),'Xrate ledger'!$B:$E,4,FALSE)))</f>
        <v>0</v>
      </c>
      <c r="AJ99" s="144">
        <f t="shared" ca="1" si="0"/>
        <v>0</v>
      </c>
      <c r="AK99" s="39"/>
      <c r="AL99" s="91">
        <f t="shared" si="2"/>
        <v>0</v>
      </c>
      <c r="AM99" s="91">
        <f>IF(ISERROR(VLOOKUP(B99,Parameters!$M$10:$N$16,2,0)),0,VLOOKUP(B99,Parameters!$M$10:$N$16,2,0))</f>
        <v>0</v>
      </c>
      <c r="AN99" s="91">
        <f>IF(ISERROR(VLOOKUP(F99,Parameters!$M$19:$N$26,2,0)),0,VLOOKUP(F99,Parameters!$M$19:$N$26,2,0))</f>
        <v>0</v>
      </c>
      <c r="AO99" s="91">
        <f>IF(ISERROR(VLOOKUP(J99,Parameters!$M$38:$N$40,2,0)),0,VLOOKUP(J99,Parameters!$M$38:$N$40,2,0))</f>
        <v>0</v>
      </c>
      <c r="AP99" s="91">
        <f>IF(ISERROR(VLOOKUP(W99,Parameters!$M$38:$N$40,2,0)),0,VLOOKUP(W99,Parameters!$M$38:$N$40,2,0))</f>
        <v>0</v>
      </c>
      <c r="AQ99" s="91">
        <f>IF(ISERROR(VLOOKUP(AC99,Parameters!$M$29:$N$35,2,0)),0,VLOOKUP(AC99,Parameters!$M$29:$N$35,2,0))</f>
        <v>0</v>
      </c>
      <c r="AR99" s="39"/>
    </row>
    <row r="100" spans="1:44" s="145" customFormat="1" ht="15.6" thickTop="1" thickBot="1" x14ac:dyDescent="0.35">
      <c r="A100" s="39"/>
      <c r="B100" s="134"/>
      <c r="C100" s="134"/>
      <c r="D100" s="134"/>
      <c r="E100" s="134"/>
      <c r="F100" s="134"/>
      <c r="G100" s="135"/>
      <c r="H100" s="136"/>
      <c r="I100" s="137"/>
      <c r="J100" s="136"/>
      <c r="K100" s="136"/>
      <c r="L100" s="137"/>
      <c r="M100" s="136"/>
      <c r="N100" s="136"/>
      <c r="O100" s="137"/>
      <c r="P100" s="136"/>
      <c r="Q100" s="138"/>
      <c r="R100" s="136"/>
      <c r="S100" s="137"/>
      <c r="T100" s="136"/>
      <c r="U100" s="138"/>
      <c r="V100" s="139"/>
      <c r="W100" s="140"/>
      <c r="X100" s="140"/>
      <c r="Y100" s="140"/>
      <c r="Z100" s="141"/>
      <c r="AA100" s="141"/>
      <c r="AB100" s="142"/>
      <c r="AC100" s="136"/>
      <c r="AD100" s="140"/>
      <c r="AE100" s="141"/>
      <c r="AF100" s="141"/>
      <c r="AG100" s="139"/>
      <c r="AH100" s="141"/>
      <c r="AI100" s="143">
        <f>IF(ISERROR(IF(H100="EUR",G100,G100/VLOOKUP(H100&amp;DATE(YEAR(L100),MONTH(L100),1),'Xrate ledger'!$B:$E,4,FALSE))),0,IF(H100="EUR",G100,G100/VLOOKUP(H100&amp;DATE(YEAR(L100),MONTH(L100),1),'Xrate ledger'!$B:$E,4,FALSE)))</f>
        <v>0</v>
      </c>
      <c r="AJ100" s="144">
        <f t="shared" ca="1" si="0"/>
        <v>0</v>
      </c>
      <c r="AK100" s="39"/>
      <c r="AL100" s="91">
        <f t="shared" si="2"/>
        <v>0</v>
      </c>
      <c r="AM100" s="91">
        <f>IF(ISERROR(VLOOKUP(B100,Parameters!$M$10:$N$16,2,0)),0,VLOOKUP(B100,Parameters!$M$10:$N$16,2,0))</f>
        <v>0</v>
      </c>
      <c r="AN100" s="91">
        <f>IF(ISERROR(VLOOKUP(F100,Parameters!$M$19:$N$26,2,0)),0,VLOOKUP(F100,Parameters!$M$19:$N$26,2,0))</f>
        <v>0</v>
      </c>
      <c r="AO100" s="91">
        <f>IF(ISERROR(VLOOKUP(J100,Parameters!$M$38:$N$40,2,0)),0,VLOOKUP(J100,Parameters!$M$38:$N$40,2,0))</f>
        <v>0</v>
      </c>
      <c r="AP100" s="91">
        <f>IF(ISERROR(VLOOKUP(W100,Parameters!$M$38:$N$40,2,0)),0,VLOOKUP(W100,Parameters!$M$38:$N$40,2,0))</f>
        <v>0</v>
      </c>
      <c r="AQ100" s="91">
        <f>IF(ISERROR(VLOOKUP(AC100,Parameters!$M$29:$N$35,2,0)),0,VLOOKUP(AC100,Parameters!$M$29:$N$35,2,0))</f>
        <v>0</v>
      </c>
      <c r="AR100" s="39"/>
    </row>
    <row r="101" spans="1:44" s="145" customFormat="1" ht="15.6" thickTop="1" thickBot="1" x14ac:dyDescent="0.35">
      <c r="A101" s="39"/>
      <c r="B101" s="134"/>
      <c r="C101" s="134"/>
      <c r="D101" s="134"/>
      <c r="E101" s="134"/>
      <c r="F101" s="134"/>
      <c r="G101" s="135"/>
      <c r="H101" s="136"/>
      <c r="I101" s="137"/>
      <c r="J101" s="136"/>
      <c r="K101" s="136"/>
      <c r="L101" s="137"/>
      <c r="M101" s="136"/>
      <c r="N101" s="136"/>
      <c r="O101" s="137"/>
      <c r="P101" s="136"/>
      <c r="Q101" s="138"/>
      <c r="R101" s="136"/>
      <c r="S101" s="137"/>
      <c r="T101" s="136"/>
      <c r="U101" s="138"/>
      <c r="V101" s="139"/>
      <c r="W101" s="140"/>
      <c r="X101" s="140"/>
      <c r="Y101" s="140"/>
      <c r="Z101" s="141"/>
      <c r="AA101" s="141"/>
      <c r="AB101" s="142"/>
      <c r="AC101" s="136"/>
      <c r="AD101" s="140"/>
      <c r="AE101" s="141"/>
      <c r="AF101" s="141"/>
      <c r="AG101" s="139"/>
      <c r="AH101" s="141"/>
      <c r="AI101" s="143">
        <f>IF(ISERROR(IF(H101="EUR",G101,G101/VLOOKUP(H101&amp;DATE(YEAR(L101),MONTH(L101),1),'Xrate ledger'!$B:$E,4,FALSE))),0,IF(H101="EUR",G101,G101/VLOOKUP(H101&amp;DATE(YEAR(L101),MONTH(L101),1),'Xrate ledger'!$B:$E,4,FALSE)))</f>
        <v>0</v>
      </c>
      <c r="AJ101" s="144">
        <f t="shared" ca="1" si="0"/>
        <v>0</v>
      </c>
      <c r="AK101" s="39"/>
      <c r="AL101" s="91">
        <f t="shared" si="2"/>
        <v>0</v>
      </c>
      <c r="AM101" s="91">
        <f>IF(ISERROR(VLOOKUP(B101,Parameters!$M$10:$N$16,2,0)),0,VLOOKUP(B101,Parameters!$M$10:$N$16,2,0))</f>
        <v>0</v>
      </c>
      <c r="AN101" s="91">
        <f>IF(ISERROR(VLOOKUP(F101,Parameters!$M$19:$N$26,2,0)),0,VLOOKUP(F101,Parameters!$M$19:$N$26,2,0))</f>
        <v>0</v>
      </c>
      <c r="AO101" s="91">
        <f>IF(ISERROR(VLOOKUP(J101,Parameters!$M$38:$N$40,2,0)),0,VLOOKUP(J101,Parameters!$M$38:$N$40,2,0))</f>
        <v>0</v>
      </c>
      <c r="AP101" s="91">
        <f>IF(ISERROR(VLOOKUP(W101,Parameters!$M$38:$N$40,2,0)),0,VLOOKUP(W101,Parameters!$M$38:$N$40,2,0))</f>
        <v>0</v>
      </c>
      <c r="AQ101" s="91">
        <f>IF(ISERROR(VLOOKUP(AC101,Parameters!$M$29:$N$35,2,0)),0,VLOOKUP(AC101,Parameters!$M$29:$N$35,2,0))</f>
        <v>0</v>
      </c>
      <c r="AR101" s="39"/>
    </row>
    <row r="102" spans="1:44" s="145" customFormat="1" ht="15.6" thickTop="1" thickBot="1" x14ac:dyDescent="0.35">
      <c r="A102" s="39"/>
      <c r="B102" s="134"/>
      <c r="C102" s="134"/>
      <c r="D102" s="134"/>
      <c r="E102" s="134"/>
      <c r="F102" s="134"/>
      <c r="G102" s="135"/>
      <c r="H102" s="136"/>
      <c r="I102" s="137"/>
      <c r="J102" s="136"/>
      <c r="K102" s="136"/>
      <c r="L102" s="137"/>
      <c r="M102" s="136"/>
      <c r="N102" s="136"/>
      <c r="O102" s="137"/>
      <c r="P102" s="136"/>
      <c r="Q102" s="138"/>
      <c r="R102" s="136"/>
      <c r="S102" s="137"/>
      <c r="T102" s="136"/>
      <c r="U102" s="138"/>
      <c r="V102" s="139"/>
      <c r="W102" s="140"/>
      <c r="X102" s="140"/>
      <c r="Y102" s="140"/>
      <c r="Z102" s="141"/>
      <c r="AA102" s="141"/>
      <c r="AB102" s="142"/>
      <c r="AC102" s="136"/>
      <c r="AD102" s="140"/>
      <c r="AE102" s="141"/>
      <c r="AF102" s="141"/>
      <c r="AG102" s="139"/>
      <c r="AH102" s="141"/>
      <c r="AI102" s="143">
        <f>IF(ISERROR(IF(H102="EUR",G102,G102/VLOOKUP(H102&amp;DATE(YEAR(L102),MONTH(L102),1),'Xrate ledger'!$B:$E,4,FALSE))),0,IF(H102="EUR",G102,G102/VLOOKUP(H102&amp;DATE(YEAR(L102),MONTH(L102),1),'Xrate ledger'!$B:$E,4,FALSE)))</f>
        <v>0</v>
      </c>
      <c r="AJ102" s="144">
        <f t="shared" ca="1" si="0"/>
        <v>0</v>
      </c>
      <c r="AK102" s="39"/>
      <c r="AL102" s="91">
        <f t="shared" si="2"/>
        <v>0</v>
      </c>
      <c r="AM102" s="91">
        <f>IF(ISERROR(VLOOKUP(B102,Parameters!$M$10:$N$16,2,0)),0,VLOOKUP(B102,Parameters!$M$10:$N$16,2,0))</f>
        <v>0</v>
      </c>
      <c r="AN102" s="91">
        <f>IF(ISERROR(VLOOKUP(F102,Parameters!$M$19:$N$26,2,0)),0,VLOOKUP(F102,Parameters!$M$19:$N$26,2,0))</f>
        <v>0</v>
      </c>
      <c r="AO102" s="91">
        <f>IF(ISERROR(VLOOKUP(J102,Parameters!$M$38:$N$40,2,0)),0,VLOOKUP(J102,Parameters!$M$38:$N$40,2,0))</f>
        <v>0</v>
      </c>
      <c r="AP102" s="91">
        <f>IF(ISERROR(VLOOKUP(W102,Parameters!$M$38:$N$40,2,0)),0,VLOOKUP(W102,Parameters!$M$38:$N$40,2,0))</f>
        <v>0</v>
      </c>
      <c r="AQ102" s="91">
        <f>IF(ISERROR(VLOOKUP(AC102,Parameters!$M$29:$N$35,2,0)),0,VLOOKUP(AC102,Parameters!$M$29:$N$35,2,0))</f>
        <v>0</v>
      </c>
      <c r="AR102" s="39"/>
    </row>
    <row r="103" spans="1:44" s="145" customFormat="1" ht="15.6" thickTop="1" thickBot="1" x14ac:dyDescent="0.35">
      <c r="A103" s="39"/>
      <c r="B103" s="134"/>
      <c r="C103" s="134"/>
      <c r="D103" s="134"/>
      <c r="E103" s="134"/>
      <c r="F103" s="134"/>
      <c r="G103" s="135"/>
      <c r="H103" s="136"/>
      <c r="I103" s="137"/>
      <c r="J103" s="136"/>
      <c r="K103" s="136"/>
      <c r="L103" s="137"/>
      <c r="M103" s="136"/>
      <c r="N103" s="136"/>
      <c r="O103" s="137"/>
      <c r="P103" s="136"/>
      <c r="Q103" s="138"/>
      <c r="R103" s="136"/>
      <c r="S103" s="137"/>
      <c r="T103" s="136"/>
      <c r="U103" s="138"/>
      <c r="V103" s="139"/>
      <c r="W103" s="140"/>
      <c r="X103" s="140"/>
      <c r="Y103" s="140"/>
      <c r="Z103" s="141"/>
      <c r="AA103" s="141"/>
      <c r="AB103" s="142"/>
      <c r="AC103" s="136"/>
      <c r="AD103" s="140"/>
      <c r="AE103" s="141"/>
      <c r="AF103" s="141"/>
      <c r="AG103" s="139"/>
      <c r="AH103" s="141"/>
      <c r="AI103" s="143">
        <f>IF(ISERROR(IF(H103="EUR",G103,G103/VLOOKUP(H103&amp;DATE(YEAR(L103),MONTH(L103),1),'Xrate ledger'!$B:$E,4,FALSE))),0,IF(H103="EUR",G103,G103/VLOOKUP(H103&amp;DATE(YEAR(L103),MONTH(L103),1),'Xrate ledger'!$B:$E,4,FALSE)))</f>
        <v>0</v>
      </c>
      <c r="AJ103" s="144">
        <f t="shared" ca="1" si="0"/>
        <v>0</v>
      </c>
      <c r="AK103" s="39"/>
      <c r="AL103" s="91">
        <f t="shared" si="2"/>
        <v>0</v>
      </c>
      <c r="AM103" s="91">
        <f>IF(ISERROR(VLOOKUP(B103,Parameters!$M$10:$N$16,2,0)),0,VLOOKUP(B103,Parameters!$M$10:$N$16,2,0))</f>
        <v>0</v>
      </c>
      <c r="AN103" s="91">
        <f>IF(ISERROR(VLOOKUP(F103,Parameters!$M$19:$N$26,2,0)),0,VLOOKUP(F103,Parameters!$M$19:$N$26,2,0))</f>
        <v>0</v>
      </c>
      <c r="AO103" s="91">
        <f>IF(ISERROR(VLOOKUP(J103,Parameters!$M$38:$N$40,2,0)),0,VLOOKUP(J103,Parameters!$M$38:$N$40,2,0))</f>
        <v>0</v>
      </c>
      <c r="AP103" s="91">
        <f>IF(ISERROR(VLOOKUP(W103,Parameters!$M$38:$N$40,2,0)),0,VLOOKUP(W103,Parameters!$M$38:$N$40,2,0))</f>
        <v>0</v>
      </c>
      <c r="AQ103" s="91">
        <f>IF(ISERROR(VLOOKUP(AC103,Parameters!$M$29:$N$35,2,0)),0,VLOOKUP(AC103,Parameters!$M$29:$N$35,2,0))</f>
        <v>0</v>
      </c>
      <c r="AR103" s="39"/>
    </row>
    <row r="104" spans="1:44" s="145" customFormat="1" ht="15.6" thickTop="1" thickBot="1" x14ac:dyDescent="0.35">
      <c r="A104" s="39"/>
      <c r="B104" s="134"/>
      <c r="C104" s="134"/>
      <c r="D104" s="134"/>
      <c r="E104" s="134"/>
      <c r="F104" s="134"/>
      <c r="G104" s="135"/>
      <c r="H104" s="136"/>
      <c r="I104" s="137"/>
      <c r="J104" s="136"/>
      <c r="K104" s="136"/>
      <c r="L104" s="137"/>
      <c r="M104" s="136"/>
      <c r="N104" s="136"/>
      <c r="O104" s="137"/>
      <c r="P104" s="136"/>
      <c r="Q104" s="138"/>
      <c r="R104" s="136"/>
      <c r="S104" s="137"/>
      <c r="T104" s="136"/>
      <c r="U104" s="138"/>
      <c r="V104" s="139"/>
      <c r="W104" s="140"/>
      <c r="X104" s="140"/>
      <c r="Y104" s="140"/>
      <c r="Z104" s="141"/>
      <c r="AA104" s="141"/>
      <c r="AB104" s="142"/>
      <c r="AC104" s="136"/>
      <c r="AD104" s="140"/>
      <c r="AE104" s="141"/>
      <c r="AF104" s="141"/>
      <c r="AG104" s="139"/>
      <c r="AH104" s="141"/>
      <c r="AI104" s="143">
        <f>IF(ISERROR(IF(H104="EUR",G104,G104/VLOOKUP(H104&amp;DATE(YEAR(L104),MONTH(L104),1),'Xrate ledger'!$B:$E,4,FALSE))),0,IF(H104="EUR",G104,G104/VLOOKUP(H104&amp;DATE(YEAR(L104),MONTH(L104),1),'Xrate ledger'!$B:$E,4,FALSE)))</f>
        <v>0</v>
      </c>
      <c r="AJ104" s="144">
        <f t="shared" ca="1" si="0"/>
        <v>0</v>
      </c>
      <c r="AK104" s="39"/>
      <c r="AL104" s="91">
        <f t="shared" si="2"/>
        <v>0</v>
      </c>
      <c r="AM104" s="91">
        <f>IF(ISERROR(VLOOKUP(B104,Parameters!$M$10:$N$16,2,0)),0,VLOOKUP(B104,Parameters!$M$10:$N$16,2,0))</f>
        <v>0</v>
      </c>
      <c r="AN104" s="91">
        <f>IF(ISERROR(VLOOKUP(F104,Parameters!$M$19:$N$26,2,0)),0,VLOOKUP(F104,Parameters!$M$19:$N$26,2,0))</f>
        <v>0</v>
      </c>
      <c r="AO104" s="91">
        <f>IF(ISERROR(VLOOKUP(J104,Parameters!$M$38:$N$40,2,0)),0,VLOOKUP(J104,Parameters!$M$38:$N$40,2,0))</f>
        <v>0</v>
      </c>
      <c r="AP104" s="91">
        <f>IF(ISERROR(VLOOKUP(W104,Parameters!$M$38:$N$40,2,0)),0,VLOOKUP(W104,Parameters!$M$38:$N$40,2,0))</f>
        <v>0</v>
      </c>
      <c r="AQ104" s="91">
        <f>IF(ISERROR(VLOOKUP(AC104,Parameters!$M$29:$N$35,2,0)),0,VLOOKUP(AC104,Parameters!$M$29:$N$35,2,0))</f>
        <v>0</v>
      </c>
      <c r="AR104" s="39"/>
    </row>
    <row r="105" spans="1:44" s="145" customFormat="1" ht="15.6" thickTop="1" thickBot="1" x14ac:dyDescent="0.35">
      <c r="A105" s="39"/>
      <c r="B105" s="134"/>
      <c r="C105" s="134"/>
      <c r="D105" s="134"/>
      <c r="E105" s="134"/>
      <c r="F105" s="134"/>
      <c r="G105" s="135"/>
      <c r="H105" s="136"/>
      <c r="I105" s="137"/>
      <c r="J105" s="136"/>
      <c r="K105" s="136"/>
      <c r="L105" s="137"/>
      <c r="M105" s="136"/>
      <c r="N105" s="136"/>
      <c r="O105" s="137"/>
      <c r="P105" s="136"/>
      <c r="Q105" s="138"/>
      <c r="R105" s="136"/>
      <c r="S105" s="137"/>
      <c r="T105" s="136"/>
      <c r="U105" s="138"/>
      <c r="V105" s="139"/>
      <c r="W105" s="140"/>
      <c r="X105" s="140"/>
      <c r="Y105" s="140"/>
      <c r="Z105" s="141"/>
      <c r="AA105" s="141"/>
      <c r="AB105" s="142"/>
      <c r="AC105" s="136"/>
      <c r="AD105" s="140"/>
      <c r="AE105" s="141"/>
      <c r="AF105" s="141"/>
      <c r="AG105" s="139"/>
      <c r="AH105" s="141"/>
      <c r="AI105" s="143">
        <f>IF(ISERROR(IF(H105="EUR",G105,G105/VLOOKUP(H105&amp;DATE(YEAR(L105),MONTH(L105),1),'Xrate ledger'!$B:$E,4,FALSE))),0,IF(H105="EUR",G105,G105/VLOOKUP(H105&amp;DATE(YEAR(L105),MONTH(L105),1),'Xrate ledger'!$B:$E,4,FALSE)))</f>
        <v>0</v>
      </c>
      <c r="AJ105" s="144">
        <f t="shared" ca="1" si="0"/>
        <v>0</v>
      </c>
      <c r="AK105" s="39"/>
      <c r="AL105" s="91">
        <f t="shared" si="2"/>
        <v>0</v>
      </c>
      <c r="AM105" s="91">
        <f>IF(ISERROR(VLOOKUP(B105,Parameters!$M$10:$N$16,2,0)),0,VLOOKUP(B105,Parameters!$M$10:$N$16,2,0))</f>
        <v>0</v>
      </c>
      <c r="AN105" s="91">
        <f>IF(ISERROR(VLOOKUP(F105,Parameters!$M$19:$N$26,2,0)),0,VLOOKUP(F105,Parameters!$M$19:$N$26,2,0))</f>
        <v>0</v>
      </c>
      <c r="AO105" s="91">
        <f>IF(ISERROR(VLOOKUP(J105,Parameters!$M$38:$N$40,2,0)),0,VLOOKUP(J105,Parameters!$M$38:$N$40,2,0))</f>
        <v>0</v>
      </c>
      <c r="AP105" s="91">
        <f>IF(ISERROR(VLOOKUP(W105,Parameters!$M$38:$N$40,2,0)),0,VLOOKUP(W105,Parameters!$M$38:$N$40,2,0))</f>
        <v>0</v>
      </c>
      <c r="AQ105" s="91">
        <f>IF(ISERROR(VLOOKUP(AC105,Parameters!$M$29:$N$35,2,0)),0,VLOOKUP(AC105,Parameters!$M$29:$N$35,2,0))</f>
        <v>0</v>
      </c>
      <c r="AR105" s="39"/>
    </row>
    <row r="106" spans="1:44" s="145" customFormat="1" ht="15.6" thickTop="1" thickBot="1" x14ac:dyDescent="0.35">
      <c r="A106" s="39"/>
      <c r="B106" s="134"/>
      <c r="C106" s="134"/>
      <c r="D106" s="134"/>
      <c r="E106" s="134"/>
      <c r="F106" s="134"/>
      <c r="G106" s="135"/>
      <c r="H106" s="136"/>
      <c r="I106" s="137"/>
      <c r="J106" s="136"/>
      <c r="K106" s="136"/>
      <c r="L106" s="137"/>
      <c r="M106" s="136"/>
      <c r="N106" s="136"/>
      <c r="O106" s="137"/>
      <c r="P106" s="136"/>
      <c r="Q106" s="138"/>
      <c r="R106" s="136"/>
      <c r="S106" s="137"/>
      <c r="T106" s="136"/>
      <c r="U106" s="138"/>
      <c r="V106" s="139"/>
      <c r="W106" s="140"/>
      <c r="X106" s="140"/>
      <c r="Y106" s="140"/>
      <c r="Z106" s="141"/>
      <c r="AA106" s="141"/>
      <c r="AB106" s="142"/>
      <c r="AC106" s="136"/>
      <c r="AD106" s="140"/>
      <c r="AE106" s="141"/>
      <c r="AF106" s="141"/>
      <c r="AG106" s="139"/>
      <c r="AH106" s="141"/>
      <c r="AI106" s="143">
        <f>IF(ISERROR(IF(H106="EUR",G106,G106/VLOOKUP(H106&amp;DATE(YEAR(L106),MONTH(L106),1),'Xrate ledger'!$B:$E,4,FALSE))),0,IF(H106="EUR",G106,G106/VLOOKUP(H106&amp;DATE(YEAR(L106),MONTH(L106),1),'Xrate ledger'!$B:$E,4,FALSE)))</f>
        <v>0</v>
      </c>
      <c r="AJ106" s="144">
        <f t="shared" ca="1" si="0"/>
        <v>0</v>
      </c>
      <c r="AK106" s="39"/>
      <c r="AL106" s="91">
        <f t="shared" si="2"/>
        <v>0</v>
      </c>
      <c r="AM106" s="91">
        <f>IF(ISERROR(VLOOKUP(B106,Parameters!$M$10:$N$16,2,0)),0,VLOOKUP(B106,Parameters!$M$10:$N$16,2,0))</f>
        <v>0</v>
      </c>
      <c r="AN106" s="91">
        <f>IF(ISERROR(VLOOKUP(F106,Parameters!$M$19:$N$26,2,0)),0,VLOOKUP(F106,Parameters!$M$19:$N$26,2,0))</f>
        <v>0</v>
      </c>
      <c r="AO106" s="91">
        <f>IF(ISERROR(VLOOKUP(J106,Parameters!$M$38:$N$40,2,0)),0,VLOOKUP(J106,Parameters!$M$38:$N$40,2,0))</f>
        <v>0</v>
      </c>
      <c r="AP106" s="91">
        <f>IF(ISERROR(VLOOKUP(W106,Parameters!$M$38:$N$40,2,0)),0,VLOOKUP(W106,Parameters!$M$38:$N$40,2,0))</f>
        <v>0</v>
      </c>
      <c r="AQ106" s="91">
        <f>IF(ISERROR(VLOOKUP(AC106,Parameters!$M$29:$N$35,2,0)),0,VLOOKUP(AC106,Parameters!$M$29:$N$35,2,0))</f>
        <v>0</v>
      </c>
      <c r="AR106" s="39"/>
    </row>
    <row r="107" spans="1:44" s="145" customFormat="1" ht="15.6" thickTop="1" thickBot="1" x14ac:dyDescent="0.35">
      <c r="A107" s="39"/>
      <c r="B107" s="134"/>
      <c r="C107" s="134"/>
      <c r="D107" s="134"/>
      <c r="E107" s="134"/>
      <c r="F107" s="134"/>
      <c r="G107" s="135"/>
      <c r="H107" s="136"/>
      <c r="I107" s="137"/>
      <c r="J107" s="136"/>
      <c r="K107" s="136"/>
      <c r="L107" s="137"/>
      <c r="M107" s="136"/>
      <c r="N107" s="136"/>
      <c r="O107" s="137"/>
      <c r="P107" s="136"/>
      <c r="Q107" s="138"/>
      <c r="R107" s="136"/>
      <c r="S107" s="137"/>
      <c r="T107" s="136"/>
      <c r="U107" s="138"/>
      <c r="V107" s="139"/>
      <c r="W107" s="140"/>
      <c r="X107" s="140"/>
      <c r="Y107" s="140"/>
      <c r="Z107" s="141"/>
      <c r="AA107" s="141"/>
      <c r="AB107" s="142"/>
      <c r="AC107" s="136"/>
      <c r="AD107" s="140"/>
      <c r="AE107" s="141"/>
      <c r="AF107" s="141"/>
      <c r="AG107" s="139"/>
      <c r="AH107" s="141"/>
      <c r="AI107" s="143">
        <f>IF(ISERROR(IF(H107="EUR",G107,G107/VLOOKUP(H107&amp;DATE(YEAR(L107),MONTH(L107),1),'Xrate ledger'!$B:$E,4,FALSE))),0,IF(H107="EUR",G107,G107/VLOOKUP(H107&amp;DATE(YEAR(L107),MONTH(L107),1),'Xrate ledger'!$B:$E,4,FALSE)))</f>
        <v>0</v>
      </c>
      <c r="AJ107" s="144">
        <f t="shared" ca="1" si="0"/>
        <v>0</v>
      </c>
      <c r="AK107" s="39"/>
      <c r="AL107" s="91">
        <f t="shared" si="2"/>
        <v>0</v>
      </c>
      <c r="AM107" s="91">
        <f>IF(ISERROR(VLOOKUP(B107,Parameters!$M$10:$N$16,2,0)),0,VLOOKUP(B107,Parameters!$M$10:$N$16,2,0))</f>
        <v>0</v>
      </c>
      <c r="AN107" s="91">
        <f>IF(ISERROR(VLOOKUP(F107,Parameters!$M$19:$N$26,2,0)),0,VLOOKUP(F107,Parameters!$M$19:$N$26,2,0))</f>
        <v>0</v>
      </c>
      <c r="AO107" s="91">
        <f>IF(ISERROR(VLOOKUP(J107,Parameters!$M$38:$N$40,2,0)),0,VLOOKUP(J107,Parameters!$M$38:$N$40,2,0))</f>
        <v>0</v>
      </c>
      <c r="AP107" s="91">
        <f>IF(ISERROR(VLOOKUP(W107,Parameters!$M$38:$N$40,2,0)),0,VLOOKUP(W107,Parameters!$M$38:$N$40,2,0))</f>
        <v>0</v>
      </c>
      <c r="AQ107" s="91">
        <f>IF(ISERROR(VLOOKUP(AC107,Parameters!$M$29:$N$35,2,0)),0,VLOOKUP(AC107,Parameters!$M$29:$N$35,2,0))</f>
        <v>0</v>
      </c>
      <c r="AR107" s="39"/>
    </row>
    <row r="108" spans="1:44" s="145" customFormat="1" ht="15.6" thickTop="1" thickBot="1" x14ac:dyDescent="0.35">
      <c r="A108" s="39"/>
      <c r="B108" s="134"/>
      <c r="C108" s="134"/>
      <c r="D108" s="134"/>
      <c r="E108" s="134"/>
      <c r="F108" s="134"/>
      <c r="G108" s="135"/>
      <c r="H108" s="136"/>
      <c r="I108" s="137"/>
      <c r="J108" s="136"/>
      <c r="K108" s="136"/>
      <c r="L108" s="137"/>
      <c r="M108" s="136"/>
      <c r="N108" s="136"/>
      <c r="O108" s="137"/>
      <c r="P108" s="136"/>
      <c r="Q108" s="138"/>
      <c r="R108" s="136"/>
      <c r="S108" s="137"/>
      <c r="T108" s="136"/>
      <c r="U108" s="138"/>
      <c r="V108" s="139"/>
      <c r="W108" s="140"/>
      <c r="X108" s="140"/>
      <c r="Y108" s="140"/>
      <c r="Z108" s="141"/>
      <c r="AA108" s="141"/>
      <c r="AB108" s="142"/>
      <c r="AC108" s="136"/>
      <c r="AD108" s="140"/>
      <c r="AE108" s="141"/>
      <c r="AF108" s="141"/>
      <c r="AG108" s="139"/>
      <c r="AH108" s="141"/>
      <c r="AI108" s="143">
        <f>IF(ISERROR(IF(H108="EUR",G108,G108/VLOOKUP(H108&amp;DATE(YEAR(L108),MONTH(L108),1),'Xrate ledger'!$B:$E,4,FALSE))),0,IF(H108="EUR",G108,G108/VLOOKUP(H108&amp;DATE(YEAR(L108),MONTH(L108),1),'Xrate ledger'!$B:$E,4,FALSE)))</f>
        <v>0</v>
      </c>
      <c r="AJ108" s="144">
        <f t="shared" ca="1" si="0"/>
        <v>0</v>
      </c>
      <c r="AK108" s="39"/>
      <c r="AL108" s="91">
        <f t="shared" si="2"/>
        <v>0</v>
      </c>
      <c r="AM108" s="91">
        <f>IF(ISERROR(VLOOKUP(B108,Parameters!$M$10:$N$16,2,0)),0,VLOOKUP(B108,Parameters!$M$10:$N$16,2,0))</f>
        <v>0</v>
      </c>
      <c r="AN108" s="91">
        <f>IF(ISERROR(VLOOKUP(F108,Parameters!$M$19:$N$26,2,0)),0,VLOOKUP(F108,Parameters!$M$19:$N$26,2,0))</f>
        <v>0</v>
      </c>
      <c r="AO108" s="91">
        <f>IF(ISERROR(VLOOKUP(J108,Parameters!$M$38:$N$40,2,0)),0,VLOOKUP(J108,Parameters!$M$38:$N$40,2,0))</f>
        <v>0</v>
      </c>
      <c r="AP108" s="91">
        <f>IF(ISERROR(VLOOKUP(W108,Parameters!$M$38:$N$40,2,0)),0,VLOOKUP(W108,Parameters!$M$38:$N$40,2,0))</f>
        <v>0</v>
      </c>
      <c r="AQ108" s="91">
        <f>IF(ISERROR(VLOOKUP(AC108,Parameters!$M$29:$N$35,2,0)),0,VLOOKUP(AC108,Parameters!$M$29:$N$35,2,0))</f>
        <v>0</v>
      </c>
      <c r="AR108" s="39"/>
    </row>
    <row r="109" spans="1:44" s="145" customFormat="1" ht="15.6" thickTop="1" thickBot="1" x14ac:dyDescent="0.35">
      <c r="A109" s="39"/>
      <c r="B109" s="134"/>
      <c r="C109" s="134"/>
      <c r="D109" s="134"/>
      <c r="E109" s="134"/>
      <c r="F109" s="134"/>
      <c r="G109" s="135"/>
      <c r="H109" s="136"/>
      <c r="I109" s="137"/>
      <c r="J109" s="136"/>
      <c r="K109" s="136"/>
      <c r="L109" s="137"/>
      <c r="M109" s="136"/>
      <c r="N109" s="136"/>
      <c r="O109" s="137"/>
      <c r="P109" s="136"/>
      <c r="Q109" s="138"/>
      <c r="R109" s="136"/>
      <c r="S109" s="137"/>
      <c r="T109" s="136"/>
      <c r="U109" s="138"/>
      <c r="V109" s="139"/>
      <c r="W109" s="140"/>
      <c r="X109" s="140"/>
      <c r="Y109" s="140"/>
      <c r="Z109" s="141"/>
      <c r="AA109" s="141"/>
      <c r="AB109" s="142"/>
      <c r="AC109" s="136"/>
      <c r="AD109" s="140"/>
      <c r="AE109" s="141"/>
      <c r="AF109" s="141"/>
      <c r="AG109" s="139"/>
      <c r="AH109" s="141"/>
      <c r="AI109" s="143">
        <f>IF(ISERROR(IF(H109="EUR",G109,G109/VLOOKUP(H109&amp;DATE(YEAR(L109),MONTH(L109),1),'Xrate ledger'!$B:$E,4,FALSE))),0,IF(H109="EUR",G109,G109/VLOOKUP(H109&amp;DATE(YEAR(L109),MONTH(L109),1),'Xrate ledger'!$B:$E,4,FALSE)))</f>
        <v>0</v>
      </c>
      <c r="AJ109" s="144">
        <f t="shared" ca="1" si="0"/>
        <v>0</v>
      </c>
      <c r="AK109" s="39"/>
      <c r="AL109" s="91">
        <f t="shared" si="2"/>
        <v>0</v>
      </c>
      <c r="AM109" s="91">
        <f>IF(ISERROR(VLOOKUP(B109,Parameters!$M$10:$N$16,2,0)),0,VLOOKUP(B109,Parameters!$M$10:$N$16,2,0))</f>
        <v>0</v>
      </c>
      <c r="AN109" s="91">
        <f>IF(ISERROR(VLOOKUP(F109,Parameters!$M$19:$N$26,2,0)),0,VLOOKUP(F109,Parameters!$M$19:$N$26,2,0))</f>
        <v>0</v>
      </c>
      <c r="AO109" s="91">
        <f>IF(ISERROR(VLOOKUP(J109,Parameters!$M$38:$N$40,2,0)),0,VLOOKUP(J109,Parameters!$M$38:$N$40,2,0))</f>
        <v>0</v>
      </c>
      <c r="AP109" s="91">
        <f>IF(ISERROR(VLOOKUP(W109,Parameters!$M$38:$N$40,2,0)),0,VLOOKUP(W109,Parameters!$M$38:$N$40,2,0))</f>
        <v>0</v>
      </c>
      <c r="AQ109" s="91">
        <f>IF(ISERROR(VLOOKUP(AC109,Parameters!$M$29:$N$35,2,0)),0,VLOOKUP(AC109,Parameters!$M$29:$N$35,2,0))</f>
        <v>0</v>
      </c>
      <c r="AR109" s="39"/>
    </row>
    <row r="110" spans="1:44" s="145" customFormat="1" ht="15.6" thickTop="1" thickBot="1" x14ac:dyDescent="0.35">
      <c r="A110" s="39"/>
      <c r="B110" s="134"/>
      <c r="C110" s="134"/>
      <c r="D110" s="134"/>
      <c r="E110" s="134"/>
      <c r="F110" s="134"/>
      <c r="G110" s="135"/>
      <c r="H110" s="136"/>
      <c r="I110" s="137"/>
      <c r="J110" s="136"/>
      <c r="K110" s="136"/>
      <c r="L110" s="137"/>
      <c r="M110" s="136"/>
      <c r="N110" s="136"/>
      <c r="O110" s="137"/>
      <c r="P110" s="136"/>
      <c r="Q110" s="138"/>
      <c r="R110" s="136"/>
      <c r="S110" s="137"/>
      <c r="T110" s="136"/>
      <c r="U110" s="138"/>
      <c r="V110" s="139"/>
      <c r="W110" s="140"/>
      <c r="X110" s="140"/>
      <c r="Y110" s="140"/>
      <c r="Z110" s="141"/>
      <c r="AA110" s="141"/>
      <c r="AB110" s="142"/>
      <c r="AC110" s="136"/>
      <c r="AD110" s="140"/>
      <c r="AE110" s="141"/>
      <c r="AF110" s="141"/>
      <c r="AG110" s="139"/>
      <c r="AH110" s="141"/>
      <c r="AI110" s="143">
        <f>IF(ISERROR(IF(H110="EUR",G110,G110/VLOOKUP(H110&amp;DATE(YEAR(L110),MONTH(L110),1),'Xrate ledger'!$B:$E,4,FALSE))),0,IF(H110="EUR",G110,G110/VLOOKUP(H110&amp;DATE(YEAR(L110),MONTH(L110),1),'Xrate ledger'!$B:$E,4,FALSE)))</f>
        <v>0</v>
      </c>
      <c r="AJ110" s="144">
        <f t="shared" ca="1" si="0"/>
        <v>0</v>
      </c>
      <c r="AK110" s="39"/>
      <c r="AL110" s="91">
        <f t="shared" si="2"/>
        <v>0</v>
      </c>
      <c r="AM110" s="91">
        <f>IF(ISERROR(VLOOKUP(B110,Parameters!$M$10:$N$16,2,0)),0,VLOOKUP(B110,Parameters!$M$10:$N$16,2,0))</f>
        <v>0</v>
      </c>
      <c r="AN110" s="91">
        <f>IF(ISERROR(VLOOKUP(F110,Parameters!$M$19:$N$26,2,0)),0,VLOOKUP(F110,Parameters!$M$19:$N$26,2,0))</f>
        <v>0</v>
      </c>
      <c r="AO110" s="91">
        <f>IF(ISERROR(VLOOKUP(J110,Parameters!$M$38:$N$40,2,0)),0,VLOOKUP(J110,Parameters!$M$38:$N$40,2,0))</f>
        <v>0</v>
      </c>
      <c r="AP110" s="91">
        <f>IF(ISERROR(VLOOKUP(W110,Parameters!$M$38:$N$40,2,0)),0,VLOOKUP(W110,Parameters!$M$38:$N$40,2,0))</f>
        <v>0</v>
      </c>
      <c r="AQ110" s="91">
        <f>IF(ISERROR(VLOOKUP(AC110,Parameters!$M$29:$N$35,2,0)),0,VLOOKUP(AC110,Parameters!$M$29:$N$35,2,0))</f>
        <v>0</v>
      </c>
      <c r="AR110" s="39"/>
    </row>
    <row r="111" spans="1:44" s="145" customFormat="1" ht="15.6" thickTop="1" thickBot="1" x14ac:dyDescent="0.35">
      <c r="A111" s="39"/>
      <c r="B111" s="134"/>
      <c r="C111" s="134"/>
      <c r="D111" s="134"/>
      <c r="E111" s="134"/>
      <c r="F111" s="134"/>
      <c r="G111" s="135"/>
      <c r="H111" s="136"/>
      <c r="I111" s="137"/>
      <c r="J111" s="136"/>
      <c r="K111" s="136"/>
      <c r="L111" s="137"/>
      <c r="M111" s="136"/>
      <c r="N111" s="136"/>
      <c r="O111" s="137"/>
      <c r="P111" s="136"/>
      <c r="Q111" s="138"/>
      <c r="R111" s="136"/>
      <c r="S111" s="137"/>
      <c r="T111" s="136"/>
      <c r="U111" s="138"/>
      <c r="V111" s="139"/>
      <c r="W111" s="140"/>
      <c r="X111" s="140"/>
      <c r="Y111" s="140"/>
      <c r="Z111" s="141"/>
      <c r="AA111" s="141"/>
      <c r="AB111" s="142"/>
      <c r="AC111" s="136"/>
      <c r="AD111" s="140"/>
      <c r="AE111" s="141"/>
      <c r="AF111" s="141"/>
      <c r="AG111" s="139"/>
      <c r="AH111" s="141"/>
      <c r="AI111" s="143">
        <f>IF(ISERROR(IF(H111="EUR",G111,G111/VLOOKUP(H111&amp;DATE(YEAR(L111),MONTH(L111),1),'Xrate ledger'!$B:$E,4,FALSE))),0,IF(H111="EUR",G111,G111/VLOOKUP(H111&amp;DATE(YEAR(L111),MONTH(L111),1),'Xrate ledger'!$B:$E,4,FALSE)))</f>
        <v>0</v>
      </c>
      <c r="AJ111" s="144">
        <f t="shared" ca="1" si="0"/>
        <v>0</v>
      </c>
      <c r="AK111" s="39"/>
      <c r="AL111" s="91">
        <f t="shared" si="2"/>
        <v>0</v>
      </c>
      <c r="AM111" s="91">
        <f>IF(ISERROR(VLOOKUP(B111,Parameters!$M$10:$N$16,2,0)),0,VLOOKUP(B111,Parameters!$M$10:$N$16,2,0))</f>
        <v>0</v>
      </c>
      <c r="AN111" s="91">
        <f>IF(ISERROR(VLOOKUP(F111,Parameters!$M$19:$N$26,2,0)),0,VLOOKUP(F111,Parameters!$M$19:$N$26,2,0))</f>
        <v>0</v>
      </c>
      <c r="AO111" s="91">
        <f>IF(ISERROR(VLOOKUP(J111,Parameters!$M$38:$N$40,2,0)),0,VLOOKUP(J111,Parameters!$M$38:$N$40,2,0))</f>
        <v>0</v>
      </c>
      <c r="AP111" s="91">
        <f>IF(ISERROR(VLOOKUP(W111,Parameters!$M$38:$N$40,2,0)),0,VLOOKUP(W111,Parameters!$M$38:$N$40,2,0))</f>
        <v>0</v>
      </c>
      <c r="AQ111" s="91">
        <f>IF(ISERROR(VLOOKUP(AC111,Parameters!$M$29:$N$35,2,0)),0,VLOOKUP(AC111,Parameters!$M$29:$N$35,2,0))</f>
        <v>0</v>
      </c>
      <c r="AR111" s="39"/>
    </row>
    <row r="112" spans="1:44" s="145" customFormat="1" ht="15.6" thickTop="1" thickBot="1" x14ac:dyDescent="0.35">
      <c r="A112" s="39"/>
      <c r="B112" s="134"/>
      <c r="C112" s="134"/>
      <c r="D112" s="134"/>
      <c r="E112" s="134"/>
      <c r="F112" s="134"/>
      <c r="G112" s="135"/>
      <c r="H112" s="136"/>
      <c r="I112" s="137"/>
      <c r="J112" s="136"/>
      <c r="K112" s="136"/>
      <c r="L112" s="137"/>
      <c r="M112" s="136"/>
      <c r="N112" s="136"/>
      <c r="O112" s="137"/>
      <c r="P112" s="136"/>
      <c r="Q112" s="138"/>
      <c r="R112" s="136"/>
      <c r="S112" s="137"/>
      <c r="T112" s="136"/>
      <c r="U112" s="138"/>
      <c r="V112" s="139"/>
      <c r="W112" s="140"/>
      <c r="X112" s="140"/>
      <c r="Y112" s="140"/>
      <c r="Z112" s="141"/>
      <c r="AA112" s="141"/>
      <c r="AB112" s="142"/>
      <c r="AC112" s="136"/>
      <c r="AD112" s="140"/>
      <c r="AE112" s="141"/>
      <c r="AF112" s="141"/>
      <c r="AG112" s="139"/>
      <c r="AH112" s="141"/>
      <c r="AI112" s="143">
        <f>IF(ISERROR(IF(H112="EUR",G112,G112/VLOOKUP(H112&amp;DATE(YEAR(L112),MONTH(L112),1),'Xrate ledger'!$B:$E,4,FALSE))),0,IF(H112="EUR",G112,G112/VLOOKUP(H112&amp;DATE(YEAR(L112),MONTH(L112),1),'Xrate ledger'!$B:$E,4,FALSE)))</f>
        <v>0</v>
      </c>
      <c r="AJ112" s="144">
        <f t="shared" ca="1" si="0"/>
        <v>0</v>
      </c>
      <c r="AK112" s="39"/>
      <c r="AL112" s="91">
        <f t="shared" si="2"/>
        <v>0</v>
      </c>
      <c r="AM112" s="91">
        <f>IF(ISERROR(VLOOKUP(B112,Parameters!$M$10:$N$16,2,0)),0,VLOOKUP(B112,Parameters!$M$10:$N$16,2,0))</f>
        <v>0</v>
      </c>
      <c r="AN112" s="91">
        <f>IF(ISERROR(VLOOKUP(F112,Parameters!$M$19:$N$26,2,0)),0,VLOOKUP(F112,Parameters!$M$19:$N$26,2,0))</f>
        <v>0</v>
      </c>
      <c r="AO112" s="91">
        <f>IF(ISERROR(VLOOKUP(J112,Parameters!$M$38:$N$40,2,0)),0,VLOOKUP(J112,Parameters!$M$38:$N$40,2,0))</f>
        <v>0</v>
      </c>
      <c r="AP112" s="91">
        <f>IF(ISERROR(VLOOKUP(W112,Parameters!$M$38:$N$40,2,0)),0,VLOOKUP(W112,Parameters!$M$38:$N$40,2,0))</f>
        <v>0</v>
      </c>
      <c r="AQ112" s="91">
        <f>IF(ISERROR(VLOOKUP(AC112,Parameters!$M$29:$N$35,2,0)),0,VLOOKUP(AC112,Parameters!$M$29:$N$35,2,0))</f>
        <v>0</v>
      </c>
      <c r="AR112" s="39"/>
    </row>
    <row r="113" spans="1:44" s="145" customFormat="1" ht="15.6" thickTop="1" thickBot="1" x14ac:dyDescent="0.35">
      <c r="A113" s="39"/>
      <c r="B113" s="134"/>
      <c r="C113" s="134"/>
      <c r="D113" s="134"/>
      <c r="E113" s="134"/>
      <c r="F113" s="134"/>
      <c r="G113" s="135"/>
      <c r="H113" s="136"/>
      <c r="I113" s="137"/>
      <c r="J113" s="136"/>
      <c r="K113" s="136"/>
      <c r="L113" s="137"/>
      <c r="M113" s="136"/>
      <c r="N113" s="136"/>
      <c r="O113" s="137"/>
      <c r="P113" s="136"/>
      <c r="Q113" s="138"/>
      <c r="R113" s="136"/>
      <c r="S113" s="137"/>
      <c r="T113" s="136"/>
      <c r="U113" s="138"/>
      <c r="V113" s="139"/>
      <c r="W113" s="140"/>
      <c r="X113" s="140"/>
      <c r="Y113" s="140"/>
      <c r="Z113" s="141"/>
      <c r="AA113" s="141"/>
      <c r="AB113" s="142"/>
      <c r="AC113" s="136"/>
      <c r="AD113" s="140"/>
      <c r="AE113" s="141"/>
      <c r="AF113" s="141"/>
      <c r="AG113" s="139"/>
      <c r="AH113" s="141"/>
      <c r="AI113" s="143">
        <f>IF(ISERROR(IF(H113="EUR",G113,G113/VLOOKUP(H113&amp;DATE(YEAR(L113),MONTH(L113),1),'Xrate ledger'!$B:$E,4,FALSE))),0,IF(H113="EUR",G113,G113/VLOOKUP(H113&amp;DATE(YEAR(L113),MONTH(L113),1),'Xrate ledger'!$B:$E,4,FALSE)))</f>
        <v>0</v>
      </c>
      <c r="AJ113" s="144">
        <f t="shared" ca="1" si="0"/>
        <v>0</v>
      </c>
      <c r="AK113" s="39"/>
      <c r="AL113" s="91">
        <f t="shared" si="2"/>
        <v>0</v>
      </c>
      <c r="AM113" s="91">
        <f>IF(ISERROR(VLOOKUP(B113,Parameters!$M$10:$N$16,2,0)),0,VLOOKUP(B113,Parameters!$M$10:$N$16,2,0))</f>
        <v>0</v>
      </c>
      <c r="AN113" s="91">
        <f>IF(ISERROR(VLOOKUP(F113,Parameters!$M$19:$N$26,2,0)),0,VLOOKUP(F113,Parameters!$M$19:$N$26,2,0))</f>
        <v>0</v>
      </c>
      <c r="AO113" s="91">
        <f>IF(ISERROR(VLOOKUP(J113,Parameters!$M$38:$N$40,2,0)),0,VLOOKUP(J113,Parameters!$M$38:$N$40,2,0))</f>
        <v>0</v>
      </c>
      <c r="AP113" s="91">
        <f>IF(ISERROR(VLOOKUP(W113,Parameters!$M$38:$N$40,2,0)),0,VLOOKUP(W113,Parameters!$M$38:$N$40,2,0))</f>
        <v>0</v>
      </c>
      <c r="AQ113" s="91">
        <f>IF(ISERROR(VLOOKUP(AC113,Parameters!$M$29:$N$35,2,0)),0,VLOOKUP(AC113,Parameters!$M$29:$N$35,2,0))</f>
        <v>0</v>
      </c>
      <c r="AR113" s="39"/>
    </row>
    <row r="114" spans="1:44" s="145" customFormat="1" ht="15.6" thickTop="1" thickBot="1" x14ac:dyDescent="0.35">
      <c r="A114" s="39"/>
      <c r="B114" s="134"/>
      <c r="C114" s="134"/>
      <c r="D114" s="134"/>
      <c r="E114" s="134"/>
      <c r="F114" s="134"/>
      <c r="G114" s="135"/>
      <c r="H114" s="136"/>
      <c r="I114" s="137"/>
      <c r="J114" s="136"/>
      <c r="K114" s="136"/>
      <c r="L114" s="137"/>
      <c r="M114" s="136"/>
      <c r="N114" s="136"/>
      <c r="O114" s="137"/>
      <c r="P114" s="136"/>
      <c r="Q114" s="138"/>
      <c r="R114" s="136"/>
      <c r="S114" s="137"/>
      <c r="T114" s="136"/>
      <c r="U114" s="138"/>
      <c r="V114" s="139"/>
      <c r="W114" s="140"/>
      <c r="X114" s="140"/>
      <c r="Y114" s="140"/>
      <c r="Z114" s="141"/>
      <c r="AA114" s="141"/>
      <c r="AB114" s="142"/>
      <c r="AC114" s="136"/>
      <c r="AD114" s="140"/>
      <c r="AE114" s="141"/>
      <c r="AF114" s="141"/>
      <c r="AG114" s="139"/>
      <c r="AH114" s="141"/>
      <c r="AI114" s="143">
        <f>IF(ISERROR(IF(H114="EUR",G114,G114/VLOOKUP(H114&amp;DATE(YEAR(L114),MONTH(L114),1),'Xrate ledger'!$B:$E,4,FALSE))),0,IF(H114="EUR",G114,G114/VLOOKUP(H114&amp;DATE(YEAR(L114),MONTH(L114),1),'Xrate ledger'!$B:$E,4,FALSE)))</f>
        <v>0</v>
      </c>
      <c r="AJ114" s="144">
        <f t="shared" ca="1" si="0"/>
        <v>0</v>
      </c>
      <c r="AK114" s="39"/>
      <c r="AL114" s="91">
        <f t="shared" si="2"/>
        <v>0</v>
      </c>
      <c r="AM114" s="91">
        <f>IF(ISERROR(VLOOKUP(B114,Parameters!$M$10:$N$16,2,0)),0,VLOOKUP(B114,Parameters!$M$10:$N$16,2,0))</f>
        <v>0</v>
      </c>
      <c r="AN114" s="91">
        <f>IF(ISERROR(VLOOKUP(F114,Parameters!$M$19:$N$26,2,0)),0,VLOOKUP(F114,Parameters!$M$19:$N$26,2,0))</f>
        <v>0</v>
      </c>
      <c r="AO114" s="91">
        <f>IF(ISERROR(VLOOKUP(J114,Parameters!$M$38:$N$40,2,0)),0,VLOOKUP(J114,Parameters!$M$38:$N$40,2,0))</f>
        <v>0</v>
      </c>
      <c r="AP114" s="91">
        <f>IF(ISERROR(VLOOKUP(W114,Parameters!$M$38:$N$40,2,0)),0,VLOOKUP(W114,Parameters!$M$38:$N$40,2,0))</f>
        <v>0</v>
      </c>
      <c r="AQ114" s="91">
        <f>IF(ISERROR(VLOOKUP(AC114,Parameters!$M$29:$N$35,2,0)),0,VLOOKUP(AC114,Parameters!$M$29:$N$35,2,0))</f>
        <v>0</v>
      </c>
      <c r="AR114" s="39"/>
    </row>
    <row r="115" spans="1:44" s="145" customFormat="1" ht="15.6" thickTop="1" thickBot="1" x14ac:dyDescent="0.35">
      <c r="A115" s="39"/>
      <c r="B115" s="134"/>
      <c r="C115" s="134"/>
      <c r="D115" s="134"/>
      <c r="E115" s="134"/>
      <c r="F115" s="134"/>
      <c r="G115" s="135"/>
      <c r="H115" s="136"/>
      <c r="I115" s="137"/>
      <c r="J115" s="136"/>
      <c r="K115" s="136"/>
      <c r="L115" s="137"/>
      <c r="M115" s="136"/>
      <c r="N115" s="136"/>
      <c r="O115" s="137"/>
      <c r="P115" s="136"/>
      <c r="Q115" s="138"/>
      <c r="R115" s="136"/>
      <c r="S115" s="137"/>
      <c r="T115" s="136"/>
      <c r="U115" s="138"/>
      <c r="V115" s="139"/>
      <c r="W115" s="140"/>
      <c r="X115" s="140"/>
      <c r="Y115" s="140"/>
      <c r="Z115" s="141"/>
      <c r="AA115" s="141"/>
      <c r="AB115" s="142"/>
      <c r="AC115" s="136"/>
      <c r="AD115" s="140"/>
      <c r="AE115" s="141"/>
      <c r="AF115" s="141"/>
      <c r="AG115" s="139"/>
      <c r="AH115" s="141"/>
      <c r="AI115" s="143">
        <f>IF(ISERROR(IF(H115="EUR",G115,G115/VLOOKUP(H115&amp;DATE(YEAR(L115),MONTH(L115),1),'Xrate ledger'!$B:$E,4,FALSE))),0,IF(H115="EUR",G115,G115/VLOOKUP(H115&amp;DATE(YEAR(L115),MONTH(L115),1),'Xrate ledger'!$B:$E,4,FALSE)))</f>
        <v>0</v>
      </c>
      <c r="AJ115" s="144">
        <f t="shared" ca="1" si="0"/>
        <v>0</v>
      </c>
      <c r="AK115" s="39"/>
      <c r="AL115" s="91">
        <f t="shared" si="2"/>
        <v>0</v>
      </c>
      <c r="AM115" s="91">
        <f>IF(ISERROR(VLOOKUP(B115,Parameters!$M$10:$N$16,2,0)),0,VLOOKUP(B115,Parameters!$M$10:$N$16,2,0))</f>
        <v>0</v>
      </c>
      <c r="AN115" s="91">
        <f>IF(ISERROR(VLOOKUP(F115,Parameters!$M$19:$N$26,2,0)),0,VLOOKUP(F115,Parameters!$M$19:$N$26,2,0))</f>
        <v>0</v>
      </c>
      <c r="AO115" s="91">
        <f>IF(ISERROR(VLOOKUP(J115,Parameters!$M$38:$N$40,2,0)),0,VLOOKUP(J115,Parameters!$M$38:$N$40,2,0))</f>
        <v>0</v>
      </c>
      <c r="AP115" s="91">
        <f>IF(ISERROR(VLOOKUP(W115,Parameters!$M$38:$N$40,2,0)),0,VLOOKUP(W115,Parameters!$M$38:$N$40,2,0))</f>
        <v>0</v>
      </c>
      <c r="AQ115" s="91">
        <f>IF(ISERROR(VLOOKUP(AC115,Parameters!$M$29:$N$35,2,0)),0,VLOOKUP(AC115,Parameters!$M$29:$N$35,2,0))</f>
        <v>0</v>
      </c>
      <c r="AR115" s="39"/>
    </row>
    <row r="116" spans="1:44" s="145" customFormat="1" ht="15.6" thickTop="1" thickBot="1" x14ac:dyDescent="0.35">
      <c r="A116" s="39"/>
      <c r="B116" s="134"/>
      <c r="C116" s="134"/>
      <c r="D116" s="134"/>
      <c r="E116" s="134"/>
      <c r="F116" s="134"/>
      <c r="G116" s="135"/>
      <c r="H116" s="136"/>
      <c r="I116" s="137"/>
      <c r="J116" s="136"/>
      <c r="K116" s="136"/>
      <c r="L116" s="137"/>
      <c r="M116" s="136"/>
      <c r="N116" s="136"/>
      <c r="O116" s="137"/>
      <c r="P116" s="136"/>
      <c r="Q116" s="138"/>
      <c r="R116" s="136"/>
      <c r="S116" s="137"/>
      <c r="T116" s="136"/>
      <c r="U116" s="138"/>
      <c r="V116" s="139"/>
      <c r="W116" s="140"/>
      <c r="X116" s="140"/>
      <c r="Y116" s="140"/>
      <c r="Z116" s="141"/>
      <c r="AA116" s="141"/>
      <c r="AB116" s="142"/>
      <c r="AC116" s="136"/>
      <c r="AD116" s="140"/>
      <c r="AE116" s="141"/>
      <c r="AF116" s="141"/>
      <c r="AG116" s="139"/>
      <c r="AH116" s="141"/>
      <c r="AI116" s="143">
        <f>IF(ISERROR(IF(H116="EUR",G116,G116/VLOOKUP(H116&amp;DATE(YEAR(L116),MONTH(L116),1),'Xrate ledger'!$B:$E,4,FALSE))),0,IF(H116="EUR",G116,G116/VLOOKUP(H116&amp;DATE(YEAR(L116),MONTH(L116),1),'Xrate ledger'!$B:$E,4,FALSE)))</f>
        <v>0</v>
      </c>
      <c r="AJ116" s="144">
        <f t="shared" ca="1" si="0"/>
        <v>0</v>
      </c>
      <c r="AK116" s="39"/>
      <c r="AL116" s="91">
        <f t="shared" si="2"/>
        <v>0</v>
      </c>
      <c r="AM116" s="91">
        <f>IF(ISERROR(VLOOKUP(B116,Parameters!$M$10:$N$16,2,0)),0,VLOOKUP(B116,Parameters!$M$10:$N$16,2,0))</f>
        <v>0</v>
      </c>
      <c r="AN116" s="91">
        <f>IF(ISERROR(VLOOKUP(F116,Parameters!$M$19:$N$26,2,0)),0,VLOOKUP(F116,Parameters!$M$19:$N$26,2,0))</f>
        <v>0</v>
      </c>
      <c r="AO116" s="91">
        <f>IF(ISERROR(VLOOKUP(J116,Parameters!$M$38:$N$40,2,0)),0,VLOOKUP(J116,Parameters!$M$38:$N$40,2,0))</f>
        <v>0</v>
      </c>
      <c r="AP116" s="91">
        <f>IF(ISERROR(VLOOKUP(W116,Parameters!$M$38:$N$40,2,0)),0,VLOOKUP(W116,Parameters!$M$38:$N$40,2,0))</f>
        <v>0</v>
      </c>
      <c r="AQ116" s="91">
        <f>IF(ISERROR(VLOOKUP(AC116,Parameters!$M$29:$N$35,2,0)),0,VLOOKUP(AC116,Parameters!$M$29:$N$35,2,0))</f>
        <v>0</v>
      </c>
      <c r="AR116" s="39"/>
    </row>
    <row r="117" spans="1:44" s="145" customFormat="1" ht="15.6" thickTop="1" thickBot="1" x14ac:dyDescent="0.35">
      <c r="A117" s="39"/>
      <c r="B117" s="134"/>
      <c r="C117" s="134"/>
      <c r="D117" s="134"/>
      <c r="E117" s="134"/>
      <c r="F117" s="134"/>
      <c r="G117" s="135"/>
      <c r="H117" s="136"/>
      <c r="I117" s="137"/>
      <c r="J117" s="136"/>
      <c r="K117" s="136"/>
      <c r="L117" s="137"/>
      <c r="M117" s="136"/>
      <c r="N117" s="136"/>
      <c r="O117" s="137"/>
      <c r="P117" s="136"/>
      <c r="Q117" s="138"/>
      <c r="R117" s="136"/>
      <c r="S117" s="137"/>
      <c r="T117" s="136"/>
      <c r="U117" s="138"/>
      <c r="V117" s="139"/>
      <c r="W117" s="140"/>
      <c r="X117" s="140"/>
      <c r="Y117" s="140"/>
      <c r="Z117" s="141"/>
      <c r="AA117" s="141"/>
      <c r="AB117" s="142"/>
      <c r="AC117" s="136"/>
      <c r="AD117" s="140"/>
      <c r="AE117" s="141"/>
      <c r="AF117" s="141"/>
      <c r="AG117" s="139"/>
      <c r="AH117" s="141"/>
      <c r="AI117" s="143">
        <f>IF(ISERROR(IF(H117="EUR",G117,G117/VLOOKUP(H117&amp;DATE(YEAR(L117),MONTH(L117),1),'Xrate ledger'!$B:$E,4,FALSE))),0,IF(H117="EUR",G117,G117/VLOOKUP(H117&amp;DATE(YEAR(L117),MONTH(L117),1),'Xrate ledger'!$B:$E,4,FALSE)))</f>
        <v>0</v>
      </c>
      <c r="AJ117" s="144">
        <f t="shared" ca="1" si="0"/>
        <v>0</v>
      </c>
      <c r="AK117" s="39"/>
      <c r="AL117" s="91">
        <f t="shared" si="2"/>
        <v>0</v>
      </c>
      <c r="AM117" s="91">
        <f>IF(ISERROR(VLOOKUP(B117,Parameters!$M$10:$N$16,2,0)),0,VLOOKUP(B117,Parameters!$M$10:$N$16,2,0))</f>
        <v>0</v>
      </c>
      <c r="AN117" s="91">
        <f>IF(ISERROR(VLOOKUP(F117,Parameters!$M$19:$N$26,2,0)),0,VLOOKUP(F117,Parameters!$M$19:$N$26,2,0))</f>
        <v>0</v>
      </c>
      <c r="AO117" s="91">
        <f>IF(ISERROR(VLOOKUP(J117,Parameters!$M$38:$N$40,2,0)),0,VLOOKUP(J117,Parameters!$M$38:$N$40,2,0))</f>
        <v>0</v>
      </c>
      <c r="AP117" s="91">
        <f>IF(ISERROR(VLOOKUP(W117,Parameters!$M$38:$N$40,2,0)),0,VLOOKUP(W117,Parameters!$M$38:$N$40,2,0))</f>
        <v>0</v>
      </c>
      <c r="AQ117" s="91">
        <f>IF(ISERROR(VLOOKUP(AC117,Parameters!$M$29:$N$35,2,0)),0,VLOOKUP(AC117,Parameters!$M$29:$N$35,2,0))</f>
        <v>0</v>
      </c>
      <c r="AR117" s="39"/>
    </row>
    <row r="118" spans="1:44" s="145" customFormat="1" ht="15.6" thickTop="1" thickBot="1" x14ac:dyDescent="0.35">
      <c r="A118" s="39"/>
      <c r="B118" s="134"/>
      <c r="C118" s="134"/>
      <c r="D118" s="134"/>
      <c r="E118" s="134"/>
      <c r="F118" s="134"/>
      <c r="G118" s="135"/>
      <c r="H118" s="136"/>
      <c r="I118" s="137"/>
      <c r="J118" s="136"/>
      <c r="K118" s="136"/>
      <c r="L118" s="137"/>
      <c r="M118" s="136"/>
      <c r="N118" s="136"/>
      <c r="O118" s="137"/>
      <c r="P118" s="136"/>
      <c r="Q118" s="138"/>
      <c r="R118" s="136"/>
      <c r="S118" s="137"/>
      <c r="T118" s="136"/>
      <c r="U118" s="138"/>
      <c r="V118" s="139"/>
      <c r="W118" s="140"/>
      <c r="X118" s="140"/>
      <c r="Y118" s="140"/>
      <c r="Z118" s="141"/>
      <c r="AA118" s="141"/>
      <c r="AB118" s="142"/>
      <c r="AC118" s="136"/>
      <c r="AD118" s="140"/>
      <c r="AE118" s="141"/>
      <c r="AF118" s="141"/>
      <c r="AG118" s="139"/>
      <c r="AH118" s="141"/>
      <c r="AI118" s="143">
        <f>IF(ISERROR(IF(H118="EUR",G118,G118/VLOOKUP(H118&amp;DATE(YEAR(L118),MONTH(L118),1),'Xrate ledger'!$B:$E,4,FALSE))),0,IF(H118="EUR",G118,G118/VLOOKUP(H118&amp;DATE(YEAR(L118),MONTH(L118),1),'Xrate ledger'!$B:$E,4,FALSE)))</f>
        <v>0</v>
      </c>
      <c r="AJ118" s="144">
        <f t="shared" ca="1" si="0"/>
        <v>0</v>
      </c>
      <c r="AK118" s="39"/>
      <c r="AL118" s="91">
        <f t="shared" si="2"/>
        <v>0</v>
      </c>
      <c r="AM118" s="91">
        <f>IF(ISERROR(VLOOKUP(B118,Parameters!$M$10:$N$16,2,0)),0,VLOOKUP(B118,Parameters!$M$10:$N$16,2,0))</f>
        <v>0</v>
      </c>
      <c r="AN118" s="91">
        <f>IF(ISERROR(VLOOKUP(F118,Parameters!$M$19:$N$26,2,0)),0,VLOOKUP(F118,Parameters!$M$19:$N$26,2,0))</f>
        <v>0</v>
      </c>
      <c r="AO118" s="91">
        <f>IF(ISERROR(VLOOKUP(J118,Parameters!$M$38:$N$40,2,0)),0,VLOOKUP(J118,Parameters!$M$38:$N$40,2,0))</f>
        <v>0</v>
      </c>
      <c r="AP118" s="91">
        <f>IF(ISERROR(VLOOKUP(W118,Parameters!$M$38:$N$40,2,0)),0,VLOOKUP(W118,Parameters!$M$38:$N$40,2,0))</f>
        <v>0</v>
      </c>
      <c r="AQ118" s="91">
        <f>IF(ISERROR(VLOOKUP(AC118,Parameters!$M$29:$N$35,2,0)),0,VLOOKUP(AC118,Parameters!$M$29:$N$35,2,0))</f>
        <v>0</v>
      </c>
      <c r="AR118" s="39"/>
    </row>
    <row r="119" spans="1:44" s="145" customFormat="1" ht="15.6" thickTop="1" thickBot="1" x14ac:dyDescent="0.35">
      <c r="A119" s="39"/>
      <c r="B119" s="134"/>
      <c r="C119" s="134"/>
      <c r="D119" s="134"/>
      <c r="E119" s="134"/>
      <c r="F119" s="134"/>
      <c r="G119" s="135"/>
      <c r="H119" s="136"/>
      <c r="I119" s="137"/>
      <c r="J119" s="136"/>
      <c r="K119" s="136"/>
      <c r="L119" s="137"/>
      <c r="M119" s="136"/>
      <c r="N119" s="136"/>
      <c r="O119" s="137"/>
      <c r="P119" s="136"/>
      <c r="Q119" s="138"/>
      <c r="R119" s="136"/>
      <c r="S119" s="137"/>
      <c r="T119" s="136"/>
      <c r="U119" s="138"/>
      <c r="V119" s="139"/>
      <c r="W119" s="140"/>
      <c r="X119" s="140"/>
      <c r="Y119" s="140"/>
      <c r="Z119" s="141"/>
      <c r="AA119" s="141"/>
      <c r="AB119" s="142"/>
      <c r="AC119" s="136"/>
      <c r="AD119" s="140"/>
      <c r="AE119" s="141"/>
      <c r="AF119" s="141"/>
      <c r="AG119" s="139"/>
      <c r="AH119" s="141"/>
      <c r="AI119" s="143">
        <f>IF(ISERROR(IF(H119="EUR",G119,G119/VLOOKUP(H119&amp;DATE(YEAR(L119),MONTH(L119),1),'Xrate ledger'!$B:$E,4,FALSE))),0,IF(H119="EUR",G119,G119/VLOOKUP(H119&amp;DATE(YEAR(L119),MONTH(L119),1),'Xrate ledger'!$B:$E,4,FALSE)))</f>
        <v>0</v>
      </c>
      <c r="AJ119" s="144">
        <f t="shared" ca="1" si="0"/>
        <v>0</v>
      </c>
      <c r="AK119" s="39"/>
      <c r="AL119" s="91">
        <f t="shared" si="2"/>
        <v>0</v>
      </c>
      <c r="AM119" s="91">
        <f>IF(ISERROR(VLOOKUP(B119,Parameters!$M$10:$N$16,2,0)),0,VLOOKUP(B119,Parameters!$M$10:$N$16,2,0))</f>
        <v>0</v>
      </c>
      <c r="AN119" s="91">
        <f>IF(ISERROR(VLOOKUP(F119,Parameters!$M$19:$N$26,2,0)),0,VLOOKUP(F119,Parameters!$M$19:$N$26,2,0))</f>
        <v>0</v>
      </c>
      <c r="AO119" s="91">
        <f>IF(ISERROR(VLOOKUP(J119,Parameters!$M$38:$N$40,2,0)),0,VLOOKUP(J119,Parameters!$M$38:$N$40,2,0))</f>
        <v>0</v>
      </c>
      <c r="AP119" s="91">
        <f>IF(ISERROR(VLOOKUP(W119,Parameters!$M$38:$N$40,2,0)),0,VLOOKUP(W119,Parameters!$M$38:$N$40,2,0))</f>
        <v>0</v>
      </c>
      <c r="AQ119" s="91">
        <f>IF(ISERROR(VLOOKUP(AC119,Parameters!$M$29:$N$35,2,0)),0,VLOOKUP(AC119,Parameters!$M$29:$N$35,2,0))</f>
        <v>0</v>
      </c>
      <c r="AR119" s="39"/>
    </row>
    <row r="120" spans="1:44" s="145" customFormat="1" ht="15.6" thickTop="1" thickBot="1" x14ac:dyDescent="0.35">
      <c r="A120" s="39"/>
      <c r="B120" s="134"/>
      <c r="C120" s="134"/>
      <c r="D120" s="134"/>
      <c r="E120" s="134"/>
      <c r="F120" s="134"/>
      <c r="G120" s="135"/>
      <c r="H120" s="136"/>
      <c r="I120" s="137"/>
      <c r="J120" s="136"/>
      <c r="K120" s="136"/>
      <c r="L120" s="137"/>
      <c r="M120" s="136"/>
      <c r="N120" s="136"/>
      <c r="O120" s="137"/>
      <c r="P120" s="136"/>
      <c r="Q120" s="138"/>
      <c r="R120" s="136"/>
      <c r="S120" s="137"/>
      <c r="T120" s="136"/>
      <c r="U120" s="138"/>
      <c r="V120" s="139"/>
      <c r="W120" s="140"/>
      <c r="X120" s="140"/>
      <c r="Y120" s="140"/>
      <c r="Z120" s="141"/>
      <c r="AA120" s="141"/>
      <c r="AB120" s="142"/>
      <c r="AC120" s="136"/>
      <c r="AD120" s="140"/>
      <c r="AE120" s="141"/>
      <c r="AF120" s="141"/>
      <c r="AG120" s="139"/>
      <c r="AH120" s="141"/>
      <c r="AI120" s="143">
        <f>IF(ISERROR(IF(H120="EUR",G120,G120/VLOOKUP(H120&amp;DATE(YEAR(L120),MONTH(L120),1),'Xrate ledger'!$B:$E,4,FALSE))),0,IF(H120="EUR",G120,G120/VLOOKUP(H120&amp;DATE(YEAR(L120),MONTH(L120),1),'Xrate ledger'!$B:$E,4,FALSE)))</f>
        <v>0</v>
      </c>
      <c r="AJ120" s="144">
        <f t="shared" ca="1" si="0"/>
        <v>0</v>
      </c>
      <c r="AK120" s="39"/>
      <c r="AL120" s="91">
        <f t="shared" si="2"/>
        <v>0</v>
      </c>
      <c r="AM120" s="91">
        <f>IF(ISERROR(VLOOKUP(B120,Parameters!$M$10:$N$16,2,0)),0,VLOOKUP(B120,Parameters!$M$10:$N$16,2,0))</f>
        <v>0</v>
      </c>
      <c r="AN120" s="91">
        <f>IF(ISERROR(VLOOKUP(F120,Parameters!$M$19:$N$26,2,0)),0,VLOOKUP(F120,Parameters!$M$19:$N$26,2,0))</f>
        <v>0</v>
      </c>
      <c r="AO120" s="91">
        <f>IF(ISERROR(VLOOKUP(J120,Parameters!$M$38:$N$40,2,0)),0,VLOOKUP(J120,Parameters!$M$38:$N$40,2,0))</f>
        <v>0</v>
      </c>
      <c r="AP120" s="91">
        <f>IF(ISERROR(VLOOKUP(W120,Parameters!$M$38:$N$40,2,0)),0,VLOOKUP(W120,Parameters!$M$38:$N$40,2,0))</f>
        <v>0</v>
      </c>
      <c r="AQ120" s="91">
        <f>IF(ISERROR(VLOOKUP(AC120,Parameters!$M$29:$N$35,2,0)),0,VLOOKUP(AC120,Parameters!$M$29:$N$35,2,0))</f>
        <v>0</v>
      </c>
      <c r="AR120" s="39"/>
    </row>
    <row r="121" spans="1:44" s="145" customFormat="1" ht="15.6" thickTop="1" thickBot="1" x14ac:dyDescent="0.35">
      <c r="A121" s="39"/>
      <c r="B121" s="134"/>
      <c r="C121" s="134"/>
      <c r="D121" s="134"/>
      <c r="E121" s="134"/>
      <c r="F121" s="134"/>
      <c r="G121" s="135"/>
      <c r="H121" s="136"/>
      <c r="I121" s="137"/>
      <c r="J121" s="136"/>
      <c r="K121" s="136"/>
      <c r="L121" s="137"/>
      <c r="M121" s="136"/>
      <c r="N121" s="136"/>
      <c r="O121" s="137"/>
      <c r="P121" s="136"/>
      <c r="Q121" s="138"/>
      <c r="R121" s="136"/>
      <c r="S121" s="137"/>
      <c r="T121" s="136"/>
      <c r="U121" s="138"/>
      <c r="V121" s="139"/>
      <c r="W121" s="140"/>
      <c r="X121" s="140"/>
      <c r="Y121" s="140"/>
      <c r="Z121" s="141"/>
      <c r="AA121" s="141"/>
      <c r="AB121" s="142"/>
      <c r="AC121" s="136"/>
      <c r="AD121" s="140"/>
      <c r="AE121" s="141"/>
      <c r="AF121" s="141"/>
      <c r="AG121" s="139"/>
      <c r="AH121" s="141"/>
      <c r="AI121" s="143">
        <f>IF(ISERROR(IF(H121="EUR",G121,G121/VLOOKUP(H121&amp;DATE(YEAR(L121),MONTH(L121),1),'Xrate ledger'!$B:$E,4,FALSE))),0,IF(H121="EUR",G121,G121/VLOOKUP(H121&amp;DATE(YEAR(L121),MONTH(L121),1),'Xrate ledger'!$B:$E,4,FALSE)))</f>
        <v>0</v>
      </c>
      <c r="AJ121" s="144">
        <f t="shared" ca="1" si="0"/>
        <v>0</v>
      </c>
      <c r="AK121" s="39"/>
      <c r="AL121" s="91">
        <f t="shared" si="2"/>
        <v>0</v>
      </c>
      <c r="AM121" s="91">
        <f>IF(ISERROR(VLOOKUP(B121,Parameters!$M$10:$N$16,2,0)),0,VLOOKUP(B121,Parameters!$M$10:$N$16,2,0))</f>
        <v>0</v>
      </c>
      <c r="AN121" s="91">
        <f>IF(ISERROR(VLOOKUP(F121,Parameters!$M$19:$N$26,2,0)),0,VLOOKUP(F121,Parameters!$M$19:$N$26,2,0))</f>
        <v>0</v>
      </c>
      <c r="AO121" s="91">
        <f>IF(ISERROR(VLOOKUP(J121,Parameters!$M$38:$N$40,2,0)),0,VLOOKUP(J121,Parameters!$M$38:$N$40,2,0))</f>
        <v>0</v>
      </c>
      <c r="AP121" s="91">
        <f>IF(ISERROR(VLOOKUP(W121,Parameters!$M$38:$N$40,2,0)),0,VLOOKUP(W121,Parameters!$M$38:$N$40,2,0))</f>
        <v>0</v>
      </c>
      <c r="AQ121" s="91">
        <f>IF(ISERROR(VLOOKUP(AC121,Parameters!$M$29:$N$35,2,0)),0,VLOOKUP(AC121,Parameters!$M$29:$N$35,2,0))</f>
        <v>0</v>
      </c>
      <c r="AR121" s="39"/>
    </row>
    <row r="122" spans="1:44" s="145" customFormat="1" ht="15.6" thickTop="1" thickBot="1" x14ac:dyDescent="0.35">
      <c r="A122" s="39"/>
      <c r="B122" s="134"/>
      <c r="C122" s="134"/>
      <c r="D122" s="134"/>
      <c r="E122" s="134"/>
      <c r="F122" s="134"/>
      <c r="G122" s="135"/>
      <c r="H122" s="136"/>
      <c r="I122" s="137"/>
      <c r="J122" s="136"/>
      <c r="K122" s="136"/>
      <c r="L122" s="137"/>
      <c r="M122" s="136"/>
      <c r="N122" s="136"/>
      <c r="O122" s="137"/>
      <c r="P122" s="136"/>
      <c r="Q122" s="138"/>
      <c r="R122" s="136"/>
      <c r="S122" s="137"/>
      <c r="T122" s="136"/>
      <c r="U122" s="138"/>
      <c r="V122" s="139"/>
      <c r="W122" s="140"/>
      <c r="X122" s="140"/>
      <c r="Y122" s="140"/>
      <c r="Z122" s="141"/>
      <c r="AA122" s="141"/>
      <c r="AB122" s="142"/>
      <c r="AC122" s="136"/>
      <c r="AD122" s="140"/>
      <c r="AE122" s="141"/>
      <c r="AF122" s="141"/>
      <c r="AG122" s="139"/>
      <c r="AH122" s="141"/>
      <c r="AI122" s="143">
        <f>IF(ISERROR(IF(H122="EUR",G122,G122/VLOOKUP(H122&amp;DATE(YEAR(L122),MONTH(L122),1),'Xrate ledger'!$B:$E,4,FALSE))),0,IF(H122="EUR",G122,G122/VLOOKUP(H122&amp;DATE(YEAR(L122),MONTH(L122),1),'Xrate ledger'!$B:$E,4,FALSE)))</f>
        <v>0</v>
      </c>
      <c r="AJ122" s="144">
        <f t="shared" ca="1" si="0"/>
        <v>0</v>
      </c>
      <c r="AK122" s="39"/>
      <c r="AL122" s="91">
        <f t="shared" si="2"/>
        <v>0</v>
      </c>
      <c r="AM122" s="91">
        <f>IF(ISERROR(VLOOKUP(B122,Parameters!$M$10:$N$16,2,0)),0,VLOOKUP(B122,Parameters!$M$10:$N$16,2,0))</f>
        <v>0</v>
      </c>
      <c r="AN122" s="91">
        <f>IF(ISERROR(VLOOKUP(F122,Parameters!$M$19:$N$26,2,0)),0,VLOOKUP(F122,Parameters!$M$19:$N$26,2,0))</f>
        <v>0</v>
      </c>
      <c r="AO122" s="91">
        <f>IF(ISERROR(VLOOKUP(J122,Parameters!$M$38:$N$40,2,0)),0,VLOOKUP(J122,Parameters!$M$38:$N$40,2,0))</f>
        <v>0</v>
      </c>
      <c r="AP122" s="91">
        <f>IF(ISERROR(VLOOKUP(W122,Parameters!$M$38:$N$40,2,0)),0,VLOOKUP(W122,Parameters!$M$38:$N$40,2,0))</f>
        <v>0</v>
      </c>
      <c r="AQ122" s="91">
        <f>IF(ISERROR(VLOOKUP(AC122,Parameters!$M$29:$N$35,2,0)),0,VLOOKUP(AC122,Parameters!$M$29:$N$35,2,0))</f>
        <v>0</v>
      </c>
      <c r="AR122" s="39"/>
    </row>
    <row r="123" spans="1:44" s="145" customFormat="1" ht="15.6" thickTop="1" thickBot="1" x14ac:dyDescent="0.35">
      <c r="A123" s="39"/>
      <c r="B123" s="134"/>
      <c r="C123" s="134"/>
      <c r="D123" s="134"/>
      <c r="E123" s="134"/>
      <c r="F123" s="134"/>
      <c r="G123" s="135"/>
      <c r="H123" s="136"/>
      <c r="I123" s="137"/>
      <c r="J123" s="136"/>
      <c r="K123" s="136"/>
      <c r="L123" s="137"/>
      <c r="M123" s="136"/>
      <c r="N123" s="136"/>
      <c r="O123" s="137"/>
      <c r="P123" s="136"/>
      <c r="Q123" s="138"/>
      <c r="R123" s="136"/>
      <c r="S123" s="137"/>
      <c r="T123" s="136"/>
      <c r="U123" s="138"/>
      <c r="V123" s="139"/>
      <c r="W123" s="140"/>
      <c r="X123" s="140"/>
      <c r="Y123" s="140"/>
      <c r="Z123" s="141"/>
      <c r="AA123" s="141"/>
      <c r="AB123" s="142"/>
      <c r="AC123" s="136"/>
      <c r="AD123" s="140"/>
      <c r="AE123" s="141"/>
      <c r="AF123" s="141"/>
      <c r="AG123" s="139"/>
      <c r="AH123" s="141"/>
      <c r="AI123" s="143">
        <f>IF(ISERROR(IF(H123="EUR",G123,G123/VLOOKUP(H123&amp;DATE(YEAR(L123),MONTH(L123),1),'Xrate ledger'!$B:$E,4,FALSE))),0,IF(H123="EUR",G123,G123/VLOOKUP(H123&amp;DATE(YEAR(L123),MONTH(L123),1),'Xrate ledger'!$B:$E,4,FALSE)))</f>
        <v>0</v>
      </c>
      <c r="AJ123" s="144">
        <f t="shared" ca="1" si="0"/>
        <v>0</v>
      </c>
      <c r="AK123" s="39"/>
      <c r="AL123" s="91">
        <f t="shared" si="2"/>
        <v>0</v>
      </c>
      <c r="AM123" s="91">
        <f>IF(ISERROR(VLOOKUP(B123,Parameters!$M$10:$N$16,2,0)),0,VLOOKUP(B123,Parameters!$M$10:$N$16,2,0))</f>
        <v>0</v>
      </c>
      <c r="AN123" s="91">
        <f>IF(ISERROR(VLOOKUP(F123,Parameters!$M$19:$N$26,2,0)),0,VLOOKUP(F123,Parameters!$M$19:$N$26,2,0))</f>
        <v>0</v>
      </c>
      <c r="AO123" s="91">
        <f>IF(ISERROR(VLOOKUP(J123,Parameters!$M$38:$N$40,2,0)),0,VLOOKUP(J123,Parameters!$M$38:$N$40,2,0))</f>
        <v>0</v>
      </c>
      <c r="AP123" s="91">
        <f>IF(ISERROR(VLOOKUP(W123,Parameters!$M$38:$N$40,2,0)),0,VLOOKUP(W123,Parameters!$M$38:$N$40,2,0))</f>
        <v>0</v>
      </c>
      <c r="AQ123" s="91">
        <f>IF(ISERROR(VLOOKUP(AC123,Parameters!$M$29:$N$35,2,0)),0,VLOOKUP(AC123,Parameters!$M$29:$N$35,2,0))</f>
        <v>0</v>
      </c>
      <c r="AR123" s="39"/>
    </row>
    <row r="124" spans="1:44" s="145" customFormat="1" ht="15.6" thickTop="1" thickBot="1" x14ac:dyDescent="0.35">
      <c r="A124" s="39"/>
      <c r="B124" s="134"/>
      <c r="C124" s="134"/>
      <c r="D124" s="134"/>
      <c r="E124" s="134"/>
      <c r="F124" s="134"/>
      <c r="G124" s="135"/>
      <c r="H124" s="136"/>
      <c r="I124" s="137"/>
      <c r="J124" s="136"/>
      <c r="K124" s="136"/>
      <c r="L124" s="137"/>
      <c r="M124" s="136"/>
      <c r="N124" s="136"/>
      <c r="O124" s="137"/>
      <c r="P124" s="136"/>
      <c r="Q124" s="138"/>
      <c r="R124" s="136"/>
      <c r="S124" s="137"/>
      <c r="T124" s="136"/>
      <c r="U124" s="138"/>
      <c r="V124" s="139"/>
      <c r="W124" s="140"/>
      <c r="X124" s="140"/>
      <c r="Y124" s="140"/>
      <c r="Z124" s="141"/>
      <c r="AA124" s="141"/>
      <c r="AB124" s="142"/>
      <c r="AC124" s="136"/>
      <c r="AD124" s="140"/>
      <c r="AE124" s="141"/>
      <c r="AF124" s="141"/>
      <c r="AG124" s="139"/>
      <c r="AH124" s="141"/>
      <c r="AI124" s="143">
        <f>IF(ISERROR(IF(H124="EUR",G124,G124/VLOOKUP(H124&amp;DATE(YEAR(L124),MONTH(L124),1),'Xrate ledger'!$B:$E,4,FALSE))),0,IF(H124="EUR",G124,G124/VLOOKUP(H124&amp;DATE(YEAR(L124),MONTH(L124),1),'Xrate ledger'!$B:$E,4,FALSE)))</f>
        <v>0</v>
      </c>
      <c r="AJ124" s="144">
        <f t="shared" ca="1" si="0"/>
        <v>0</v>
      </c>
      <c r="AK124" s="39"/>
      <c r="AL124" s="91">
        <f t="shared" si="2"/>
        <v>0</v>
      </c>
      <c r="AM124" s="91">
        <f>IF(ISERROR(VLOOKUP(B124,Parameters!$M$10:$N$16,2,0)),0,VLOOKUP(B124,Parameters!$M$10:$N$16,2,0))</f>
        <v>0</v>
      </c>
      <c r="AN124" s="91">
        <f>IF(ISERROR(VLOOKUP(F124,Parameters!$M$19:$N$26,2,0)),0,VLOOKUP(F124,Parameters!$M$19:$N$26,2,0))</f>
        <v>0</v>
      </c>
      <c r="AO124" s="91">
        <f>IF(ISERROR(VLOOKUP(J124,Parameters!$M$38:$N$40,2,0)),0,VLOOKUP(J124,Parameters!$M$38:$N$40,2,0))</f>
        <v>0</v>
      </c>
      <c r="AP124" s="91">
        <f>IF(ISERROR(VLOOKUP(W124,Parameters!$M$38:$N$40,2,0)),0,VLOOKUP(W124,Parameters!$M$38:$N$40,2,0))</f>
        <v>0</v>
      </c>
      <c r="AQ124" s="91">
        <f>IF(ISERROR(VLOOKUP(AC124,Parameters!$M$29:$N$35,2,0)),0,VLOOKUP(AC124,Parameters!$M$29:$N$35,2,0))</f>
        <v>0</v>
      </c>
      <c r="AR124" s="39"/>
    </row>
    <row r="125" spans="1:44" s="145" customFormat="1" ht="15.6" thickTop="1" thickBot="1" x14ac:dyDescent="0.35">
      <c r="A125" s="39"/>
      <c r="B125" s="134"/>
      <c r="C125" s="134"/>
      <c r="D125" s="134"/>
      <c r="E125" s="134"/>
      <c r="F125" s="134"/>
      <c r="G125" s="135"/>
      <c r="H125" s="136"/>
      <c r="I125" s="137"/>
      <c r="J125" s="136"/>
      <c r="K125" s="136"/>
      <c r="L125" s="137"/>
      <c r="M125" s="136"/>
      <c r="N125" s="136"/>
      <c r="O125" s="137"/>
      <c r="P125" s="136"/>
      <c r="Q125" s="138"/>
      <c r="R125" s="136"/>
      <c r="S125" s="137"/>
      <c r="T125" s="136"/>
      <c r="U125" s="138"/>
      <c r="V125" s="139"/>
      <c r="W125" s="140"/>
      <c r="X125" s="140"/>
      <c r="Y125" s="140"/>
      <c r="Z125" s="141"/>
      <c r="AA125" s="141"/>
      <c r="AB125" s="142"/>
      <c r="AC125" s="136"/>
      <c r="AD125" s="140"/>
      <c r="AE125" s="141"/>
      <c r="AF125" s="141"/>
      <c r="AG125" s="139"/>
      <c r="AH125" s="141"/>
      <c r="AI125" s="143">
        <f>IF(ISERROR(IF(H125="EUR",G125,G125/VLOOKUP(H125&amp;DATE(YEAR(L125),MONTH(L125),1),'Xrate ledger'!$B:$E,4,FALSE))),0,IF(H125="EUR",G125,G125/VLOOKUP(H125&amp;DATE(YEAR(L125),MONTH(L125),1),'Xrate ledger'!$B:$E,4,FALSE)))</f>
        <v>0</v>
      </c>
      <c r="AJ125" s="144">
        <f t="shared" ca="1" si="0"/>
        <v>0</v>
      </c>
      <c r="AK125" s="39"/>
      <c r="AL125" s="91">
        <f t="shared" si="2"/>
        <v>0</v>
      </c>
      <c r="AM125" s="91">
        <f>IF(ISERROR(VLOOKUP(B125,Parameters!$M$10:$N$16,2,0)),0,VLOOKUP(B125,Parameters!$M$10:$N$16,2,0))</f>
        <v>0</v>
      </c>
      <c r="AN125" s="91">
        <f>IF(ISERROR(VLOOKUP(F125,Parameters!$M$19:$N$26,2,0)),0,VLOOKUP(F125,Parameters!$M$19:$N$26,2,0))</f>
        <v>0</v>
      </c>
      <c r="AO125" s="91">
        <f>IF(ISERROR(VLOOKUP(J125,Parameters!$M$38:$N$40,2,0)),0,VLOOKUP(J125,Parameters!$M$38:$N$40,2,0))</f>
        <v>0</v>
      </c>
      <c r="AP125" s="91">
        <f>IF(ISERROR(VLOOKUP(W125,Parameters!$M$38:$N$40,2,0)),0,VLOOKUP(W125,Parameters!$M$38:$N$40,2,0))</f>
        <v>0</v>
      </c>
      <c r="AQ125" s="91">
        <f>IF(ISERROR(VLOOKUP(AC125,Parameters!$M$29:$N$35,2,0)),0,VLOOKUP(AC125,Parameters!$M$29:$N$35,2,0))</f>
        <v>0</v>
      </c>
      <c r="AR125" s="39"/>
    </row>
    <row r="126" spans="1:44" s="145" customFormat="1" ht="15.6" thickTop="1" thickBot="1" x14ac:dyDescent="0.35">
      <c r="A126" s="39"/>
      <c r="B126" s="134"/>
      <c r="C126" s="134"/>
      <c r="D126" s="134"/>
      <c r="E126" s="134"/>
      <c r="F126" s="134"/>
      <c r="G126" s="135"/>
      <c r="H126" s="136"/>
      <c r="I126" s="137"/>
      <c r="J126" s="136"/>
      <c r="K126" s="136"/>
      <c r="L126" s="137"/>
      <c r="M126" s="136"/>
      <c r="N126" s="136"/>
      <c r="O126" s="137"/>
      <c r="P126" s="136"/>
      <c r="Q126" s="138"/>
      <c r="R126" s="136"/>
      <c r="S126" s="137"/>
      <c r="T126" s="136"/>
      <c r="U126" s="138"/>
      <c r="V126" s="139"/>
      <c r="W126" s="140"/>
      <c r="X126" s="140"/>
      <c r="Y126" s="140"/>
      <c r="Z126" s="141"/>
      <c r="AA126" s="141"/>
      <c r="AB126" s="142"/>
      <c r="AC126" s="136"/>
      <c r="AD126" s="140"/>
      <c r="AE126" s="141"/>
      <c r="AF126" s="141"/>
      <c r="AG126" s="139"/>
      <c r="AH126" s="141"/>
      <c r="AI126" s="143">
        <f>IF(ISERROR(IF(H126="EUR",G126,G126/VLOOKUP(H126&amp;DATE(YEAR(L126),MONTH(L126),1),'Xrate ledger'!$B:$E,4,FALSE))),0,IF(H126="EUR",G126,G126/VLOOKUP(H126&amp;DATE(YEAR(L126),MONTH(L126),1),'Xrate ledger'!$B:$E,4,FALSE)))</f>
        <v>0</v>
      </c>
      <c r="AJ126" s="144">
        <f t="shared" ca="1" si="0"/>
        <v>0</v>
      </c>
      <c r="AK126" s="39"/>
      <c r="AL126" s="91">
        <f t="shared" si="2"/>
        <v>0</v>
      </c>
      <c r="AM126" s="91">
        <f>IF(ISERROR(VLOOKUP(B126,Parameters!$M$10:$N$16,2,0)),0,VLOOKUP(B126,Parameters!$M$10:$N$16,2,0))</f>
        <v>0</v>
      </c>
      <c r="AN126" s="91">
        <f>IF(ISERROR(VLOOKUP(F126,Parameters!$M$19:$N$26,2,0)),0,VLOOKUP(F126,Parameters!$M$19:$N$26,2,0))</f>
        <v>0</v>
      </c>
      <c r="AO126" s="91">
        <f>IF(ISERROR(VLOOKUP(J126,Parameters!$M$38:$N$40,2,0)),0,VLOOKUP(J126,Parameters!$M$38:$N$40,2,0))</f>
        <v>0</v>
      </c>
      <c r="AP126" s="91">
        <f>IF(ISERROR(VLOOKUP(W126,Parameters!$M$38:$N$40,2,0)),0,VLOOKUP(W126,Parameters!$M$38:$N$40,2,0))</f>
        <v>0</v>
      </c>
      <c r="AQ126" s="91">
        <f>IF(ISERROR(VLOOKUP(AC126,Parameters!$M$29:$N$35,2,0)),0,VLOOKUP(AC126,Parameters!$M$29:$N$35,2,0))</f>
        <v>0</v>
      </c>
      <c r="AR126" s="39"/>
    </row>
    <row r="127" spans="1:44" s="145" customFormat="1" ht="15.6" thickTop="1" thickBot="1" x14ac:dyDescent="0.35">
      <c r="A127" s="39"/>
      <c r="B127" s="134"/>
      <c r="C127" s="134"/>
      <c r="D127" s="134"/>
      <c r="E127" s="134"/>
      <c r="F127" s="134"/>
      <c r="G127" s="135"/>
      <c r="H127" s="136"/>
      <c r="I127" s="137"/>
      <c r="J127" s="136"/>
      <c r="K127" s="136"/>
      <c r="L127" s="137"/>
      <c r="M127" s="136"/>
      <c r="N127" s="136"/>
      <c r="O127" s="137"/>
      <c r="P127" s="136"/>
      <c r="Q127" s="138"/>
      <c r="R127" s="136"/>
      <c r="S127" s="137"/>
      <c r="T127" s="136"/>
      <c r="U127" s="138"/>
      <c r="V127" s="139"/>
      <c r="W127" s="140"/>
      <c r="X127" s="140"/>
      <c r="Y127" s="140"/>
      <c r="Z127" s="141"/>
      <c r="AA127" s="141"/>
      <c r="AB127" s="142"/>
      <c r="AC127" s="136"/>
      <c r="AD127" s="140"/>
      <c r="AE127" s="141"/>
      <c r="AF127" s="141"/>
      <c r="AG127" s="139"/>
      <c r="AH127" s="141"/>
      <c r="AI127" s="143">
        <f>IF(ISERROR(IF(H127="EUR",G127,G127/VLOOKUP(H127&amp;DATE(YEAR(L127),MONTH(L127),1),'Xrate ledger'!$B:$E,4,FALSE))),0,IF(H127="EUR",G127,G127/VLOOKUP(H127&amp;DATE(YEAR(L127),MONTH(L127),1),'Xrate ledger'!$B:$E,4,FALSE)))</f>
        <v>0</v>
      </c>
      <c r="AJ127" s="144">
        <f t="shared" ca="1" si="0"/>
        <v>0</v>
      </c>
      <c r="AK127" s="39"/>
      <c r="AL127" s="91">
        <f t="shared" si="2"/>
        <v>0</v>
      </c>
      <c r="AM127" s="91">
        <f>IF(ISERROR(VLOOKUP(B127,Parameters!$M$10:$N$16,2,0)),0,VLOOKUP(B127,Parameters!$M$10:$N$16,2,0))</f>
        <v>0</v>
      </c>
      <c r="AN127" s="91">
        <f>IF(ISERROR(VLOOKUP(F127,Parameters!$M$19:$N$26,2,0)),0,VLOOKUP(F127,Parameters!$M$19:$N$26,2,0))</f>
        <v>0</v>
      </c>
      <c r="AO127" s="91">
        <f>IF(ISERROR(VLOOKUP(J127,Parameters!$M$38:$N$40,2,0)),0,VLOOKUP(J127,Parameters!$M$38:$N$40,2,0))</f>
        <v>0</v>
      </c>
      <c r="AP127" s="91">
        <f>IF(ISERROR(VLOOKUP(W127,Parameters!$M$38:$N$40,2,0)),0,VLOOKUP(W127,Parameters!$M$38:$N$40,2,0))</f>
        <v>0</v>
      </c>
      <c r="AQ127" s="91">
        <f>IF(ISERROR(VLOOKUP(AC127,Parameters!$M$29:$N$35,2,0)),0,VLOOKUP(AC127,Parameters!$M$29:$N$35,2,0))</f>
        <v>0</v>
      </c>
      <c r="AR127" s="39"/>
    </row>
    <row r="128" spans="1:44" s="145" customFormat="1" ht="15.6" thickTop="1" thickBot="1" x14ac:dyDescent="0.35">
      <c r="A128" s="39"/>
      <c r="B128" s="134"/>
      <c r="C128" s="134"/>
      <c r="D128" s="134"/>
      <c r="E128" s="134"/>
      <c r="F128" s="134"/>
      <c r="G128" s="135"/>
      <c r="H128" s="136"/>
      <c r="I128" s="137"/>
      <c r="J128" s="136"/>
      <c r="K128" s="136"/>
      <c r="L128" s="137"/>
      <c r="M128" s="136"/>
      <c r="N128" s="136"/>
      <c r="O128" s="137"/>
      <c r="P128" s="136"/>
      <c r="Q128" s="138"/>
      <c r="R128" s="136"/>
      <c r="S128" s="137"/>
      <c r="T128" s="136"/>
      <c r="U128" s="138"/>
      <c r="V128" s="139"/>
      <c r="W128" s="140"/>
      <c r="X128" s="140"/>
      <c r="Y128" s="140"/>
      <c r="Z128" s="141"/>
      <c r="AA128" s="141"/>
      <c r="AB128" s="142"/>
      <c r="AC128" s="136"/>
      <c r="AD128" s="140"/>
      <c r="AE128" s="141"/>
      <c r="AF128" s="141"/>
      <c r="AG128" s="139"/>
      <c r="AH128" s="141"/>
      <c r="AI128" s="143">
        <f>IF(ISERROR(IF(H128="EUR",G128,G128/VLOOKUP(H128&amp;DATE(YEAR(L128),MONTH(L128),1),'Xrate ledger'!$B:$E,4,FALSE))),0,IF(H128="EUR",G128,G128/VLOOKUP(H128&amp;DATE(YEAR(L128),MONTH(L128),1),'Xrate ledger'!$B:$E,4,FALSE)))</f>
        <v>0</v>
      </c>
      <c r="AJ128" s="144">
        <f t="shared" ca="1" si="0"/>
        <v>0</v>
      </c>
      <c r="AK128" s="39"/>
      <c r="AL128" s="91">
        <f t="shared" si="2"/>
        <v>0</v>
      </c>
      <c r="AM128" s="91">
        <f>IF(ISERROR(VLOOKUP(B128,Parameters!$M$10:$N$16,2,0)),0,VLOOKUP(B128,Parameters!$M$10:$N$16,2,0))</f>
        <v>0</v>
      </c>
      <c r="AN128" s="91">
        <f>IF(ISERROR(VLOOKUP(F128,Parameters!$M$19:$N$26,2,0)),0,VLOOKUP(F128,Parameters!$M$19:$N$26,2,0))</f>
        <v>0</v>
      </c>
      <c r="AO128" s="91">
        <f>IF(ISERROR(VLOOKUP(J128,Parameters!$M$38:$N$40,2,0)),0,VLOOKUP(J128,Parameters!$M$38:$N$40,2,0))</f>
        <v>0</v>
      </c>
      <c r="AP128" s="91">
        <f>IF(ISERROR(VLOOKUP(W128,Parameters!$M$38:$N$40,2,0)),0,VLOOKUP(W128,Parameters!$M$38:$N$40,2,0))</f>
        <v>0</v>
      </c>
      <c r="AQ128" s="91">
        <f>IF(ISERROR(VLOOKUP(AC128,Parameters!$M$29:$N$35,2,0)),0,VLOOKUP(AC128,Parameters!$M$29:$N$35,2,0))</f>
        <v>0</v>
      </c>
      <c r="AR128" s="39"/>
    </row>
    <row r="129" spans="1:44" s="145" customFormat="1" ht="15.6" thickTop="1" thickBot="1" x14ac:dyDescent="0.35">
      <c r="A129" s="39"/>
      <c r="B129" s="134"/>
      <c r="C129" s="134"/>
      <c r="D129" s="134"/>
      <c r="E129" s="134"/>
      <c r="F129" s="134"/>
      <c r="G129" s="135"/>
      <c r="H129" s="136"/>
      <c r="I129" s="137"/>
      <c r="J129" s="136"/>
      <c r="K129" s="136"/>
      <c r="L129" s="137"/>
      <c r="M129" s="136"/>
      <c r="N129" s="136"/>
      <c r="O129" s="137"/>
      <c r="P129" s="136"/>
      <c r="Q129" s="138"/>
      <c r="R129" s="136"/>
      <c r="S129" s="137"/>
      <c r="T129" s="136"/>
      <c r="U129" s="138"/>
      <c r="V129" s="139"/>
      <c r="W129" s="140"/>
      <c r="X129" s="140"/>
      <c r="Y129" s="140"/>
      <c r="Z129" s="141"/>
      <c r="AA129" s="141"/>
      <c r="AB129" s="142"/>
      <c r="AC129" s="136"/>
      <c r="AD129" s="140"/>
      <c r="AE129" s="141"/>
      <c r="AF129" s="141"/>
      <c r="AG129" s="139"/>
      <c r="AH129" s="141"/>
      <c r="AI129" s="143">
        <f>IF(ISERROR(IF(H129="EUR",G129,G129/VLOOKUP(H129&amp;DATE(YEAR(L129),MONTH(L129),1),'Xrate ledger'!$B:$E,4,FALSE))),0,IF(H129="EUR",G129,G129/VLOOKUP(H129&amp;DATE(YEAR(L129),MONTH(L129),1),'Xrate ledger'!$B:$E,4,FALSE)))</f>
        <v>0</v>
      </c>
      <c r="AJ129" s="144">
        <f t="shared" ca="1" si="0"/>
        <v>0</v>
      </c>
      <c r="AK129" s="39"/>
      <c r="AL129" s="91">
        <f t="shared" si="2"/>
        <v>0</v>
      </c>
      <c r="AM129" s="91">
        <f>IF(ISERROR(VLOOKUP(B129,Parameters!$M$10:$N$16,2,0)),0,VLOOKUP(B129,Parameters!$M$10:$N$16,2,0))</f>
        <v>0</v>
      </c>
      <c r="AN129" s="91">
        <f>IF(ISERROR(VLOOKUP(F129,Parameters!$M$19:$N$26,2,0)),0,VLOOKUP(F129,Parameters!$M$19:$N$26,2,0))</f>
        <v>0</v>
      </c>
      <c r="AO129" s="91">
        <f>IF(ISERROR(VLOOKUP(J129,Parameters!$M$38:$N$40,2,0)),0,VLOOKUP(J129,Parameters!$M$38:$N$40,2,0))</f>
        <v>0</v>
      </c>
      <c r="AP129" s="91">
        <f>IF(ISERROR(VLOOKUP(W129,Parameters!$M$38:$N$40,2,0)),0,VLOOKUP(W129,Parameters!$M$38:$N$40,2,0))</f>
        <v>0</v>
      </c>
      <c r="AQ129" s="91">
        <f>IF(ISERROR(VLOOKUP(AC129,Parameters!$M$29:$N$35,2,0)),0,VLOOKUP(AC129,Parameters!$M$29:$N$35,2,0))</f>
        <v>0</v>
      </c>
      <c r="AR129" s="39"/>
    </row>
    <row r="130" spans="1:44" s="145" customFormat="1" ht="15.6" thickTop="1" thickBot="1" x14ac:dyDescent="0.35">
      <c r="A130" s="39"/>
      <c r="B130" s="134"/>
      <c r="C130" s="134"/>
      <c r="D130" s="134"/>
      <c r="E130" s="134"/>
      <c r="F130" s="134"/>
      <c r="G130" s="135"/>
      <c r="H130" s="136"/>
      <c r="I130" s="137"/>
      <c r="J130" s="136"/>
      <c r="K130" s="136"/>
      <c r="L130" s="137"/>
      <c r="M130" s="136"/>
      <c r="N130" s="136"/>
      <c r="O130" s="137"/>
      <c r="P130" s="136"/>
      <c r="Q130" s="138"/>
      <c r="R130" s="136"/>
      <c r="S130" s="137"/>
      <c r="T130" s="136"/>
      <c r="U130" s="138"/>
      <c r="V130" s="139"/>
      <c r="W130" s="140"/>
      <c r="X130" s="140"/>
      <c r="Y130" s="140"/>
      <c r="Z130" s="141"/>
      <c r="AA130" s="141"/>
      <c r="AB130" s="142"/>
      <c r="AC130" s="136"/>
      <c r="AD130" s="140"/>
      <c r="AE130" s="141"/>
      <c r="AF130" s="141"/>
      <c r="AG130" s="139"/>
      <c r="AH130" s="141"/>
      <c r="AI130" s="143">
        <f>IF(ISERROR(IF(H130="EUR",G130,G130/VLOOKUP(H130&amp;DATE(YEAR(L130),MONTH(L130),1),'Xrate ledger'!$B:$E,4,FALSE))),0,IF(H130="EUR",G130,G130/VLOOKUP(H130&amp;DATE(YEAR(L130),MONTH(L130),1),'Xrate ledger'!$B:$E,4,FALSE)))</f>
        <v>0</v>
      </c>
      <c r="AJ130" s="144">
        <f t="shared" ca="1" si="0"/>
        <v>0</v>
      </c>
      <c r="AK130" s="39"/>
      <c r="AL130" s="91">
        <f t="shared" si="2"/>
        <v>0</v>
      </c>
      <c r="AM130" s="91">
        <f>IF(ISERROR(VLOOKUP(B130,Parameters!$M$10:$N$16,2,0)),0,VLOOKUP(B130,Parameters!$M$10:$N$16,2,0))</f>
        <v>0</v>
      </c>
      <c r="AN130" s="91">
        <f>IF(ISERROR(VLOOKUP(F130,Parameters!$M$19:$N$26,2,0)),0,VLOOKUP(F130,Parameters!$M$19:$N$26,2,0))</f>
        <v>0</v>
      </c>
      <c r="AO130" s="91">
        <f>IF(ISERROR(VLOOKUP(J130,Parameters!$M$38:$N$40,2,0)),0,VLOOKUP(J130,Parameters!$M$38:$N$40,2,0))</f>
        <v>0</v>
      </c>
      <c r="AP130" s="91">
        <f>IF(ISERROR(VLOOKUP(W130,Parameters!$M$38:$N$40,2,0)),0,VLOOKUP(W130,Parameters!$M$38:$N$40,2,0))</f>
        <v>0</v>
      </c>
      <c r="AQ130" s="91">
        <f>IF(ISERROR(VLOOKUP(AC130,Parameters!$M$29:$N$35,2,0)),0,VLOOKUP(AC130,Parameters!$M$29:$N$35,2,0))</f>
        <v>0</v>
      </c>
      <c r="AR130" s="39"/>
    </row>
    <row r="131" spans="1:44" s="145" customFormat="1" ht="15.6" thickTop="1" thickBot="1" x14ac:dyDescent="0.35">
      <c r="A131" s="39"/>
      <c r="B131" s="134"/>
      <c r="C131" s="134"/>
      <c r="D131" s="134"/>
      <c r="E131" s="134"/>
      <c r="F131" s="134"/>
      <c r="G131" s="135"/>
      <c r="H131" s="136"/>
      <c r="I131" s="137"/>
      <c r="J131" s="136"/>
      <c r="K131" s="136"/>
      <c r="L131" s="137"/>
      <c r="M131" s="136"/>
      <c r="N131" s="136"/>
      <c r="O131" s="137"/>
      <c r="P131" s="136"/>
      <c r="Q131" s="138"/>
      <c r="R131" s="136"/>
      <c r="S131" s="137"/>
      <c r="T131" s="136"/>
      <c r="U131" s="138"/>
      <c r="V131" s="139"/>
      <c r="W131" s="140"/>
      <c r="X131" s="140"/>
      <c r="Y131" s="140"/>
      <c r="Z131" s="141"/>
      <c r="AA131" s="141"/>
      <c r="AB131" s="142"/>
      <c r="AC131" s="136"/>
      <c r="AD131" s="140"/>
      <c r="AE131" s="141"/>
      <c r="AF131" s="141"/>
      <c r="AG131" s="139"/>
      <c r="AH131" s="141"/>
      <c r="AI131" s="143">
        <f>IF(ISERROR(IF(H131="EUR",G131,G131/VLOOKUP(H131&amp;DATE(YEAR(L131),MONTH(L131),1),'Xrate ledger'!$B:$E,4,FALSE))),0,IF(H131="EUR",G131,G131/VLOOKUP(H131&amp;DATE(YEAR(L131),MONTH(L131),1),'Xrate ledger'!$B:$E,4,FALSE)))</f>
        <v>0</v>
      </c>
      <c r="AJ131" s="144">
        <f t="shared" ca="1" si="0"/>
        <v>0</v>
      </c>
      <c r="AK131" s="39"/>
      <c r="AL131" s="91">
        <f t="shared" si="2"/>
        <v>0</v>
      </c>
      <c r="AM131" s="91">
        <f>IF(ISERROR(VLOOKUP(B131,Parameters!$M$10:$N$16,2,0)),0,VLOOKUP(B131,Parameters!$M$10:$N$16,2,0))</f>
        <v>0</v>
      </c>
      <c r="AN131" s="91">
        <f>IF(ISERROR(VLOOKUP(F131,Parameters!$M$19:$N$26,2,0)),0,VLOOKUP(F131,Parameters!$M$19:$N$26,2,0))</f>
        <v>0</v>
      </c>
      <c r="AO131" s="91">
        <f>IF(ISERROR(VLOOKUP(J131,Parameters!$M$38:$N$40,2,0)),0,VLOOKUP(J131,Parameters!$M$38:$N$40,2,0))</f>
        <v>0</v>
      </c>
      <c r="AP131" s="91">
        <f>IF(ISERROR(VLOOKUP(W131,Parameters!$M$38:$N$40,2,0)),0,VLOOKUP(W131,Parameters!$M$38:$N$40,2,0))</f>
        <v>0</v>
      </c>
      <c r="AQ131" s="91">
        <f>IF(ISERROR(VLOOKUP(AC131,Parameters!$M$29:$N$35,2,0)),0,VLOOKUP(AC131,Parameters!$M$29:$N$35,2,0))</f>
        <v>0</v>
      </c>
      <c r="AR131" s="39"/>
    </row>
    <row r="132" spans="1:44" s="145" customFormat="1" ht="15.6" thickTop="1" thickBot="1" x14ac:dyDescent="0.35">
      <c r="A132" s="39"/>
      <c r="B132" s="134"/>
      <c r="C132" s="134"/>
      <c r="D132" s="134"/>
      <c r="E132" s="134"/>
      <c r="F132" s="134"/>
      <c r="G132" s="135"/>
      <c r="H132" s="136"/>
      <c r="I132" s="137"/>
      <c r="J132" s="136"/>
      <c r="K132" s="136"/>
      <c r="L132" s="137"/>
      <c r="M132" s="136"/>
      <c r="N132" s="136"/>
      <c r="O132" s="137"/>
      <c r="P132" s="136"/>
      <c r="Q132" s="138"/>
      <c r="R132" s="136"/>
      <c r="S132" s="137"/>
      <c r="T132" s="136"/>
      <c r="U132" s="138"/>
      <c r="V132" s="139"/>
      <c r="W132" s="140"/>
      <c r="X132" s="140"/>
      <c r="Y132" s="140"/>
      <c r="Z132" s="141"/>
      <c r="AA132" s="141"/>
      <c r="AB132" s="142"/>
      <c r="AC132" s="136"/>
      <c r="AD132" s="140"/>
      <c r="AE132" s="141"/>
      <c r="AF132" s="141"/>
      <c r="AG132" s="139"/>
      <c r="AH132" s="141"/>
      <c r="AI132" s="143">
        <f>IF(ISERROR(IF(H132="EUR",G132,G132/VLOOKUP(H132&amp;DATE(YEAR(L132),MONTH(L132),1),'Xrate ledger'!$B:$E,4,FALSE))),0,IF(H132="EUR",G132,G132/VLOOKUP(H132&amp;DATE(YEAR(L132),MONTH(L132),1),'Xrate ledger'!$B:$E,4,FALSE)))</f>
        <v>0</v>
      </c>
      <c r="AJ132" s="144">
        <f t="shared" ca="1" si="0"/>
        <v>0</v>
      </c>
      <c r="AK132" s="39"/>
      <c r="AL132" s="91">
        <f t="shared" si="2"/>
        <v>0</v>
      </c>
      <c r="AM132" s="91">
        <f>IF(ISERROR(VLOOKUP(B132,Parameters!$M$10:$N$16,2,0)),0,VLOOKUP(B132,Parameters!$M$10:$N$16,2,0))</f>
        <v>0</v>
      </c>
      <c r="AN132" s="91">
        <f>IF(ISERROR(VLOOKUP(F132,Parameters!$M$19:$N$26,2,0)),0,VLOOKUP(F132,Parameters!$M$19:$N$26,2,0))</f>
        <v>0</v>
      </c>
      <c r="AO132" s="91">
        <f>IF(ISERROR(VLOOKUP(J132,Parameters!$M$38:$N$40,2,0)),0,VLOOKUP(J132,Parameters!$M$38:$N$40,2,0))</f>
        <v>0</v>
      </c>
      <c r="AP132" s="91">
        <f>IF(ISERROR(VLOOKUP(W132,Parameters!$M$38:$N$40,2,0)),0,VLOOKUP(W132,Parameters!$M$38:$N$40,2,0))</f>
        <v>0</v>
      </c>
      <c r="AQ132" s="91">
        <f>IF(ISERROR(VLOOKUP(AC132,Parameters!$M$29:$N$35,2,0)),0,VLOOKUP(AC132,Parameters!$M$29:$N$35,2,0))</f>
        <v>0</v>
      </c>
      <c r="AR132" s="39"/>
    </row>
    <row r="133" spans="1:44" s="145" customFormat="1" ht="15.6" thickTop="1" thickBot="1" x14ac:dyDescent="0.35">
      <c r="A133" s="39"/>
      <c r="B133" s="134"/>
      <c r="C133" s="134"/>
      <c r="D133" s="134"/>
      <c r="E133" s="134"/>
      <c r="F133" s="134"/>
      <c r="G133" s="135"/>
      <c r="H133" s="136"/>
      <c r="I133" s="137"/>
      <c r="J133" s="136"/>
      <c r="K133" s="136"/>
      <c r="L133" s="137"/>
      <c r="M133" s="136"/>
      <c r="N133" s="136"/>
      <c r="O133" s="137"/>
      <c r="P133" s="136"/>
      <c r="Q133" s="138"/>
      <c r="R133" s="136"/>
      <c r="S133" s="137"/>
      <c r="T133" s="136"/>
      <c r="U133" s="138"/>
      <c r="V133" s="139"/>
      <c r="W133" s="140"/>
      <c r="X133" s="140"/>
      <c r="Y133" s="140"/>
      <c r="Z133" s="141"/>
      <c r="AA133" s="141"/>
      <c r="AB133" s="142"/>
      <c r="AC133" s="136"/>
      <c r="AD133" s="140"/>
      <c r="AE133" s="141"/>
      <c r="AF133" s="141"/>
      <c r="AG133" s="139"/>
      <c r="AH133" s="141"/>
      <c r="AI133" s="143">
        <f>IF(ISERROR(IF(H133="EUR",G133,G133/VLOOKUP(H133&amp;DATE(YEAR(L133),MONTH(L133),1),'Xrate ledger'!$B:$E,4,FALSE))),0,IF(H133="EUR",G133,G133/VLOOKUP(H133&amp;DATE(YEAR(L133),MONTH(L133),1),'Xrate ledger'!$B:$E,4,FALSE)))</f>
        <v>0</v>
      </c>
      <c r="AJ133" s="144">
        <f t="shared" ca="1" si="0"/>
        <v>0</v>
      </c>
      <c r="AK133" s="39"/>
      <c r="AL133" s="91">
        <f t="shared" si="2"/>
        <v>0</v>
      </c>
      <c r="AM133" s="91">
        <f>IF(ISERROR(VLOOKUP(B133,Parameters!$M$10:$N$16,2,0)),0,VLOOKUP(B133,Parameters!$M$10:$N$16,2,0))</f>
        <v>0</v>
      </c>
      <c r="AN133" s="91">
        <f>IF(ISERROR(VLOOKUP(F133,Parameters!$M$19:$N$26,2,0)),0,VLOOKUP(F133,Parameters!$M$19:$N$26,2,0))</f>
        <v>0</v>
      </c>
      <c r="AO133" s="91">
        <f>IF(ISERROR(VLOOKUP(J133,Parameters!$M$38:$N$40,2,0)),0,VLOOKUP(J133,Parameters!$M$38:$N$40,2,0))</f>
        <v>0</v>
      </c>
      <c r="AP133" s="91">
        <f>IF(ISERROR(VLOOKUP(W133,Parameters!$M$38:$N$40,2,0)),0,VLOOKUP(W133,Parameters!$M$38:$N$40,2,0))</f>
        <v>0</v>
      </c>
      <c r="AQ133" s="91">
        <f>IF(ISERROR(VLOOKUP(AC133,Parameters!$M$29:$N$35,2,0)),0,VLOOKUP(AC133,Parameters!$M$29:$N$35,2,0))</f>
        <v>0</v>
      </c>
      <c r="AR133" s="39"/>
    </row>
    <row r="134" spans="1:44" s="145" customFormat="1" ht="15.6" thickTop="1" thickBot="1" x14ac:dyDescent="0.35">
      <c r="A134" s="39"/>
      <c r="B134" s="134"/>
      <c r="C134" s="134"/>
      <c r="D134" s="134"/>
      <c r="E134" s="134"/>
      <c r="F134" s="134"/>
      <c r="G134" s="135"/>
      <c r="H134" s="136"/>
      <c r="I134" s="137"/>
      <c r="J134" s="136"/>
      <c r="K134" s="136"/>
      <c r="L134" s="137"/>
      <c r="M134" s="136"/>
      <c r="N134" s="136"/>
      <c r="O134" s="137"/>
      <c r="P134" s="136"/>
      <c r="Q134" s="138"/>
      <c r="R134" s="136"/>
      <c r="S134" s="137"/>
      <c r="T134" s="136"/>
      <c r="U134" s="138"/>
      <c r="V134" s="139"/>
      <c r="W134" s="140"/>
      <c r="X134" s="140"/>
      <c r="Y134" s="140"/>
      <c r="Z134" s="141"/>
      <c r="AA134" s="141"/>
      <c r="AB134" s="142"/>
      <c r="AC134" s="136"/>
      <c r="AD134" s="140"/>
      <c r="AE134" s="141"/>
      <c r="AF134" s="141"/>
      <c r="AG134" s="139"/>
      <c r="AH134" s="141"/>
      <c r="AI134" s="143">
        <f>IF(ISERROR(IF(H134="EUR",G134,G134/VLOOKUP(H134&amp;DATE(YEAR(L134),MONTH(L134),1),'Xrate ledger'!$B:$E,4,FALSE))),0,IF(H134="EUR",G134,G134/VLOOKUP(H134&amp;DATE(YEAR(L134),MONTH(L134),1),'Xrate ledger'!$B:$E,4,FALSE)))</f>
        <v>0</v>
      </c>
      <c r="AJ134" s="144">
        <f t="shared" ca="1" si="0"/>
        <v>0</v>
      </c>
      <c r="AK134" s="39"/>
      <c r="AL134" s="91">
        <f t="shared" si="2"/>
        <v>0</v>
      </c>
      <c r="AM134" s="91">
        <f>IF(ISERROR(VLOOKUP(B134,Parameters!$M$10:$N$16,2,0)),0,VLOOKUP(B134,Parameters!$M$10:$N$16,2,0))</f>
        <v>0</v>
      </c>
      <c r="AN134" s="91">
        <f>IF(ISERROR(VLOOKUP(F134,Parameters!$M$19:$N$26,2,0)),0,VLOOKUP(F134,Parameters!$M$19:$N$26,2,0))</f>
        <v>0</v>
      </c>
      <c r="AO134" s="91">
        <f>IF(ISERROR(VLOOKUP(J134,Parameters!$M$38:$N$40,2,0)),0,VLOOKUP(J134,Parameters!$M$38:$N$40,2,0))</f>
        <v>0</v>
      </c>
      <c r="AP134" s="91">
        <f>IF(ISERROR(VLOOKUP(W134,Parameters!$M$38:$N$40,2,0)),0,VLOOKUP(W134,Parameters!$M$38:$N$40,2,0))</f>
        <v>0</v>
      </c>
      <c r="AQ134" s="91">
        <f>IF(ISERROR(VLOOKUP(AC134,Parameters!$M$29:$N$35,2,0)),0,VLOOKUP(AC134,Parameters!$M$29:$N$35,2,0))</f>
        <v>0</v>
      </c>
      <c r="AR134" s="39"/>
    </row>
    <row r="135" spans="1:44" s="145" customFormat="1" ht="15.6" thickTop="1" thickBot="1" x14ac:dyDescent="0.35">
      <c r="A135" s="39"/>
      <c r="B135" s="134"/>
      <c r="C135" s="134"/>
      <c r="D135" s="134"/>
      <c r="E135" s="134"/>
      <c r="F135" s="134"/>
      <c r="G135" s="135"/>
      <c r="H135" s="136"/>
      <c r="I135" s="137"/>
      <c r="J135" s="136"/>
      <c r="K135" s="136"/>
      <c r="L135" s="137"/>
      <c r="M135" s="136"/>
      <c r="N135" s="136"/>
      <c r="O135" s="137"/>
      <c r="P135" s="136"/>
      <c r="Q135" s="138"/>
      <c r="R135" s="136"/>
      <c r="S135" s="137"/>
      <c r="T135" s="136"/>
      <c r="U135" s="138"/>
      <c r="V135" s="139"/>
      <c r="W135" s="140"/>
      <c r="X135" s="140"/>
      <c r="Y135" s="140"/>
      <c r="Z135" s="141"/>
      <c r="AA135" s="141"/>
      <c r="AB135" s="142"/>
      <c r="AC135" s="136"/>
      <c r="AD135" s="140"/>
      <c r="AE135" s="141"/>
      <c r="AF135" s="141"/>
      <c r="AG135" s="139"/>
      <c r="AH135" s="141"/>
      <c r="AI135" s="143">
        <f>IF(ISERROR(IF(H135="EUR",G135,G135/VLOOKUP(H135&amp;DATE(YEAR(L135),MONTH(L135),1),'Xrate ledger'!$B:$E,4,FALSE))),0,IF(H135="EUR",G135,G135/VLOOKUP(H135&amp;DATE(YEAR(L135),MONTH(L135),1),'Xrate ledger'!$B:$E,4,FALSE)))</f>
        <v>0</v>
      </c>
      <c r="AJ135" s="144">
        <f t="shared" ca="1" si="0"/>
        <v>0</v>
      </c>
      <c r="AK135" s="39"/>
      <c r="AL135" s="91">
        <f t="shared" si="2"/>
        <v>0</v>
      </c>
      <c r="AM135" s="91">
        <f>IF(ISERROR(VLOOKUP(B135,Parameters!$M$10:$N$16,2,0)),0,VLOOKUP(B135,Parameters!$M$10:$N$16,2,0))</f>
        <v>0</v>
      </c>
      <c r="AN135" s="91">
        <f>IF(ISERROR(VLOOKUP(F135,Parameters!$M$19:$N$26,2,0)),0,VLOOKUP(F135,Parameters!$M$19:$N$26,2,0))</f>
        <v>0</v>
      </c>
      <c r="AO135" s="91">
        <f>IF(ISERROR(VLOOKUP(J135,Parameters!$M$38:$N$40,2,0)),0,VLOOKUP(J135,Parameters!$M$38:$N$40,2,0))</f>
        <v>0</v>
      </c>
      <c r="AP135" s="91">
        <f>IF(ISERROR(VLOOKUP(W135,Parameters!$M$38:$N$40,2,0)),0,VLOOKUP(W135,Parameters!$M$38:$N$40,2,0))</f>
        <v>0</v>
      </c>
      <c r="AQ135" s="91">
        <f>IF(ISERROR(VLOOKUP(AC135,Parameters!$M$29:$N$35,2,0)),0,VLOOKUP(AC135,Parameters!$M$29:$N$35,2,0))</f>
        <v>0</v>
      </c>
      <c r="AR135" s="39"/>
    </row>
    <row r="136" spans="1:44" s="145" customFormat="1" ht="15.6" thickTop="1" thickBot="1" x14ac:dyDescent="0.35">
      <c r="A136" s="39"/>
      <c r="B136" s="134"/>
      <c r="C136" s="134"/>
      <c r="D136" s="134"/>
      <c r="E136" s="134"/>
      <c r="F136" s="134"/>
      <c r="G136" s="135"/>
      <c r="H136" s="136"/>
      <c r="I136" s="137"/>
      <c r="J136" s="136"/>
      <c r="K136" s="136"/>
      <c r="L136" s="137"/>
      <c r="M136" s="136"/>
      <c r="N136" s="136"/>
      <c r="O136" s="137"/>
      <c r="P136" s="136"/>
      <c r="Q136" s="138"/>
      <c r="R136" s="136"/>
      <c r="S136" s="137"/>
      <c r="T136" s="136"/>
      <c r="U136" s="138"/>
      <c r="V136" s="139"/>
      <c r="W136" s="140"/>
      <c r="X136" s="140"/>
      <c r="Y136" s="140"/>
      <c r="Z136" s="141"/>
      <c r="AA136" s="141"/>
      <c r="AB136" s="142"/>
      <c r="AC136" s="136"/>
      <c r="AD136" s="140"/>
      <c r="AE136" s="141"/>
      <c r="AF136" s="141"/>
      <c r="AG136" s="139"/>
      <c r="AH136" s="141"/>
      <c r="AI136" s="143">
        <f>IF(ISERROR(IF(H136="EUR",G136,G136/VLOOKUP(H136&amp;DATE(YEAR(L136),MONTH(L136),1),'Xrate ledger'!$B:$E,4,FALSE))),0,IF(H136="EUR",G136,G136/VLOOKUP(H136&amp;DATE(YEAR(L136),MONTH(L136),1),'Xrate ledger'!$B:$E,4,FALSE)))</f>
        <v>0</v>
      </c>
      <c r="AJ136" s="144">
        <f t="shared" ca="1" si="0"/>
        <v>0</v>
      </c>
      <c r="AK136" s="39"/>
      <c r="AL136" s="91">
        <f t="shared" si="2"/>
        <v>0</v>
      </c>
      <c r="AM136" s="91">
        <f>IF(ISERROR(VLOOKUP(B136,Parameters!$M$10:$N$16,2,0)),0,VLOOKUP(B136,Parameters!$M$10:$N$16,2,0))</f>
        <v>0</v>
      </c>
      <c r="AN136" s="91">
        <f>IF(ISERROR(VLOOKUP(F136,Parameters!$M$19:$N$26,2,0)),0,VLOOKUP(F136,Parameters!$M$19:$N$26,2,0))</f>
        <v>0</v>
      </c>
      <c r="AO136" s="91">
        <f>IF(ISERROR(VLOOKUP(J136,Parameters!$M$38:$N$40,2,0)),0,VLOOKUP(J136,Parameters!$M$38:$N$40,2,0))</f>
        <v>0</v>
      </c>
      <c r="AP136" s="91">
        <f>IF(ISERROR(VLOOKUP(W136,Parameters!$M$38:$N$40,2,0)),0,VLOOKUP(W136,Parameters!$M$38:$N$40,2,0))</f>
        <v>0</v>
      </c>
      <c r="AQ136" s="91">
        <f>IF(ISERROR(VLOOKUP(AC136,Parameters!$M$29:$N$35,2,0)),0,VLOOKUP(AC136,Parameters!$M$29:$N$35,2,0))</f>
        <v>0</v>
      </c>
      <c r="AR136" s="39"/>
    </row>
    <row r="137" spans="1:44" s="145" customFormat="1" ht="15.6" thickTop="1" thickBot="1" x14ac:dyDescent="0.35">
      <c r="A137" s="39"/>
      <c r="B137" s="134"/>
      <c r="C137" s="134"/>
      <c r="D137" s="134"/>
      <c r="E137" s="134"/>
      <c r="F137" s="134"/>
      <c r="G137" s="135"/>
      <c r="H137" s="136"/>
      <c r="I137" s="137"/>
      <c r="J137" s="136"/>
      <c r="K137" s="136"/>
      <c r="L137" s="137"/>
      <c r="M137" s="136"/>
      <c r="N137" s="136"/>
      <c r="O137" s="137"/>
      <c r="P137" s="136"/>
      <c r="Q137" s="138"/>
      <c r="R137" s="136"/>
      <c r="S137" s="137"/>
      <c r="T137" s="136"/>
      <c r="U137" s="138"/>
      <c r="V137" s="139"/>
      <c r="W137" s="140"/>
      <c r="X137" s="140"/>
      <c r="Y137" s="140"/>
      <c r="Z137" s="141"/>
      <c r="AA137" s="141"/>
      <c r="AB137" s="142"/>
      <c r="AC137" s="136"/>
      <c r="AD137" s="140"/>
      <c r="AE137" s="141"/>
      <c r="AF137" s="141"/>
      <c r="AG137" s="139"/>
      <c r="AH137" s="141"/>
      <c r="AI137" s="143">
        <f>IF(ISERROR(IF(H137="EUR",G137,G137/VLOOKUP(H137&amp;DATE(YEAR(L137),MONTH(L137),1),'Xrate ledger'!$B:$E,4,FALSE))),0,IF(H137="EUR",G137,G137/VLOOKUP(H137&amp;DATE(YEAR(L137),MONTH(L137),1),'Xrate ledger'!$B:$E,4,FALSE)))</f>
        <v>0</v>
      </c>
      <c r="AJ137" s="144">
        <f t="shared" ca="1" si="0"/>
        <v>0</v>
      </c>
      <c r="AK137" s="39"/>
      <c r="AL137" s="91">
        <f t="shared" ref="AL137:AL200" si="3">IF(ISBLANK(M137),0,"Bank")</f>
        <v>0</v>
      </c>
      <c r="AM137" s="91">
        <f>IF(ISERROR(VLOOKUP(B137,Parameters!$M$10:$N$16,2,0)),0,VLOOKUP(B137,Parameters!$M$10:$N$16,2,0))</f>
        <v>0</v>
      </c>
      <c r="AN137" s="91">
        <f>IF(ISERROR(VLOOKUP(F137,Parameters!$M$19:$N$26,2,0)),0,VLOOKUP(F137,Parameters!$M$19:$N$26,2,0))</f>
        <v>0</v>
      </c>
      <c r="AO137" s="91">
        <f>IF(ISERROR(VLOOKUP(J137,Parameters!$M$38:$N$40,2,0)),0,VLOOKUP(J137,Parameters!$M$38:$N$40,2,0))</f>
        <v>0</v>
      </c>
      <c r="AP137" s="91">
        <f>IF(ISERROR(VLOOKUP(W137,Parameters!$M$38:$N$40,2,0)),0,VLOOKUP(W137,Parameters!$M$38:$N$40,2,0))</f>
        <v>0</v>
      </c>
      <c r="AQ137" s="91">
        <f>IF(ISERROR(VLOOKUP(AC137,Parameters!$M$29:$N$35,2,0)),0,VLOOKUP(AC137,Parameters!$M$29:$N$35,2,0))</f>
        <v>0</v>
      </c>
      <c r="AR137" s="39"/>
    </row>
    <row r="138" spans="1:44" s="145" customFormat="1" ht="15.6" thickTop="1" thickBot="1" x14ac:dyDescent="0.35">
      <c r="A138" s="39"/>
      <c r="B138" s="134"/>
      <c r="C138" s="134"/>
      <c r="D138" s="134"/>
      <c r="E138" s="134"/>
      <c r="F138" s="134"/>
      <c r="G138" s="135"/>
      <c r="H138" s="136"/>
      <c r="I138" s="137"/>
      <c r="J138" s="136"/>
      <c r="K138" s="136"/>
      <c r="L138" s="137"/>
      <c r="M138" s="136"/>
      <c r="N138" s="136"/>
      <c r="O138" s="137"/>
      <c r="P138" s="136"/>
      <c r="Q138" s="138"/>
      <c r="R138" s="136"/>
      <c r="S138" s="137"/>
      <c r="T138" s="136"/>
      <c r="U138" s="138"/>
      <c r="V138" s="139"/>
      <c r="W138" s="140"/>
      <c r="X138" s="140"/>
      <c r="Y138" s="140"/>
      <c r="Z138" s="141"/>
      <c r="AA138" s="141"/>
      <c r="AB138" s="142"/>
      <c r="AC138" s="136"/>
      <c r="AD138" s="140"/>
      <c r="AE138" s="141"/>
      <c r="AF138" s="141"/>
      <c r="AG138" s="139"/>
      <c r="AH138" s="141"/>
      <c r="AI138" s="143">
        <f>IF(ISERROR(IF(H138="EUR",G138,G138/VLOOKUP(H138&amp;DATE(YEAR(L138),MONTH(L138),1),'Xrate ledger'!$B:$E,4,FALSE))),0,IF(H138="EUR",G138,G138/VLOOKUP(H138&amp;DATE(YEAR(L138),MONTH(L138),1),'Xrate ledger'!$B:$E,4,FALSE)))</f>
        <v>0</v>
      </c>
      <c r="AJ138" s="144">
        <f t="shared" ca="1" si="0"/>
        <v>0</v>
      </c>
      <c r="AK138" s="39"/>
      <c r="AL138" s="91">
        <f t="shared" si="3"/>
        <v>0</v>
      </c>
      <c r="AM138" s="91">
        <f>IF(ISERROR(VLOOKUP(B138,Parameters!$M$10:$N$16,2,0)),0,VLOOKUP(B138,Parameters!$M$10:$N$16,2,0))</f>
        <v>0</v>
      </c>
      <c r="AN138" s="91">
        <f>IF(ISERROR(VLOOKUP(F138,Parameters!$M$19:$N$26,2,0)),0,VLOOKUP(F138,Parameters!$M$19:$N$26,2,0))</f>
        <v>0</v>
      </c>
      <c r="AO138" s="91">
        <f>IF(ISERROR(VLOOKUP(J138,Parameters!$M$38:$N$40,2,0)),0,VLOOKUP(J138,Parameters!$M$38:$N$40,2,0))</f>
        <v>0</v>
      </c>
      <c r="AP138" s="91">
        <f>IF(ISERROR(VLOOKUP(W138,Parameters!$M$38:$N$40,2,0)),0,VLOOKUP(W138,Parameters!$M$38:$N$40,2,0))</f>
        <v>0</v>
      </c>
      <c r="AQ138" s="91">
        <f>IF(ISERROR(VLOOKUP(AC138,Parameters!$M$29:$N$35,2,0)),0,VLOOKUP(AC138,Parameters!$M$29:$N$35,2,0))</f>
        <v>0</v>
      </c>
      <c r="AR138" s="39"/>
    </row>
    <row r="139" spans="1:44" s="145" customFormat="1" ht="15.6" thickTop="1" thickBot="1" x14ac:dyDescent="0.35">
      <c r="A139" s="39"/>
      <c r="B139" s="134"/>
      <c r="C139" s="134"/>
      <c r="D139" s="134"/>
      <c r="E139" s="134"/>
      <c r="F139" s="134"/>
      <c r="G139" s="135"/>
      <c r="H139" s="136"/>
      <c r="I139" s="137"/>
      <c r="J139" s="136"/>
      <c r="K139" s="136"/>
      <c r="L139" s="137"/>
      <c r="M139" s="136"/>
      <c r="N139" s="136"/>
      <c r="O139" s="137"/>
      <c r="P139" s="136"/>
      <c r="Q139" s="138"/>
      <c r="R139" s="136"/>
      <c r="S139" s="137"/>
      <c r="T139" s="136"/>
      <c r="U139" s="138"/>
      <c r="V139" s="139"/>
      <c r="W139" s="140"/>
      <c r="X139" s="140"/>
      <c r="Y139" s="140"/>
      <c r="Z139" s="141"/>
      <c r="AA139" s="141"/>
      <c r="AB139" s="142"/>
      <c r="AC139" s="136"/>
      <c r="AD139" s="140"/>
      <c r="AE139" s="141"/>
      <c r="AF139" s="141"/>
      <c r="AG139" s="139"/>
      <c r="AH139" s="141"/>
      <c r="AI139" s="143">
        <f>IF(ISERROR(IF(H139="EUR",G139,G139/VLOOKUP(H139&amp;DATE(YEAR(L139),MONTH(L139),1),'Xrate ledger'!$B:$E,4,FALSE))),0,IF(H139="EUR",G139,G139/VLOOKUP(H139&amp;DATE(YEAR(L139),MONTH(L139),1),'Xrate ledger'!$B:$E,4,FALSE)))</f>
        <v>0</v>
      </c>
      <c r="AJ139" s="144">
        <f t="shared" ca="1" si="0"/>
        <v>0</v>
      </c>
      <c r="AK139" s="39"/>
      <c r="AL139" s="91">
        <f t="shared" si="3"/>
        <v>0</v>
      </c>
      <c r="AM139" s="91">
        <f>IF(ISERROR(VLOOKUP(B139,Parameters!$M$10:$N$16,2,0)),0,VLOOKUP(B139,Parameters!$M$10:$N$16,2,0))</f>
        <v>0</v>
      </c>
      <c r="AN139" s="91">
        <f>IF(ISERROR(VLOOKUP(F139,Parameters!$M$19:$N$26,2,0)),0,VLOOKUP(F139,Parameters!$M$19:$N$26,2,0))</f>
        <v>0</v>
      </c>
      <c r="AO139" s="91">
        <f>IF(ISERROR(VLOOKUP(J139,Parameters!$M$38:$N$40,2,0)),0,VLOOKUP(J139,Parameters!$M$38:$N$40,2,0))</f>
        <v>0</v>
      </c>
      <c r="AP139" s="91">
        <f>IF(ISERROR(VLOOKUP(W139,Parameters!$M$38:$N$40,2,0)),0,VLOOKUP(W139,Parameters!$M$38:$N$40,2,0))</f>
        <v>0</v>
      </c>
      <c r="AQ139" s="91">
        <f>IF(ISERROR(VLOOKUP(AC139,Parameters!$M$29:$N$35,2,0)),0,VLOOKUP(AC139,Parameters!$M$29:$N$35,2,0))</f>
        <v>0</v>
      </c>
      <c r="AR139" s="39"/>
    </row>
    <row r="140" spans="1:44" s="145" customFormat="1" ht="15.6" thickTop="1" thickBot="1" x14ac:dyDescent="0.35">
      <c r="A140" s="39"/>
      <c r="B140" s="134"/>
      <c r="C140" s="134"/>
      <c r="D140" s="134"/>
      <c r="E140" s="134"/>
      <c r="F140" s="134"/>
      <c r="G140" s="135"/>
      <c r="H140" s="136"/>
      <c r="I140" s="137"/>
      <c r="J140" s="136"/>
      <c r="K140" s="136"/>
      <c r="L140" s="137"/>
      <c r="M140" s="136"/>
      <c r="N140" s="136"/>
      <c r="O140" s="137"/>
      <c r="P140" s="136"/>
      <c r="Q140" s="138"/>
      <c r="R140" s="136"/>
      <c r="S140" s="137"/>
      <c r="T140" s="136"/>
      <c r="U140" s="138"/>
      <c r="V140" s="139"/>
      <c r="W140" s="140"/>
      <c r="X140" s="140"/>
      <c r="Y140" s="140"/>
      <c r="Z140" s="141"/>
      <c r="AA140" s="141"/>
      <c r="AB140" s="142"/>
      <c r="AC140" s="136"/>
      <c r="AD140" s="140"/>
      <c r="AE140" s="141"/>
      <c r="AF140" s="141"/>
      <c r="AG140" s="139"/>
      <c r="AH140" s="141"/>
      <c r="AI140" s="143">
        <f>IF(ISERROR(IF(H140="EUR",G140,G140/VLOOKUP(H140&amp;DATE(YEAR(L140),MONTH(L140),1),'Xrate ledger'!$B:$E,4,FALSE))),0,IF(H140="EUR",G140,G140/VLOOKUP(H140&amp;DATE(YEAR(L140),MONTH(L140),1),'Xrate ledger'!$B:$E,4,FALSE)))</f>
        <v>0</v>
      </c>
      <c r="AJ140" s="144">
        <f t="shared" ca="1" si="0"/>
        <v>0</v>
      </c>
      <c r="AK140" s="39"/>
      <c r="AL140" s="91">
        <f t="shared" si="3"/>
        <v>0</v>
      </c>
      <c r="AM140" s="91">
        <f>IF(ISERROR(VLOOKUP(B140,Parameters!$M$10:$N$16,2,0)),0,VLOOKUP(B140,Parameters!$M$10:$N$16,2,0))</f>
        <v>0</v>
      </c>
      <c r="AN140" s="91">
        <f>IF(ISERROR(VLOOKUP(F140,Parameters!$M$19:$N$26,2,0)),0,VLOOKUP(F140,Parameters!$M$19:$N$26,2,0))</f>
        <v>0</v>
      </c>
      <c r="AO140" s="91">
        <f>IF(ISERROR(VLOOKUP(J140,Parameters!$M$38:$N$40,2,0)),0,VLOOKUP(J140,Parameters!$M$38:$N$40,2,0))</f>
        <v>0</v>
      </c>
      <c r="AP140" s="91">
        <f>IF(ISERROR(VLOOKUP(W140,Parameters!$M$38:$N$40,2,0)),0,VLOOKUP(W140,Parameters!$M$38:$N$40,2,0))</f>
        <v>0</v>
      </c>
      <c r="AQ140" s="91">
        <f>IF(ISERROR(VLOOKUP(AC140,Parameters!$M$29:$N$35,2,0)),0,VLOOKUP(AC140,Parameters!$M$29:$N$35,2,0))</f>
        <v>0</v>
      </c>
      <c r="AR140" s="39"/>
    </row>
    <row r="141" spans="1:44" s="145" customFormat="1" ht="15.6" thickTop="1" thickBot="1" x14ac:dyDescent="0.35">
      <c r="A141" s="39"/>
      <c r="B141" s="134"/>
      <c r="C141" s="134"/>
      <c r="D141" s="134"/>
      <c r="E141" s="134"/>
      <c r="F141" s="134"/>
      <c r="G141" s="135"/>
      <c r="H141" s="136"/>
      <c r="I141" s="137"/>
      <c r="J141" s="136"/>
      <c r="K141" s="136"/>
      <c r="L141" s="137"/>
      <c r="M141" s="136"/>
      <c r="N141" s="136"/>
      <c r="O141" s="137"/>
      <c r="P141" s="136"/>
      <c r="Q141" s="138"/>
      <c r="R141" s="136"/>
      <c r="S141" s="137"/>
      <c r="T141" s="136"/>
      <c r="U141" s="138"/>
      <c r="V141" s="139"/>
      <c r="W141" s="140"/>
      <c r="X141" s="140"/>
      <c r="Y141" s="140"/>
      <c r="Z141" s="141"/>
      <c r="AA141" s="141"/>
      <c r="AB141" s="142"/>
      <c r="AC141" s="136"/>
      <c r="AD141" s="140"/>
      <c r="AE141" s="141"/>
      <c r="AF141" s="141"/>
      <c r="AG141" s="139"/>
      <c r="AH141" s="141"/>
      <c r="AI141" s="143">
        <f>IF(ISERROR(IF(H141="EUR",G141,G141/VLOOKUP(H141&amp;DATE(YEAR(L141),MONTH(L141),1),'Xrate ledger'!$B:$E,4,FALSE))),0,IF(H141="EUR",G141,G141/VLOOKUP(H141&amp;DATE(YEAR(L141),MONTH(L141),1),'Xrate ledger'!$B:$E,4,FALSE)))</f>
        <v>0</v>
      </c>
      <c r="AJ141" s="144">
        <f t="shared" ca="1" si="0"/>
        <v>0</v>
      </c>
      <c r="AK141" s="39"/>
      <c r="AL141" s="91">
        <f t="shared" si="3"/>
        <v>0</v>
      </c>
      <c r="AM141" s="91">
        <f>IF(ISERROR(VLOOKUP(B141,Parameters!$M$10:$N$16,2,0)),0,VLOOKUP(B141,Parameters!$M$10:$N$16,2,0))</f>
        <v>0</v>
      </c>
      <c r="AN141" s="91">
        <f>IF(ISERROR(VLOOKUP(F141,Parameters!$M$19:$N$26,2,0)),0,VLOOKUP(F141,Parameters!$M$19:$N$26,2,0))</f>
        <v>0</v>
      </c>
      <c r="AO141" s="91">
        <f>IF(ISERROR(VLOOKUP(J141,Parameters!$M$38:$N$40,2,0)),0,VLOOKUP(J141,Parameters!$M$38:$N$40,2,0))</f>
        <v>0</v>
      </c>
      <c r="AP141" s="91">
        <f>IF(ISERROR(VLOOKUP(W141,Parameters!$M$38:$N$40,2,0)),0,VLOOKUP(W141,Parameters!$M$38:$N$40,2,0))</f>
        <v>0</v>
      </c>
      <c r="AQ141" s="91">
        <f>IF(ISERROR(VLOOKUP(AC141,Parameters!$M$29:$N$35,2,0)),0,VLOOKUP(AC141,Parameters!$M$29:$N$35,2,0))</f>
        <v>0</v>
      </c>
      <c r="AR141" s="39"/>
    </row>
    <row r="142" spans="1:44" s="145" customFormat="1" ht="15.6" thickTop="1" thickBot="1" x14ac:dyDescent="0.35">
      <c r="A142" s="39"/>
      <c r="B142" s="134"/>
      <c r="C142" s="134"/>
      <c r="D142" s="134"/>
      <c r="E142" s="134"/>
      <c r="F142" s="134"/>
      <c r="G142" s="135"/>
      <c r="H142" s="136"/>
      <c r="I142" s="137"/>
      <c r="J142" s="136"/>
      <c r="K142" s="136"/>
      <c r="L142" s="137"/>
      <c r="M142" s="136"/>
      <c r="N142" s="136"/>
      <c r="O142" s="137"/>
      <c r="P142" s="136"/>
      <c r="Q142" s="138"/>
      <c r="R142" s="136"/>
      <c r="S142" s="137"/>
      <c r="T142" s="136"/>
      <c r="U142" s="138"/>
      <c r="V142" s="139"/>
      <c r="W142" s="140"/>
      <c r="X142" s="140"/>
      <c r="Y142" s="140"/>
      <c r="Z142" s="141"/>
      <c r="AA142" s="141"/>
      <c r="AB142" s="142"/>
      <c r="AC142" s="136"/>
      <c r="AD142" s="140"/>
      <c r="AE142" s="141"/>
      <c r="AF142" s="141"/>
      <c r="AG142" s="139"/>
      <c r="AH142" s="141"/>
      <c r="AI142" s="143">
        <f>IF(ISERROR(IF(H142="EUR",G142,G142/VLOOKUP(H142&amp;DATE(YEAR(L142),MONTH(L142),1),'Xrate ledger'!$B:$E,4,FALSE))),0,IF(H142="EUR",G142,G142/VLOOKUP(H142&amp;DATE(YEAR(L142),MONTH(L142),1),'Xrate ledger'!$B:$E,4,FALSE)))</f>
        <v>0</v>
      </c>
      <c r="AJ142" s="144">
        <f t="shared" ca="1" si="0"/>
        <v>0</v>
      </c>
      <c r="AK142" s="39"/>
      <c r="AL142" s="91">
        <f t="shared" si="3"/>
        <v>0</v>
      </c>
      <c r="AM142" s="91">
        <f>IF(ISERROR(VLOOKUP(B142,Parameters!$M$10:$N$16,2,0)),0,VLOOKUP(B142,Parameters!$M$10:$N$16,2,0))</f>
        <v>0</v>
      </c>
      <c r="AN142" s="91">
        <f>IF(ISERROR(VLOOKUP(F142,Parameters!$M$19:$N$26,2,0)),0,VLOOKUP(F142,Parameters!$M$19:$N$26,2,0))</f>
        <v>0</v>
      </c>
      <c r="AO142" s="91">
        <f>IF(ISERROR(VLOOKUP(J142,Parameters!$M$38:$N$40,2,0)),0,VLOOKUP(J142,Parameters!$M$38:$N$40,2,0))</f>
        <v>0</v>
      </c>
      <c r="AP142" s="91">
        <f>IF(ISERROR(VLOOKUP(W142,Parameters!$M$38:$N$40,2,0)),0,VLOOKUP(W142,Parameters!$M$38:$N$40,2,0))</f>
        <v>0</v>
      </c>
      <c r="AQ142" s="91">
        <f>IF(ISERROR(VLOOKUP(AC142,Parameters!$M$29:$N$35,2,0)),0,VLOOKUP(AC142,Parameters!$M$29:$N$35,2,0))</f>
        <v>0</v>
      </c>
      <c r="AR142" s="39"/>
    </row>
    <row r="143" spans="1:44" s="145" customFormat="1" ht="15.6" thickTop="1" thickBot="1" x14ac:dyDescent="0.35">
      <c r="A143" s="39"/>
      <c r="B143" s="134"/>
      <c r="C143" s="134"/>
      <c r="D143" s="134"/>
      <c r="E143" s="134"/>
      <c r="F143" s="134"/>
      <c r="G143" s="135"/>
      <c r="H143" s="136"/>
      <c r="I143" s="137"/>
      <c r="J143" s="136"/>
      <c r="K143" s="136"/>
      <c r="L143" s="137"/>
      <c r="M143" s="136"/>
      <c r="N143" s="136"/>
      <c r="O143" s="137"/>
      <c r="P143" s="136"/>
      <c r="Q143" s="138"/>
      <c r="R143" s="136"/>
      <c r="S143" s="137"/>
      <c r="T143" s="136"/>
      <c r="U143" s="138"/>
      <c r="V143" s="139"/>
      <c r="W143" s="140"/>
      <c r="X143" s="140"/>
      <c r="Y143" s="140"/>
      <c r="Z143" s="141"/>
      <c r="AA143" s="141"/>
      <c r="AB143" s="142"/>
      <c r="AC143" s="136"/>
      <c r="AD143" s="140"/>
      <c r="AE143" s="141"/>
      <c r="AF143" s="141"/>
      <c r="AG143" s="139"/>
      <c r="AH143" s="141"/>
      <c r="AI143" s="143">
        <f>IF(ISERROR(IF(H143="EUR",G143,G143/VLOOKUP(H143&amp;DATE(YEAR(L143),MONTH(L143),1),'Xrate ledger'!$B:$E,4,FALSE))),0,IF(H143="EUR",G143,G143/VLOOKUP(H143&amp;DATE(YEAR(L143),MONTH(L143),1),'Xrate ledger'!$B:$E,4,FALSE)))</f>
        <v>0</v>
      </c>
      <c r="AJ143" s="144">
        <f t="shared" ca="1" si="0"/>
        <v>0</v>
      </c>
      <c r="AK143" s="39"/>
      <c r="AL143" s="91">
        <f t="shared" si="3"/>
        <v>0</v>
      </c>
      <c r="AM143" s="91">
        <f>IF(ISERROR(VLOOKUP(B143,Parameters!$M$10:$N$16,2,0)),0,VLOOKUP(B143,Parameters!$M$10:$N$16,2,0))</f>
        <v>0</v>
      </c>
      <c r="AN143" s="91">
        <f>IF(ISERROR(VLOOKUP(F143,Parameters!$M$19:$N$26,2,0)),0,VLOOKUP(F143,Parameters!$M$19:$N$26,2,0))</f>
        <v>0</v>
      </c>
      <c r="AO143" s="91">
        <f>IF(ISERROR(VLOOKUP(J143,Parameters!$M$38:$N$40,2,0)),0,VLOOKUP(J143,Parameters!$M$38:$N$40,2,0))</f>
        <v>0</v>
      </c>
      <c r="AP143" s="91">
        <f>IF(ISERROR(VLOOKUP(W143,Parameters!$M$38:$N$40,2,0)),0,VLOOKUP(W143,Parameters!$M$38:$N$40,2,0))</f>
        <v>0</v>
      </c>
      <c r="AQ143" s="91">
        <f>IF(ISERROR(VLOOKUP(AC143,Parameters!$M$29:$N$35,2,0)),0,VLOOKUP(AC143,Parameters!$M$29:$N$35,2,0))</f>
        <v>0</v>
      </c>
      <c r="AR143" s="39"/>
    </row>
    <row r="144" spans="1:44" s="145" customFormat="1" ht="15.6" thickTop="1" thickBot="1" x14ac:dyDescent="0.35">
      <c r="A144" s="39"/>
      <c r="B144" s="134"/>
      <c r="C144" s="134"/>
      <c r="D144" s="134"/>
      <c r="E144" s="134"/>
      <c r="F144" s="134"/>
      <c r="G144" s="135"/>
      <c r="H144" s="136"/>
      <c r="I144" s="137"/>
      <c r="J144" s="136"/>
      <c r="K144" s="136"/>
      <c r="L144" s="137"/>
      <c r="M144" s="136"/>
      <c r="N144" s="136"/>
      <c r="O144" s="137"/>
      <c r="P144" s="136"/>
      <c r="Q144" s="138"/>
      <c r="R144" s="136"/>
      <c r="S144" s="137"/>
      <c r="T144" s="136"/>
      <c r="U144" s="138"/>
      <c r="V144" s="139"/>
      <c r="W144" s="140"/>
      <c r="X144" s="140"/>
      <c r="Y144" s="140"/>
      <c r="Z144" s="141"/>
      <c r="AA144" s="141"/>
      <c r="AB144" s="142"/>
      <c r="AC144" s="136"/>
      <c r="AD144" s="140"/>
      <c r="AE144" s="141"/>
      <c r="AF144" s="141"/>
      <c r="AG144" s="139"/>
      <c r="AH144" s="141"/>
      <c r="AI144" s="143">
        <f>IF(ISERROR(IF(H144="EUR",G144,G144/VLOOKUP(H144&amp;DATE(YEAR(L144),MONTH(L144),1),'Xrate ledger'!$B:$E,4,FALSE))),0,IF(H144="EUR",G144,G144/VLOOKUP(H144&amp;DATE(YEAR(L144),MONTH(L144),1),'Xrate ledger'!$B:$E,4,FALSE)))</f>
        <v>0</v>
      </c>
      <c r="AJ144" s="144">
        <f t="shared" ca="1" si="0"/>
        <v>0</v>
      </c>
      <c r="AK144" s="39"/>
      <c r="AL144" s="91">
        <f t="shared" si="3"/>
        <v>0</v>
      </c>
      <c r="AM144" s="91">
        <f>IF(ISERROR(VLOOKUP(B144,Parameters!$M$10:$N$16,2,0)),0,VLOOKUP(B144,Parameters!$M$10:$N$16,2,0))</f>
        <v>0</v>
      </c>
      <c r="AN144" s="91">
        <f>IF(ISERROR(VLOOKUP(F144,Parameters!$M$19:$N$26,2,0)),0,VLOOKUP(F144,Parameters!$M$19:$N$26,2,0))</f>
        <v>0</v>
      </c>
      <c r="AO144" s="91">
        <f>IF(ISERROR(VLOOKUP(J144,Parameters!$M$38:$N$40,2,0)),0,VLOOKUP(J144,Parameters!$M$38:$N$40,2,0))</f>
        <v>0</v>
      </c>
      <c r="AP144" s="91">
        <f>IF(ISERROR(VLOOKUP(W144,Parameters!$M$38:$N$40,2,0)),0,VLOOKUP(W144,Parameters!$M$38:$N$40,2,0))</f>
        <v>0</v>
      </c>
      <c r="AQ144" s="91">
        <f>IF(ISERROR(VLOOKUP(AC144,Parameters!$M$29:$N$35,2,0)),0,VLOOKUP(AC144,Parameters!$M$29:$N$35,2,0))</f>
        <v>0</v>
      </c>
      <c r="AR144" s="39"/>
    </row>
    <row r="145" spans="1:44" s="145" customFormat="1" ht="15.6" thickTop="1" thickBot="1" x14ac:dyDescent="0.35">
      <c r="A145" s="39"/>
      <c r="B145" s="134"/>
      <c r="C145" s="134"/>
      <c r="D145" s="134"/>
      <c r="E145" s="134"/>
      <c r="F145" s="134"/>
      <c r="G145" s="135"/>
      <c r="H145" s="136"/>
      <c r="I145" s="137"/>
      <c r="J145" s="136"/>
      <c r="K145" s="136"/>
      <c r="L145" s="137"/>
      <c r="M145" s="136"/>
      <c r="N145" s="136"/>
      <c r="O145" s="137"/>
      <c r="P145" s="136"/>
      <c r="Q145" s="138"/>
      <c r="R145" s="136"/>
      <c r="S145" s="137"/>
      <c r="T145" s="136"/>
      <c r="U145" s="138"/>
      <c r="V145" s="139"/>
      <c r="W145" s="140"/>
      <c r="X145" s="140"/>
      <c r="Y145" s="140"/>
      <c r="Z145" s="141"/>
      <c r="AA145" s="141"/>
      <c r="AB145" s="142"/>
      <c r="AC145" s="136"/>
      <c r="AD145" s="140"/>
      <c r="AE145" s="141"/>
      <c r="AF145" s="141"/>
      <c r="AG145" s="139"/>
      <c r="AH145" s="141"/>
      <c r="AI145" s="143">
        <f>IF(ISERROR(IF(H145="EUR",G145,G145/VLOOKUP(H145&amp;DATE(YEAR(L145),MONTH(L145),1),'Xrate ledger'!$B:$E,4,FALSE))),0,IF(H145="EUR",G145,G145/VLOOKUP(H145&amp;DATE(YEAR(L145),MONTH(L145),1),'Xrate ledger'!$B:$E,4,FALSE)))</f>
        <v>0</v>
      </c>
      <c r="AJ145" s="144">
        <f t="shared" ca="1" si="0"/>
        <v>0</v>
      </c>
      <c r="AK145" s="39"/>
      <c r="AL145" s="91">
        <f t="shared" si="3"/>
        <v>0</v>
      </c>
      <c r="AM145" s="91">
        <f>IF(ISERROR(VLOOKUP(B145,Parameters!$M$10:$N$16,2,0)),0,VLOOKUP(B145,Parameters!$M$10:$N$16,2,0))</f>
        <v>0</v>
      </c>
      <c r="AN145" s="91">
        <f>IF(ISERROR(VLOOKUP(F145,Parameters!$M$19:$N$26,2,0)),0,VLOOKUP(F145,Parameters!$M$19:$N$26,2,0))</f>
        <v>0</v>
      </c>
      <c r="AO145" s="91">
        <f>IF(ISERROR(VLOOKUP(J145,Parameters!$M$38:$N$40,2,0)),0,VLOOKUP(J145,Parameters!$M$38:$N$40,2,0))</f>
        <v>0</v>
      </c>
      <c r="AP145" s="91">
        <f>IF(ISERROR(VLOOKUP(W145,Parameters!$M$38:$N$40,2,0)),0,VLOOKUP(W145,Parameters!$M$38:$N$40,2,0))</f>
        <v>0</v>
      </c>
      <c r="AQ145" s="91">
        <f>IF(ISERROR(VLOOKUP(AC145,Parameters!$M$29:$N$35,2,0)),0,VLOOKUP(AC145,Parameters!$M$29:$N$35,2,0))</f>
        <v>0</v>
      </c>
      <c r="AR145" s="39"/>
    </row>
    <row r="146" spans="1:44" s="145" customFormat="1" ht="15.6" thickTop="1" thickBot="1" x14ac:dyDescent="0.35">
      <c r="A146" s="39"/>
      <c r="B146" s="134"/>
      <c r="C146" s="134"/>
      <c r="D146" s="134"/>
      <c r="E146" s="134"/>
      <c r="F146" s="134"/>
      <c r="G146" s="135"/>
      <c r="H146" s="136"/>
      <c r="I146" s="137"/>
      <c r="J146" s="136"/>
      <c r="K146" s="136"/>
      <c r="L146" s="137"/>
      <c r="M146" s="136"/>
      <c r="N146" s="136"/>
      <c r="O146" s="137"/>
      <c r="P146" s="136"/>
      <c r="Q146" s="138"/>
      <c r="R146" s="136"/>
      <c r="S146" s="137"/>
      <c r="T146" s="136"/>
      <c r="U146" s="138"/>
      <c r="V146" s="139"/>
      <c r="W146" s="140"/>
      <c r="X146" s="140"/>
      <c r="Y146" s="140"/>
      <c r="Z146" s="141"/>
      <c r="AA146" s="141"/>
      <c r="AB146" s="142"/>
      <c r="AC146" s="136"/>
      <c r="AD146" s="140"/>
      <c r="AE146" s="141"/>
      <c r="AF146" s="141"/>
      <c r="AG146" s="139"/>
      <c r="AH146" s="141"/>
      <c r="AI146" s="143">
        <f>IF(ISERROR(IF(H146="EUR",G146,G146/VLOOKUP(H146&amp;DATE(YEAR(L146),MONTH(L146),1),'Xrate ledger'!$B:$E,4,FALSE))),0,IF(H146="EUR",G146,G146/VLOOKUP(H146&amp;DATE(YEAR(L146),MONTH(L146),1),'Xrate ledger'!$B:$E,4,FALSE)))</f>
        <v>0</v>
      </c>
      <c r="AJ146" s="144">
        <f t="shared" ca="1" si="0"/>
        <v>0</v>
      </c>
      <c r="AK146" s="39"/>
      <c r="AL146" s="91">
        <f t="shared" si="3"/>
        <v>0</v>
      </c>
      <c r="AM146" s="91">
        <f>IF(ISERROR(VLOOKUP(B146,Parameters!$M$10:$N$16,2,0)),0,VLOOKUP(B146,Parameters!$M$10:$N$16,2,0))</f>
        <v>0</v>
      </c>
      <c r="AN146" s="91">
        <f>IF(ISERROR(VLOOKUP(F146,Parameters!$M$19:$N$26,2,0)),0,VLOOKUP(F146,Parameters!$M$19:$N$26,2,0))</f>
        <v>0</v>
      </c>
      <c r="AO146" s="91">
        <f>IF(ISERROR(VLOOKUP(J146,Parameters!$M$38:$N$40,2,0)),0,VLOOKUP(J146,Parameters!$M$38:$N$40,2,0))</f>
        <v>0</v>
      </c>
      <c r="AP146" s="91">
        <f>IF(ISERROR(VLOOKUP(W146,Parameters!$M$38:$N$40,2,0)),0,VLOOKUP(W146,Parameters!$M$38:$N$40,2,0))</f>
        <v>0</v>
      </c>
      <c r="AQ146" s="91">
        <f>IF(ISERROR(VLOOKUP(AC146,Parameters!$M$29:$N$35,2,0)),0,VLOOKUP(AC146,Parameters!$M$29:$N$35,2,0))</f>
        <v>0</v>
      </c>
      <c r="AR146" s="39"/>
    </row>
    <row r="147" spans="1:44" s="145" customFormat="1" ht="15.6" thickTop="1" thickBot="1" x14ac:dyDescent="0.35">
      <c r="A147" s="39"/>
      <c r="B147" s="134"/>
      <c r="C147" s="134"/>
      <c r="D147" s="134"/>
      <c r="E147" s="134"/>
      <c r="F147" s="134"/>
      <c r="G147" s="135"/>
      <c r="H147" s="136"/>
      <c r="I147" s="137"/>
      <c r="J147" s="136"/>
      <c r="K147" s="136"/>
      <c r="L147" s="137"/>
      <c r="M147" s="136"/>
      <c r="N147" s="136"/>
      <c r="O147" s="137"/>
      <c r="P147" s="136"/>
      <c r="Q147" s="138"/>
      <c r="R147" s="136"/>
      <c r="S147" s="137"/>
      <c r="T147" s="136"/>
      <c r="U147" s="138"/>
      <c r="V147" s="139"/>
      <c r="W147" s="140"/>
      <c r="X147" s="140"/>
      <c r="Y147" s="140"/>
      <c r="Z147" s="141"/>
      <c r="AA147" s="141"/>
      <c r="AB147" s="142"/>
      <c r="AC147" s="136"/>
      <c r="AD147" s="140"/>
      <c r="AE147" s="141"/>
      <c r="AF147" s="141"/>
      <c r="AG147" s="139"/>
      <c r="AH147" s="141"/>
      <c r="AI147" s="143">
        <f>IF(ISERROR(IF(H147="EUR",G147,G147/VLOOKUP(H147&amp;DATE(YEAR(L147),MONTH(L147),1),'Xrate ledger'!$B:$E,4,FALSE))),0,IF(H147="EUR",G147,G147/VLOOKUP(H147&amp;DATE(YEAR(L147),MONTH(L147),1),'Xrate ledger'!$B:$E,4,FALSE)))</f>
        <v>0</v>
      </c>
      <c r="AJ147" s="144">
        <f t="shared" ca="1" si="0"/>
        <v>0</v>
      </c>
      <c r="AK147" s="39"/>
      <c r="AL147" s="91">
        <f t="shared" si="3"/>
        <v>0</v>
      </c>
      <c r="AM147" s="91">
        <f>IF(ISERROR(VLOOKUP(B147,Parameters!$M$10:$N$16,2,0)),0,VLOOKUP(B147,Parameters!$M$10:$N$16,2,0))</f>
        <v>0</v>
      </c>
      <c r="AN147" s="91">
        <f>IF(ISERROR(VLOOKUP(F147,Parameters!$M$19:$N$26,2,0)),0,VLOOKUP(F147,Parameters!$M$19:$N$26,2,0))</f>
        <v>0</v>
      </c>
      <c r="AO147" s="91">
        <f>IF(ISERROR(VLOOKUP(J147,Parameters!$M$38:$N$40,2,0)),0,VLOOKUP(J147,Parameters!$M$38:$N$40,2,0))</f>
        <v>0</v>
      </c>
      <c r="AP147" s="91">
        <f>IF(ISERROR(VLOOKUP(W147,Parameters!$M$38:$N$40,2,0)),0,VLOOKUP(W147,Parameters!$M$38:$N$40,2,0))</f>
        <v>0</v>
      </c>
      <c r="AQ147" s="91">
        <f>IF(ISERROR(VLOOKUP(AC147,Parameters!$M$29:$N$35,2,0)),0,VLOOKUP(AC147,Parameters!$M$29:$N$35,2,0))</f>
        <v>0</v>
      </c>
      <c r="AR147" s="39"/>
    </row>
    <row r="148" spans="1:44" s="145" customFormat="1" ht="15.6" thickTop="1" thickBot="1" x14ac:dyDescent="0.35">
      <c r="A148" s="39"/>
      <c r="B148" s="134"/>
      <c r="C148" s="134"/>
      <c r="D148" s="134"/>
      <c r="E148" s="134"/>
      <c r="F148" s="134"/>
      <c r="G148" s="135"/>
      <c r="H148" s="136"/>
      <c r="I148" s="137"/>
      <c r="J148" s="136"/>
      <c r="K148" s="136"/>
      <c r="L148" s="137"/>
      <c r="M148" s="136"/>
      <c r="N148" s="136"/>
      <c r="O148" s="137"/>
      <c r="P148" s="136"/>
      <c r="Q148" s="138"/>
      <c r="R148" s="136"/>
      <c r="S148" s="137"/>
      <c r="T148" s="136"/>
      <c r="U148" s="138"/>
      <c r="V148" s="139"/>
      <c r="W148" s="140"/>
      <c r="X148" s="140"/>
      <c r="Y148" s="140"/>
      <c r="Z148" s="141"/>
      <c r="AA148" s="141"/>
      <c r="AB148" s="142"/>
      <c r="AC148" s="136"/>
      <c r="AD148" s="140"/>
      <c r="AE148" s="141"/>
      <c r="AF148" s="141"/>
      <c r="AG148" s="139"/>
      <c r="AH148" s="141"/>
      <c r="AI148" s="143">
        <f>IF(ISERROR(IF(H148="EUR",G148,G148/VLOOKUP(H148&amp;DATE(YEAR(L148),MONTH(L148),1),'Xrate ledger'!$B:$E,4,FALSE))),0,IF(H148="EUR",G148,G148/VLOOKUP(H148&amp;DATE(YEAR(L148),MONTH(L148),1),'Xrate ledger'!$B:$E,4,FALSE)))</f>
        <v>0</v>
      </c>
      <c r="AJ148" s="144">
        <f t="shared" ca="1" si="0"/>
        <v>0</v>
      </c>
      <c r="AK148" s="39"/>
      <c r="AL148" s="91">
        <f t="shared" si="3"/>
        <v>0</v>
      </c>
      <c r="AM148" s="91">
        <f>IF(ISERROR(VLOOKUP(B148,Parameters!$M$10:$N$16,2,0)),0,VLOOKUP(B148,Parameters!$M$10:$N$16,2,0))</f>
        <v>0</v>
      </c>
      <c r="AN148" s="91">
        <f>IF(ISERROR(VLOOKUP(F148,Parameters!$M$19:$N$26,2,0)),0,VLOOKUP(F148,Parameters!$M$19:$N$26,2,0))</f>
        <v>0</v>
      </c>
      <c r="AO148" s="91">
        <f>IF(ISERROR(VLOOKUP(J148,Parameters!$M$38:$N$40,2,0)),0,VLOOKUP(J148,Parameters!$M$38:$N$40,2,0))</f>
        <v>0</v>
      </c>
      <c r="AP148" s="91">
        <f>IF(ISERROR(VLOOKUP(W148,Parameters!$M$38:$N$40,2,0)),0,VLOOKUP(W148,Parameters!$M$38:$N$40,2,0))</f>
        <v>0</v>
      </c>
      <c r="AQ148" s="91">
        <f>IF(ISERROR(VLOOKUP(AC148,Parameters!$M$29:$N$35,2,0)),0,VLOOKUP(AC148,Parameters!$M$29:$N$35,2,0))</f>
        <v>0</v>
      </c>
      <c r="AR148" s="39"/>
    </row>
    <row r="149" spans="1:44" s="145" customFormat="1" ht="15.6" thickTop="1" thickBot="1" x14ac:dyDescent="0.35">
      <c r="A149" s="39"/>
      <c r="B149" s="134"/>
      <c r="C149" s="134"/>
      <c r="D149" s="134"/>
      <c r="E149" s="134"/>
      <c r="F149" s="134"/>
      <c r="G149" s="135"/>
      <c r="H149" s="136"/>
      <c r="I149" s="137"/>
      <c r="J149" s="136"/>
      <c r="K149" s="136"/>
      <c r="L149" s="137"/>
      <c r="M149" s="136"/>
      <c r="N149" s="136"/>
      <c r="O149" s="137"/>
      <c r="P149" s="136"/>
      <c r="Q149" s="138"/>
      <c r="R149" s="136"/>
      <c r="S149" s="137"/>
      <c r="T149" s="136"/>
      <c r="U149" s="138"/>
      <c r="V149" s="139"/>
      <c r="W149" s="140"/>
      <c r="X149" s="140"/>
      <c r="Y149" s="140"/>
      <c r="Z149" s="141"/>
      <c r="AA149" s="141"/>
      <c r="AB149" s="142"/>
      <c r="AC149" s="136"/>
      <c r="AD149" s="140"/>
      <c r="AE149" s="141"/>
      <c r="AF149" s="141"/>
      <c r="AG149" s="139"/>
      <c r="AH149" s="141"/>
      <c r="AI149" s="143">
        <f>IF(ISERROR(IF(H149="EUR",G149,G149/VLOOKUP(H149&amp;DATE(YEAR(L149),MONTH(L149),1),'Xrate ledger'!$B:$E,4,FALSE))),0,IF(H149="EUR",G149,G149/VLOOKUP(H149&amp;DATE(YEAR(L149),MONTH(L149),1),'Xrate ledger'!$B:$E,4,FALSE)))</f>
        <v>0</v>
      </c>
      <c r="AJ149" s="144">
        <f t="shared" ca="1" si="0"/>
        <v>0</v>
      </c>
      <c r="AK149" s="39"/>
      <c r="AL149" s="91">
        <f t="shared" si="3"/>
        <v>0</v>
      </c>
      <c r="AM149" s="91">
        <f>IF(ISERROR(VLOOKUP(B149,Parameters!$M$10:$N$16,2,0)),0,VLOOKUP(B149,Parameters!$M$10:$N$16,2,0))</f>
        <v>0</v>
      </c>
      <c r="AN149" s="91">
        <f>IF(ISERROR(VLOOKUP(F149,Parameters!$M$19:$N$26,2,0)),0,VLOOKUP(F149,Parameters!$M$19:$N$26,2,0))</f>
        <v>0</v>
      </c>
      <c r="AO149" s="91">
        <f>IF(ISERROR(VLOOKUP(J149,Parameters!$M$38:$N$40,2,0)),0,VLOOKUP(J149,Parameters!$M$38:$N$40,2,0))</f>
        <v>0</v>
      </c>
      <c r="AP149" s="91">
        <f>IF(ISERROR(VLOOKUP(W149,Parameters!$M$38:$N$40,2,0)),0,VLOOKUP(W149,Parameters!$M$38:$N$40,2,0))</f>
        <v>0</v>
      </c>
      <c r="AQ149" s="91">
        <f>IF(ISERROR(VLOOKUP(AC149,Parameters!$M$29:$N$35,2,0)),0,VLOOKUP(AC149,Parameters!$M$29:$N$35,2,0))</f>
        <v>0</v>
      </c>
      <c r="AR149" s="39"/>
    </row>
    <row r="150" spans="1:44" s="145" customFormat="1" ht="15.6" thickTop="1" thickBot="1" x14ac:dyDescent="0.35">
      <c r="A150" s="39"/>
      <c r="B150" s="134"/>
      <c r="C150" s="134"/>
      <c r="D150" s="134"/>
      <c r="E150" s="134"/>
      <c r="F150" s="134"/>
      <c r="G150" s="135"/>
      <c r="H150" s="136"/>
      <c r="I150" s="137"/>
      <c r="J150" s="136"/>
      <c r="K150" s="136"/>
      <c r="L150" s="137"/>
      <c r="M150" s="136"/>
      <c r="N150" s="136"/>
      <c r="O150" s="137"/>
      <c r="P150" s="136"/>
      <c r="Q150" s="138"/>
      <c r="R150" s="136"/>
      <c r="S150" s="137"/>
      <c r="T150" s="136"/>
      <c r="U150" s="138"/>
      <c r="V150" s="139"/>
      <c r="W150" s="140"/>
      <c r="X150" s="140"/>
      <c r="Y150" s="140"/>
      <c r="Z150" s="141"/>
      <c r="AA150" s="141"/>
      <c r="AB150" s="142"/>
      <c r="AC150" s="136"/>
      <c r="AD150" s="140"/>
      <c r="AE150" s="141"/>
      <c r="AF150" s="141"/>
      <c r="AG150" s="139"/>
      <c r="AH150" s="141"/>
      <c r="AI150" s="143">
        <f>IF(ISERROR(IF(H150="EUR",G150,G150/VLOOKUP(H150&amp;DATE(YEAR(L150),MONTH(L150),1),'Xrate ledger'!$B:$E,4,FALSE))),0,IF(H150="EUR",G150,G150/VLOOKUP(H150&amp;DATE(YEAR(L150),MONTH(L150),1),'Xrate ledger'!$B:$E,4,FALSE)))</f>
        <v>0</v>
      </c>
      <c r="AJ150" s="144">
        <f t="shared" ca="1" si="0"/>
        <v>0</v>
      </c>
      <c r="AK150" s="39"/>
      <c r="AL150" s="91">
        <f t="shared" si="3"/>
        <v>0</v>
      </c>
      <c r="AM150" s="91">
        <f>IF(ISERROR(VLOOKUP(B150,Parameters!$M$10:$N$16,2,0)),0,VLOOKUP(B150,Parameters!$M$10:$N$16,2,0))</f>
        <v>0</v>
      </c>
      <c r="AN150" s="91">
        <f>IF(ISERROR(VLOOKUP(F150,Parameters!$M$19:$N$26,2,0)),0,VLOOKUP(F150,Parameters!$M$19:$N$26,2,0))</f>
        <v>0</v>
      </c>
      <c r="AO150" s="91">
        <f>IF(ISERROR(VLOOKUP(J150,Parameters!$M$38:$N$40,2,0)),0,VLOOKUP(J150,Parameters!$M$38:$N$40,2,0))</f>
        <v>0</v>
      </c>
      <c r="AP150" s="91">
        <f>IF(ISERROR(VLOOKUP(W150,Parameters!$M$38:$N$40,2,0)),0,VLOOKUP(W150,Parameters!$M$38:$N$40,2,0))</f>
        <v>0</v>
      </c>
      <c r="AQ150" s="91">
        <f>IF(ISERROR(VLOOKUP(AC150,Parameters!$M$29:$N$35,2,0)),0,VLOOKUP(AC150,Parameters!$M$29:$N$35,2,0))</f>
        <v>0</v>
      </c>
      <c r="AR150" s="39"/>
    </row>
    <row r="151" spans="1:44" s="145" customFormat="1" ht="15.6" thickTop="1" thickBot="1" x14ac:dyDescent="0.35">
      <c r="A151" s="39"/>
      <c r="B151" s="134"/>
      <c r="C151" s="134"/>
      <c r="D151" s="134"/>
      <c r="E151" s="134"/>
      <c r="F151" s="134"/>
      <c r="G151" s="135"/>
      <c r="H151" s="136"/>
      <c r="I151" s="137"/>
      <c r="J151" s="136"/>
      <c r="K151" s="136"/>
      <c r="L151" s="137"/>
      <c r="M151" s="136"/>
      <c r="N151" s="136"/>
      <c r="O151" s="137"/>
      <c r="P151" s="136"/>
      <c r="Q151" s="138"/>
      <c r="R151" s="136"/>
      <c r="S151" s="137"/>
      <c r="T151" s="136"/>
      <c r="U151" s="138"/>
      <c r="V151" s="139"/>
      <c r="W151" s="140"/>
      <c r="X151" s="140"/>
      <c r="Y151" s="140"/>
      <c r="Z151" s="141"/>
      <c r="AA151" s="141"/>
      <c r="AB151" s="142"/>
      <c r="AC151" s="136"/>
      <c r="AD151" s="140"/>
      <c r="AE151" s="141"/>
      <c r="AF151" s="141"/>
      <c r="AG151" s="139"/>
      <c r="AH151" s="141"/>
      <c r="AI151" s="143">
        <f>IF(ISERROR(IF(H151="EUR",G151,G151/VLOOKUP(H151&amp;DATE(YEAR(L151),MONTH(L151),1),'Xrate ledger'!$B:$E,4,FALSE))),0,IF(H151="EUR",G151,G151/VLOOKUP(H151&amp;DATE(YEAR(L151),MONTH(L151),1),'Xrate ledger'!$B:$E,4,FALSE)))</f>
        <v>0</v>
      </c>
      <c r="AJ151" s="144">
        <f t="shared" ca="1" si="0"/>
        <v>0</v>
      </c>
      <c r="AK151" s="39"/>
      <c r="AL151" s="91">
        <f t="shared" si="3"/>
        <v>0</v>
      </c>
      <c r="AM151" s="91">
        <f>IF(ISERROR(VLOOKUP(B151,Parameters!$M$10:$N$16,2,0)),0,VLOOKUP(B151,Parameters!$M$10:$N$16,2,0))</f>
        <v>0</v>
      </c>
      <c r="AN151" s="91">
        <f>IF(ISERROR(VLOOKUP(F151,Parameters!$M$19:$N$26,2,0)),0,VLOOKUP(F151,Parameters!$M$19:$N$26,2,0))</f>
        <v>0</v>
      </c>
      <c r="AO151" s="91">
        <f>IF(ISERROR(VLOOKUP(J151,Parameters!$M$38:$N$40,2,0)),0,VLOOKUP(J151,Parameters!$M$38:$N$40,2,0))</f>
        <v>0</v>
      </c>
      <c r="AP151" s="91">
        <f>IF(ISERROR(VLOOKUP(W151,Parameters!$M$38:$N$40,2,0)),0,VLOOKUP(W151,Parameters!$M$38:$N$40,2,0))</f>
        <v>0</v>
      </c>
      <c r="AQ151" s="91">
        <f>IF(ISERROR(VLOOKUP(AC151,Parameters!$M$29:$N$35,2,0)),0,VLOOKUP(AC151,Parameters!$M$29:$N$35,2,0))</f>
        <v>0</v>
      </c>
      <c r="AR151" s="39"/>
    </row>
    <row r="152" spans="1:44" s="145" customFormat="1" ht="15.6" thickTop="1" thickBot="1" x14ac:dyDescent="0.35">
      <c r="A152" s="39"/>
      <c r="B152" s="134"/>
      <c r="C152" s="134"/>
      <c r="D152" s="134"/>
      <c r="E152" s="134"/>
      <c r="F152" s="134"/>
      <c r="G152" s="135"/>
      <c r="H152" s="136"/>
      <c r="I152" s="137"/>
      <c r="J152" s="136"/>
      <c r="K152" s="136"/>
      <c r="L152" s="137"/>
      <c r="M152" s="136"/>
      <c r="N152" s="136"/>
      <c r="O152" s="137"/>
      <c r="P152" s="136"/>
      <c r="Q152" s="138"/>
      <c r="R152" s="136"/>
      <c r="S152" s="137"/>
      <c r="T152" s="136"/>
      <c r="U152" s="138"/>
      <c r="V152" s="139"/>
      <c r="W152" s="140"/>
      <c r="X152" s="140"/>
      <c r="Y152" s="140"/>
      <c r="Z152" s="141"/>
      <c r="AA152" s="141"/>
      <c r="AB152" s="142"/>
      <c r="AC152" s="136"/>
      <c r="AD152" s="140"/>
      <c r="AE152" s="141"/>
      <c r="AF152" s="141"/>
      <c r="AG152" s="139"/>
      <c r="AH152" s="141"/>
      <c r="AI152" s="143">
        <f>IF(ISERROR(IF(H152="EUR",G152,G152/VLOOKUP(H152&amp;DATE(YEAR(L152),MONTH(L152),1),'Xrate ledger'!$B:$E,4,FALSE))),0,IF(H152="EUR",G152,G152/VLOOKUP(H152&amp;DATE(YEAR(L152),MONTH(L152),1),'Xrate ledger'!$B:$E,4,FALSE)))</f>
        <v>0</v>
      </c>
      <c r="AJ152" s="144">
        <f t="shared" ca="1" si="0"/>
        <v>0</v>
      </c>
      <c r="AK152" s="39"/>
      <c r="AL152" s="91">
        <f t="shared" si="3"/>
        <v>0</v>
      </c>
      <c r="AM152" s="91">
        <f>IF(ISERROR(VLOOKUP(B152,Parameters!$M$10:$N$16,2,0)),0,VLOOKUP(B152,Parameters!$M$10:$N$16,2,0))</f>
        <v>0</v>
      </c>
      <c r="AN152" s="91">
        <f>IF(ISERROR(VLOOKUP(F152,Parameters!$M$19:$N$26,2,0)),0,VLOOKUP(F152,Parameters!$M$19:$N$26,2,0))</f>
        <v>0</v>
      </c>
      <c r="AO152" s="91">
        <f>IF(ISERROR(VLOOKUP(J152,Parameters!$M$38:$N$40,2,0)),0,VLOOKUP(J152,Parameters!$M$38:$N$40,2,0))</f>
        <v>0</v>
      </c>
      <c r="AP152" s="91">
        <f>IF(ISERROR(VLOOKUP(W152,Parameters!$M$38:$N$40,2,0)),0,VLOOKUP(W152,Parameters!$M$38:$N$40,2,0))</f>
        <v>0</v>
      </c>
      <c r="AQ152" s="91">
        <f>IF(ISERROR(VLOOKUP(AC152,Parameters!$M$29:$N$35,2,0)),0,VLOOKUP(AC152,Parameters!$M$29:$N$35,2,0))</f>
        <v>0</v>
      </c>
      <c r="AR152" s="39"/>
    </row>
    <row r="153" spans="1:44" s="145" customFormat="1" ht="15.6" thickTop="1" thickBot="1" x14ac:dyDescent="0.35">
      <c r="A153" s="39"/>
      <c r="B153" s="134"/>
      <c r="C153" s="134"/>
      <c r="D153" s="134"/>
      <c r="E153" s="134"/>
      <c r="F153" s="134"/>
      <c r="G153" s="135"/>
      <c r="H153" s="136"/>
      <c r="I153" s="137"/>
      <c r="J153" s="136"/>
      <c r="K153" s="136"/>
      <c r="L153" s="137"/>
      <c r="M153" s="136"/>
      <c r="N153" s="136"/>
      <c r="O153" s="137"/>
      <c r="P153" s="136"/>
      <c r="Q153" s="138"/>
      <c r="R153" s="136"/>
      <c r="S153" s="137"/>
      <c r="T153" s="136"/>
      <c r="U153" s="138"/>
      <c r="V153" s="139"/>
      <c r="W153" s="140"/>
      <c r="X153" s="140"/>
      <c r="Y153" s="140"/>
      <c r="Z153" s="141"/>
      <c r="AA153" s="141"/>
      <c r="AB153" s="142"/>
      <c r="AC153" s="136"/>
      <c r="AD153" s="140"/>
      <c r="AE153" s="141"/>
      <c r="AF153" s="141"/>
      <c r="AG153" s="139"/>
      <c r="AH153" s="141"/>
      <c r="AI153" s="143">
        <f>IF(ISERROR(IF(H153="EUR",G153,G153/VLOOKUP(H153&amp;DATE(YEAR(L153),MONTH(L153),1),'Xrate ledger'!$B:$E,4,FALSE))),0,IF(H153="EUR",G153,G153/VLOOKUP(H153&amp;DATE(YEAR(L153),MONTH(L153),1),'Xrate ledger'!$B:$E,4,FALSE)))</f>
        <v>0</v>
      </c>
      <c r="AJ153" s="144">
        <f t="shared" ca="1" si="0"/>
        <v>0</v>
      </c>
      <c r="AK153" s="39"/>
      <c r="AL153" s="91">
        <f t="shared" si="3"/>
        <v>0</v>
      </c>
      <c r="AM153" s="91">
        <f>IF(ISERROR(VLOOKUP(B153,Parameters!$M$10:$N$16,2,0)),0,VLOOKUP(B153,Parameters!$M$10:$N$16,2,0))</f>
        <v>0</v>
      </c>
      <c r="AN153" s="91">
        <f>IF(ISERROR(VLOOKUP(F153,Parameters!$M$19:$N$26,2,0)),0,VLOOKUP(F153,Parameters!$M$19:$N$26,2,0))</f>
        <v>0</v>
      </c>
      <c r="AO153" s="91">
        <f>IF(ISERROR(VLOOKUP(J153,Parameters!$M$38:$N$40,2,0)),0,VLOOKUP(J153,Parameters!$M$38:$N$40,2,0))</f>
        <v>0</v>
      </c>
      <c r="AP153" s="91">
        <f>IF(ISERROR(VLOOKUP(W153,Parameters!$M$38:$N$40,2,0)),0,VLOOKUP(W153,Parameters!$M$38:$N$40,2,0))</f>
        <v>0</v>
      </c>
      <c r="AQ153" s="91">
        <f>IF(ISERROR(VLOOKUP(AC153,Parameters!$M$29:$N$35,2,0)),0,VLOOKUP(AC153,Parameters!$M$29:$N$35,2,0))</f>
        <v>0</v>
      </c>
      <c r="AR153" s="39"/>
    </row>
    <row r="154" spans="1:44" s="145" customFormat="1" ht="15.6" thickTop="1" thickBot="1" x14ac:dyDescent="0.35">
      <c r="A154" s="39"/>
      <c r="B154" s="134"/>
      <c r="C154" s="134"/>
      <c r="D154" s="134"/>
      <c r="E154" s="134"/>
      <c r="F154" s="134"/>
      <c r="G154" s="135"/>
      <c r="H154" s="136"/>
      <c r="I154" s="137"/>
      <c r="J154" s="136"/>
      <c r="K154" s="136"/>
      <c r="L154" s="137"/>
      <c r="M154" s="136"/>
      <c r="N154" s="136"/>
      <c r="O154" s="137"/>
      <c r="P154" s="136"/>
      <c r="Q154" s="138"/>
      <c r="R154" s="136"/>
      <c r="S154" s="137"/>
      <c r="T154" s="136"/>
      <c r="U154" s="138"/>
      <c r="V154" s="139"/>
      <c r="W154" s="140"/>
      <c r="X154" s="140"/>
      <c r="Y154" s="140"/>
      <c r="Z154" s="141"/>
      <c r="AA154" s="141"/>
      <c r="AB154" s="142"/>
      <c r="AC154" s="136"/>
      <c r="AD154" s="140"/>
      <c r="AE154" s="141"/>
      <c r="AF154" s="141"/>
      <c r="AG154" s="139"/>
      <c r="AH154" s="141"/>
      <c r="AI154" s="143">
        <f>IF(ISERROR(IF(H154="EUR",G154,G154/VLOOKUP(H154&amp;DATE(YEAR(L154),MONTH(L154),1),'Xrate ledger'!$B:$E,4,FALSE))),0,IF(H154="EUR",G154,G154/VLOOKUP(H154&amp;DATE(YEAR(L154),MONTH(L154),1),'Xrate ledger'!$B:$E,4,FALSE)))</f>
        <v>0</v>
      </c>
      <c r="AJ154" s="144">
        <f t="shared" ca="1" si="0"/>
        <v>0</v>
      </c>
      <c r="AK154" s="39"/>
      <c r="AL154" s="91">
        <f t="shared" si="3"/>
        <v>0</v>
      </c>
      <c r="AM154" s="91">
        <f>IF(ISERROR(VLOOKUP(B154,Parameters!$M$10:$N$16,2,0)),0,VLOOKUP(B154,Parameters!$M$10:$N$16,2,0))</f>
        <v>0</v>
      </c>
      <c r="AN154" s="91">
        <f>IF(ISERROR(VLOOKUP(F154,Parameters!$M$19:$N$26,2,0)),0,VLOOKUP(F154,Parameters!$M$19:$N$26,2,0))</f>
        <v>0</v>
      </c>
      <c r="AO154" s="91">
        <f>IF(ISERROR(VLOOKUP(J154,Parameters!$M$38:$N$40,2,0)),0,VLOOKUP(J154,Parameters!$M$38:$N$40,2,0))</f>
        <v>0</v>
      </c>
      <c r="AP154" s="91">
        <f>IF(ISERROR(VLOOKUP(W154,Parameters!$M$38:$N$40,2,0)),0,VLOOKUP(W154,Parameters!$M$38:$N$40,2,0))</f>
        <v>0</v>
      </c>
      <c r="AQ154" s="91">
        <f>IF(ISERROR(VLOOKUP(AC154,Parameters!$M$29:$N$35,2,0)),0,VLOOKUP(AC154,Parameters!$M$29:$N$35,2,0))</f>
        <v>0</v>
      </c>
      <c r="AR154" s="39"/>
    </row>
    <row r="155" spans="1:44" s="145" customFormat="1" ht="15.6" thickTop="1" thickBot="1" x14ac:dyDescent="0.35">
      <c r="A155" s="39"/>
      <c r="B155" s="134"/>
      <c r="C155" s="134"/>
      <c r="D155" s="134"/>
      <c r="E155" s="134"/>
      <c r="F155" s="134"/>
      <c r="G155" s="135"/>
      <c r="H155" s="136"/>
      <c r="I155" s="137"/>
      <c r="J155" s="136"/>
      <c r="K155" s="136"/>
      <c r="L155" s="137"/>
      <c r="M155" s="136"/>
      <c r="N155" s="136"/>
      <c r="O155" s="137"/>
      <c r="P155" s="136"/>
      <c r="Q155" s="138"/>
      <c r="R155" s="136"/>
      <c r="S155" s="137"/>
      <c r="T155" s="136"/>
      <c r="U155" s="138"/>
      <c r="V155" s="139"/>
      <c r="W155" s="140"/>
      <c r="X155" s="140"/>
      <c r="Y155" s="140"/>
      <c r="Z155" s="141"/>
      <c r="AA155" s="141"/>
      <c r="AB155" s="142"/>
      <c r="AC155" s="136"/>
      <c r="AD155" s="140"/>
      <c r="AE155" s="141"/>
      <c r="AF155" s="141"/>
      <c r="AG155" s="139"/>
      <c r="AH155" s="141"/>
      <c r="AI155" s="143">
        <f>IF(ISERROR(IF(H155="EUR",G155,G155/VLOOKUP(H155&amp;DATE(YEAR(L155),MONTH(L155),1),'Xrate ledger'!$B:$E,4,FALSE))),0,IF(H155="EUR",G155,G155/VLOOKUP(H155&amp;DATE(YEAR(L155),MONTH(L155),1),'Xrate ledger'!$B:$E,4,FALSE)))</f>
        <v>0</v>
      </c>
      <c r="AJ155" s="144">
        <f t="shared" ca="1" si="0"/>
        <v>0</v>
      </c>
      <c r="AK155" s="39"/>
      <c r="AL155" s="91">
        <f t="shared" si="3"/>
        <v>0</v>
      </c>
      <c r="AM155" s="91">
        <f>IF(ISERROR(VLOOKUP(B155,Parameters!$M$10:$N$16,2,0)),0,VLOOKUP(B155,Parameters!$M$10:$N$16,2,0))</f>
        <v>0</v>
      </c>
      <c r="AN155" s="91">
        <f>IF(ISERROR(VLOOKUP(F155,Parameters!$M$19:$N$26,2,0)),0,VLOOKUP(F155,Parameters!$M$19:$N$26,2,0))</f>
        <v>0</v>
      </c>
      <c r="AO155" s="91">
        <f>IF(ISERROR(VLOOKUP(J155,Parameters!$M$38:$N$40,2,0)),0,VLOOKUP(J155,Parameters!$M$38:$N$40,2,0))</f>
        <v>0</v>
      </c>
      <c r="AP155" s="91">
        <f>IF(ISERROR(VLOOKUP(W155,Parameters!$M$38:$N$40,2,0)),0,VLOOKUP(W155,Parameters!$M$38:$N$40,2,0))</f>
        <v>0</v>
      </c>
      <c r="AQ155" s="91">
        <f>IF(ISERROR(VLOOKUP(AC155,Parameters!$M$29:$N$35,2,0)),0,VLOOKUP(AC155,Parameters!$M$29:$N$35,2,0))</f>
        <v>0</v>
      </c>
      <c r="AR155" s="39"/>
    </row>
    <row r="156" spans="1:44" s="145" customFormat="1" ht="15.6" thickTop="1" thickBot="1" x14ac:dyDescent="0.35">
      <c r="A156" s="39"/>
      <c r="B156" s="134"/>
      <c r="C156" s="134"/>
      <c r="D156" s="134"/>
      <c r="E156" s="134"/>
      <c r="F156" s="134"/>
      <c r="G156" s="135"/>
      <c r="H156" s="136"/>
      <c r="I156" s="137"/>
      <c r="J156" s="136"/>
      <c r="K156" s="136"/>
      <c r="L156" s="137"/>
      <c r="M156" s="136"/>
      <c r="N156" s="136"/>
      <c r="O156" s="137"/>
      <c r="P156" s="136"/>
      <c r="Q156" s="138"/>
      <c r="R156" s="136"/>
      <c r="S156" s="137"/>
      <c r="T156" s="136"/>
      <c r="U156" s="138"/>
      <c r="V156" s="139"/>
      <c r="W156" s="140"/>
      <c r="X156" s="140"/>
      <c r="Y156" s="140"/>
      <c r="Z156" s="141"/>
      <c r="AA156" s="141"/>
      <c r="AB156" s="142"/>
      <c r="AC156" s="136"/>
      <c r="AD156" s="140"/>
      <c r="AE156" s="141"/>
      <c r="AF156" s="141"/>
      <c r="AG156" s="139"/>
      <c r="AH156" s="141"/>
      <c r="AI156" s="143">
        <f>IF(ISERROR(IF(H156="EUR",G156,G156/VLOOKUP(H156&amp;DATE(YEAR(L156),MONTH(L156),1),'Xrate ledger'!$B:$E,4,FALSE))),0,IF(H156="EUR",G156,G156/VLOOKUP(H156&amp;DATE(YEAR(L156),MONTH(L156),1),'Xrate ledger'!$B:$E,4,FALSE)))</f>
        <v>0</v>
      </c>
      <c r="AJ156" s="144">
        <f t="shared" ca="1" si="0"/>
        <v>0</v>
      </c>
      <c r="AK156" s="39"/>
      <c r="AL156" s="91">
        <f t="shared" si="3"/>
        <v>0</v>
      </c>
      <c r="AM156" s="91">
        <f>IF(ISERROR(VLOOKUP(B156,Parameters!$M$10:$N$16,2,0)),0,VLOOKUP(B156,Parameters!$M$10:$N$16,2,0))</f>
        <v>0</v>
      </c>
      <c r="AN156" s="91">
        <f>IF(ISERROR(VLOOKUP(F156,Parameters!$M$19:$N$26,2,0)),0,VLOOKUP(F156,Parameters!$M$19:$N$26,2,0))</f>
        <v>0</v>
      </c>
      <c r="AO156" s="91">
        <f>IF(ISERROR(VLOOKUP(J156,Parameters!$M$38:$N$40,2,0)),0,VLOOKUP(J156,Parameters!$M$38:$N$40,2,0))</f>
        <v>0</v>
      </c>
      <c r="AP156" s="91">
        <f>IF(ISERROR(VLOOKUP(W156,Parameters!$M$38:$N$40,2,0)),0,VLOOKUP(W156,Parameters!$M$38:$N$40,2,0))</f>
        <v>0</v>
      </c>
      <c r="AQ156" s="91">
        <f>IF(ISERROR(VLOOKUP(AC156,Parameters!$M$29:$N$35,2,0)),0,VLOOKUP(AC156,Parameters!$M$29:$N$35,2,0))</f>
        <v>0</v>
      </c>
      <c r="AR156" s="39"/>
    </row>
    <row r="157" spans="1:44" s="145" customFormat="1" ht="15.6" thickTop="1" thickBot="1" x14ac:dyDescent="0.35">
      <c r="A157" s="39"/>
      <c r="B157" s="134"/>
      <c r="C157" s="134"/>
      <c r="D157" s="134"/>
      <c r="E157" s="134"/>
      <c r="F157" s="134"/>
      <c r="G157" s="135"/>
      <c r="H157" s="136"/>
      <c r="I157" s="137"/>
      <c r="J157" s="136"/>
      <c r="K157" s="136"/>
      <c r="L157" s="137"/>
      <c r="M157" s="136"/>
      <c r="N157" s="136"/>
      <c r="O157" s="137"/>
      <c r="P157" s="136"/>
      <c r="Q157" s="138"/>
      <c r="R157" s="136"/>
      <c r="S157" s="137"/>
      <c r="T157" s="136"/>
      <c r="U157" s="138"/>
      <c r="V157" s="139"/>
      <c r="W157" s="140"/>
      <c r="X157" s="140"/>
      <c r="Y157" s="140"/>
      <c r="Z157" s="141"/>
      <c r="AA157" s="141"/>
      <c r="AB157" s="142"/>
      <c r="AC157" s="136"/>
      <c r="AD157" s="140"/>
      <c r="AE157" s="141"/>
      <c r="AF157" s="141"/>
      <c r="AG157" s="139"/>
      <c r="AH157" s="141"/>
      <c r="AI157" s="143">
        <f>IF(ISERROR(IF(H157="EUR",G157,G157/VLOOKUP(H157&amp;DATE(YEAR(L157),MONTH(L157),1),'Xrate ledger'!$B:$E,4,FALSE))),0,IF(H157="EUR",G157,G157/VLOOKUP(H157&amp;DATE(YEAR(L157),MONTH(L157),1),'Xrate ledger'!$B:$E,4,FALSE)))</f>
        <v>0</v>
      </c>
      <c r="AJ157" s="144">
        <f t="shared" ca="1" si="0"/>
        <v>0</v>
      </c>
      <c r="AK157" s="39"/>
      <c r="AL157" s="91">
        <f t="shared" si="3"/>
        <v>0</v>
      </c>
      <c r="AM157" s="91">
        <f>IF(ISERROR(VLOOKUP(B157,Parameters!$M$10:$N$16,2,0)),0,VLOOKUP(B157,Parameters!$M$10:$N$16,2,0))</f>
        <v>0</v>
      </c>
      <c r="AN157" s="91">
        <f>IF(ISERROR(VLOOKUP(F157,Parameters!$M$19:$N$26,2,0)),0,VLOOKUP(F157,Parameters!$M$19:$N$26,2,0))</f>
        <v>0</v>
      </c>
      <c r="AO157" s="91">
        <f>IF(ISERROR(VLOOKUP(J157,Parameters!$M$38:$N$40,2,0)),0,VLOOKUP(J157,Parameters!$M$38:$N$40,2,0))</f>
        <v>0</v>
      </c>
      <c r="AP157" s="91">
        <f>IF(ISERROR(VLOOKUP(W157,Parameters!$M$38:$N$40,2,0)),0,VLOOKUP(W157,Parameters!$M$38:$N$40,2,0))</f>
        <v>0</v>
      </c>
      <c r="AQ157" s="91">
        <f>IF(ISERROR(VLOOKUP(AC157,Parameters!$M$29:$N$35,2,0)),0,VLOOKUP(AC157,Parameters!$M$29:$N$35,2,0))</f>
        <v>0</v>
      </c>
      <c r="AR157" s="39"/>
    </row>
    <row r="158" spans="1:44" s="145" customFormat="1" ht="15.6" thickTop="1" thickBot="1" x14ac:dyDescent="0.35">
      <c r="A158" s="39"/>
      <c r="B158" s="134"/>
      <c r="C158" s="134"/>
      <c r="D158" s="134"/>
      <c r="E158" s="134"/>
      <c r="F158" s="134"/>
      <c r="G158" s="135"/>
      <c r="H158" s="136"/>
      <c r="I158" s="137"/>
      <c r="J158" s="136"/>
      <c r="K158" s="136"/>
      <c r="L158" s="137"/>
      <c r="M158" s="136"/>
      <c r="N158" s="136"/>
      <c r="O158" s="137"/>
      <c r="P158" s="136"/>
      <c r="Q158" s="138"/>
      <c r="R158" s="136"/>
      <c r="S158" s="137"/>
      <c r="T158" s="136"/>
      <c r="U158" s="138"/>
      <c r="V158" s="139"/>
      <c r="W158" s="140"/>
      <c r="X158" s="140"/>
      <c r="Y158" s="140"/>
      <c r="Z158" s="141"/>
      <c r="AA158" s="141"/>
      <c r="AB158" s="142"/>
      <c r="AC158" s="136"/>
      <c r="AD158" s="140"/>
      <c r="AE158" s="141"/>
      <c r="AF158" s="141"/>
      <c r="AG158" s="139"/>
      <c r="AH158" s="141"/>
      <c r="AI158" s="143">
        <f>IF(ISERROR(IF(H158="EUR",G158,G158/VLOOKUP(H158&amp;DATE(YEAR(L158),MONTH(L158),1),'Xrate ledger'!$B:$E,4,FALSE))),0,IF(H158="EUR",G158,G158/VLOOKUP(H158&amp;DATE(YEAR(L158),MONTH(L158),1),'Xrate ledger'!$B:$E,4,FALSE)))</f>
        <v>0</v>
      </c>
      <c r="AJ158" s="144">
        <f t="shared" ca="1" si="0"/>
        <v>0</v>
      </c>
      <c r="AK158" s="39"/>
      <c r="AL158" s="91">
        <f t="shared" si="3"/>
        <v>0</v>
      </c>
      <c r="AM158" s="91">
        <f>IF(ISERROR(VLOOKUP(B158,Parameters!$M$10:$N$16,2,0)),0,VLOOKUP(B158,Parameters!$M$10:$N$16,2,0))</f>
        <v>0</v>
      </c>
      <c r="AN158" s="91">
        <f>IF(ISERROR(VLOOKUP(F158,Parameters!$M$19:$N$26,2,0)),0,VLOOKUP(F158,Parameters!$M$19:$N$26,2,0))</f>
        <v>0</v>
      </c>
      <c r="AO158" s="91">
        <f>IF(ISERROR(VLOOKUP(J158,Parameters!$M$38:$N$40,2,0)),0,VLOOKUP(J158,Parameters!$M$38:$N$40,2,0))</f>
        <v>0</v>
      </c>
      <c r="AP158" s="91">
        <f>IF(ISERROR(VLOOKUP(W158,Parameters!$M$38:$N$40,2,0)),0,VLOOKUP(W158,Parameters!$M$38:$N$40,2,0))</f>
        <v>0</v>
      </c>
      <c r="AQ158" s="91">
        <f>IF(ISERROR(VLOOKUP(AC158,Parameters!$M$29:$N$35,2,0)),0,VLOOKUP(AC158,Parameters!$M$29:$N$35,2,0))</f>
        <v>0</v>
      </c>
      <c r="AR158" s="39"/>
    </row>
    <row r="159" spans="1:44" s="145" customFormat="1" ht="15.6" thickTop="1" thickBot="1" x14ac:dyDescent="0.35">
      <c r="A159" s="39"/>
      <c r="B159" s="134"/>
      <c r="C159" s="134"/>
      <c r="D159" s="134"/>
      <c r="E159" s="134"/>
      <c r="F159" s="134"/>
      <c r="G159" s="135"/>
      <c r="H159" s="136"/>
      <c r="I159" s="137"/>
      <c r="J159" s="136"/>
      <c r="K159" s="136"/>
      <c r="L159" s="137"/>
      <c r="M159" s="136"/>
      <c r="N159" s="136"/>
      <c r="O159" s="137"/>
      <c r="P159" s="136"/>
      <c r="Q159" s="138"/>
      <c r="R159" s="136"/>
      <c r="S159" s="137"/>
      <c r="T159" s="136"/>
      <c r="U159" s="138"/>
      <c r="V159" s="139"/>
      <c r="W159" s="140"/>
      <c r="X159" s="140"/>
      <c r="Y159" s="140"/>
      <c r="Z159" s="141"/>
      <c r="AA159" s="141"/>
      <c r="AB159" s="142"/>
      <c r="AC159" s="136"/>
      <c r="AD159" s="140"/>
      <c r="AE159" s="141"/>
      <c r="AF159" s="141"/>
      <c r="AG159" s="139"/>
      <c r="AH159" s="141"/>
      <c r="AI159" s="143">
        <f>IF(ISERROR(IF(H159="EUR",G159,G159/VLOOKUP(H159&amp;DATE(YEAR(L159),MONTH(L159),1),'Xrate ledger'!$B:$E,4,FALSE))),0,IF(H159="EUR",G159,G159/VLOOKUP(H159&amp;DATE(YEAR(L159),MONTH(L159),1),'Xrate ledger'!$B:$E,4,FALSE)))</f>
        <v>0</v>
      </c>
      <c r="AJ159" s="144">
        <f t="shared" ca="1" si="0"/>
        <v>0</v>
      </c>
      <c r="AK159" s="39"/>
      <c r="AL159" s="91">
        <f t="shared" si="3"/>
        <v>0</v>
      </c>
      <c r="AM159" s="91">
        <f>IF(ISERROR(VLOOKUP(B159,Parameters!$M$10:$N$16,2,0)),0,VLOOKUP(B159,Parameters!$M$10:$N$16,2,0))</f>
        <v>0</v>
      </c>
      <c r="AN159" s="91">
        <f>IF(ISERROR(VLOOKUP(F159,Parameters!$M$19:$N$26,2,0)),0,VLOOKUP(F159,Parameters!$M$19:$N$26,2,0))</f>
        <v>0</v>
      </c>
      <c r="AO159" s="91">
        <f>IF(ISERROR(VLOOKUP(J159,Parameters!$M$38:$N$40,2,0)),0,VLOOKUP(J159,Parameters!$M$38:$N$40,2,0))</f>
        <v>0</v>
      </c>
      <c r="AP159" s="91">
        <f>IF(ISERROR(VLOOKUP(W159,Parameters!$M$38:$N$40,2,0)),0,VLOOKUP(W159,Parameters!$M$38:$N$40,2,0))</f>
        <v>0</v>
      </c>
      <c r="AQ159" s="91">
        <f>IF(ISERROR(VLOOKUP(AC159,Parameters!$M$29:$N$35,2,0)),0,VLOOKUP(AC159,Parameters!$M$29:$N$35,2,0))</f>
        <v>0</v>
      </c>
      <c r="AR159" s="39"/>
    </row>
    <row r="160" spans="1:44" s="145" customFormat="1" ht="15.6" thickTop="1" thickBot="1" x14ac:dyDescent="0.35">
      <c r="A160" s="39"/>
      <c r="B160" s="134"/>
      <c r="C160" s="134"/>
      <c r="D160" s="134"/>
      <c r="E160" s="134"/>
      <c r="F160" s="134"/>
      <c r="G160" s="135"/>
      <c r="H160" s="136"/>
      <c r="I160" s="137"/>
      <c r="J160" s="136"/>
      <c r="K160" s="136"/>
      <c r="L160" s="137"/>
      <c r="M160" s="136"/>
      <c r="N160" s="136"/>
      <c r="O160" s="137"/>
      <c r="P160" s="136"/>
      <c r="Q160" s="138"/>
      <c r="R160" s="136"/>
      <c r="S160" s="137"/>
      <c r="T160" s="136"/>
      <c r="U160" s="138"/>
      <c r="V160" s="139"/>
      <c r="W160" s="140"/>
      <c r="X160" s="140"/>
      <c r="Y160" s="140"/>
      <c r="Z160" s="141"/>
      <c r="AA160" s="141"/>
      <c r="AB160" s="142"/>
      <c r="AC160" s="136"/>
      <c r="AD160" s="140"/>
      <c r="AE160" s="141"/>
      <c r="AF160" s="141"/>
      <c r="AG160" s="139"/>
      <c r="AH160" s="141"/>
      <c r="AI160" s="143">
        <f>IF(ISERROR(IF(H160="EUR",G160,G160/VLOOKUP(H160&amp;DATE(YEAR(L160),MONTH(L160),1),'Xrate ledger'!$B:$E,4,FALSE))),0,IF(H160="EUR",G160,G160/VLOOKUP(H160&amp;DATE(YEAR(L160),MONTH(L160),1),'Xrate ledger'!$B:$E,4,FALSE)))</f>
        <v>0</v>
      </c>
      <c r="AJ160" s="144">
        <f t="shared" ca="1" si="0"/>
        <v>0</v>
      </c>
      <c r="AK160" s="39"/>
      <c r="AL160" s="91">
        <f t="shared" si="3"/>
        <v>0</v>
      </c>
      <c r="AM160" s="91">
        <f>IF(ISERROR(VLOOKUP(B160,Parameters!$M$10:$N$16,2,0)),0,VLOOKUP(B160,Parameters!$M$10:$N$16,2,0))</f>
        <v>0</v>
      </c>
      <c r="AN160" s="91">
        <f>IF(ISERROR(VLOOKUP(F160,Parameters!$M$19:$N$26,2,0)),0,VLOOKUP(F160,Parameters!$M$19:$N$26,2,0))</f>
        <v>0</v>
      </c>
      <c r="AO160" s="91">
        <f>IF(ISERROR(VLOOKUP(J160,Parameters!$M$38:$N$40,2,0)),0,VLOOKUP(J160,Parameters!$M$38:$N$40,2,0))</f>
        <v>0</v>
      </c>
      <c r="AP160" s="91">
        <f>IF(ISERROR(VLOOKUP(W160,Parameters!$M$38:$N$40,2,0)),0,VLOOKUP(W160,Parameters!$M$38:$N$40,2,0))</f>
        <v>0</v>
      </c>
      <c r="AQ160" s="91">
        <f>IF(ISERROR(VLOOKUP(AC160,Parameters!$M$29:$N$35,2,0)),0,VLOOKUP(AC160,Parameters!$M$29:$N$35,2,0))</f>
        <v>0</v>
      </c>
      <c r="AR160" s="39"/>
    </row>
    <row r="161" spans="1:44" s="145" customFormat="1" ht="15.6" thickTop="1" thickBot="1" x14ac:dyDescent="0.35">
      <c r="A161" s="39"/>
      <c r="B161" s="134"/>
      <c r="C161" s="134"/>
      <c r="D161" s="134"/>
      <c r="E161" s="134"/>
      <c r="F161" s="134"/>
      <c r="G161" s="135"/>
      <c r="H161" s="136"/>
      <c r="I161" s="137"/>
      <c r="J161" s="136"/>
      <c r="K161" s="136"/>
      <c r="L161" s="137"/>
      <c r="M161" s="136"/>
      <c r="N161" s="136"/>
      <c r="O161" s="137"/>
      <c r="P161" s="136"/>
      <c r="Q161" s="138"/>
      <c r="R161" s="136"/>
      <c r="S161" s="137"/>
      <c r="T161" s="136"/>
      <c r="U161" s="138"/>
      <c r="V161" s="139"/>
      <c r="W161" s="140"/>
      <c r="X161" s="140"/>
      <c r="Y161" s="140"/>
      <c r="Z161" s="141"/>
      <c r="AA161" s="141"/>
      <c r="AB161" s="142"/>
      <c r="AC161" s="136"/>
      <c r="AD161" s="140"/>
      <c r="AE161" s="141"/>
      <c r="AF161" s="141"/>
      <c r="AG161" s="139"/>
      <c r="AH161" s="141"/>
      <c r="AI161" s="143">
        <f>IF(ISERROR(IF(H161="EUR",G161,G161/VLOOKUP(H161&amp;DATE(YEAR(L161),MONTH(L161),1),'Xrate ledger'!$B:$E,4,FALSE))),0,IF(H161="EUR",G161,G161/VLOOKUP(H161&amp;DATE(YEAR(L161),MONTH(L161),1),'Xrate ledger'!$B:$E,4,FALSE)))</f>
        <v>0</v>
      </c>
      <c r="AJ161" s="144">
        <f t="shared" ca="1" si="0"/>
        <v>0</v>
      </c>
      <c r="AK161" s="39"/>
      <c r="AL161" s="91">
        <f t="shared" si="3"/>
        <v>0</v>
      </c>
      <c r="AM161" s="91">
        <f>IF(ISERROR(VLOOKUP(B161,Parameters!$M$10:$N$16,2,0)),0,VLOOKUP(B161,Parameters!$M$10:$N$16,2,0))</f>
        <v>0</v>
      </c>
      <c r="AN161" s="91">
        <f>IF(ISERROR(VLOOKUP(F161,Parameters!$M$19:$N$26,2,0)),0,VLOOKUP(F161,Parameters!$M$19:$N$26,2,0))</f>
        <v>0</v>
      </c>
      <c r="AO161" s="91">
        <f>IF(ISERROR(VLOOKUP(J161,Parameters!$M$38:$N$40,2,0)),0,VLOOKUP(J161,Parameters!$M$38:$N$40,2,0))</f>
        <v>0</v>
      </c>
      <c r="AP161" s="91">
        <f>IF(ISERROR(VLOOKUP(W161,Parameters!$M$38:$N$40,2,0)),0,VLOOKUP(W161,Parameters!$M$38:$N$40,2,0))</f>
        <v>0</v>
      </c>
      <c r="AQ161" s="91">
        <f>IF(ISERROR(VLOOKUP(AC161,Parameters!$M$29:$N$35,2,0)),0,VLOOKUP(AC161,Parameters!$M$29:$N$35,2,0))</f>
        <v>0</v>
      </c>
      <c r="AR161" s="39"/>
    </row>
    <row r="162" spans="1:44" s="145" customFormat="1" ht="15.6" thickTop="1" thickBot="1" x14ac:dyDescent="0.35">
      <c r="A162" s="39"/>
      <c r="B162" s="134"/>
      <c r="C162" s="134"/>
      <c r="D162" s="134"/>
      <c r="E162" s="134"/>
      <c r="F162" s="134"/>
      <c r="G162" s="135"/>
      <c r="H162" s="136"/>
      <c r="I162" s="137"/>
      <c r="J162" s="136"/>
      <c r="K162" s="136"/>
      <c r="L162" s="137"/>
      <c r="M162" s="136"/>
      <c r="N162" s="136"/>
      <c r="O162" s="137"/>
      <c r="P162" s="136"/>
      <c r="Q162" s="138"/>
      <c r="R162" s="136"/>
      <c r="S162" s="137"/>
      <c r="T162" s="136"/>
      <c r="U162" s="138"/>
      <c r="V162" s="139"/>
      <c r="W162" s="140"/>
      <c r="X162" s="140"/>
      <c r="Y162" s="140"/>
      <c r="Z162" s="141"/>
      <c r="AA162" s="141"/>
      <c r="AB162" s="142"/>
      <c r="AC162" s="136"/>
      <c r="AD162" s="140"/>
      <c r="AE162" s="141"/>
      <c r="AF162" s="141"/>
      <c r="AG162" s="139"/>
      <c r="AH162" s="141"/>
      <c r="AI162" s="143">
        <f>IF(ISERROR(IF(H162="EUR",G162,G162/VLOOKUP(H162&amp;DATE(YEAR(L162),MONTH(L162),1),'Xrate ledger'!$B:$E,4,FALSE))),0,IF(H162="EUR",G162,G162/VLOOKUP(H162&amp;DATE(YEAR(L162),MONTH(L162),1),'Xrate ledger'!$B:$E,4,FALSE)))</f>
        <v>0</v>
      </c>
      <c r="AJ162" s="144">
        <f t="shared" ca="1" si="0"/>
        <v>0</v>
      </c>
      <c r="AK162" s="39"/>
      <c r="AL162" s="91">
        <f t="shared" si="3"/>
        <v>0</v>
      </c>
      <c r="AM162" s="91">
        <f>IF(ISERROR(VLOOKUP(B162,Parameters!$M$10:$N$16,2,0)),0,VLOOKUP(B162,Parameters!$M$10:$N$16,2,0))</f>
        <v>0</v>
      </c>
      <c r="AN162" s="91">
        <f>IF(ISERROR(VLOOKUP(F162,Parameters!$M$19:$N$26,2,0)),0,VLOOKUP(F162,Parameters!$M$19:$N$26,2,0))</f>
        <v>0</v>
      </c>
      <c r="AO162" s="91">
        <f>IF(ISERROR(VLOOKUP(J162,Parameters!$M$38:$N$40,2,0)),0,VLOOKUP(J162,Parameters!$M$38:$N$40,2,0))</f>
        <v>0</v>
      </c>
      <c r="AP162" s="91">
        <f>IF(ISERROR(VLOOKUP(W162,Parameters!$M$38:$N$40,2,0)),0,VLOOKUP(W162,Parameters!$M$38:$N$40,2,0))</f>
        <v>0</v>
      </c>
      <c r="AQ162" s="91">
        <f>IF(ISERROR(VLOOKUP(AC162,Parameters!$M$29:$N$35,2,0)),0,VLOOKUP(AC162,Parameters!$M$29:$N$35,2,0))</f>
        <v>0</v>
      </c>
      <c r="AR162" s="39"/>
    </row>
    <row r="163" spans="1:44" s="145" customFormat="1" ht="15.6" thickTop="1" thickBot="1" x14ac:dyDescent="0.35">
      <c r="A163" s="39"/>
      <c r="B163" s="134"/>
      <c r="C163" s="134"/>
      <c r="D163" s="134"/>
      <c r="E163" s="134"/>
      <c r="F163" s="134"/>
      <c r="G163" s="135"/>
      <c r="H163" s="136"/>
      <c r="I163" s="137"/>
      <c r="J163" s="136"/>
      <c r="K163" s="136"/>
      <c r="L163" s="137"/>
      <c r="M163" s="136"/>
      <c r="N163" s="136"/>
      <c r="O163" s="137"/>
      <c r="P163" s="136"/>
      <c r="Q163" s="138"/>
      <c r="R163" s="136"/>
      <c r="S163" s="137"/>
      <c r="T163" s="136"/>
      <c r="U163" s="138"/>
      <c r="V163" s="139"/>
      <c r="W163" s="140"/>
      <c r="X163" s="140"/>
      <c r="Y163" s="140"/>
      <c r="Z163" s="141"/>
      <c r="AA163" s="141"/>
      <c r="AB163" s="142"/>
      <c r="AC163" s="136"/>
      <c r="AD163" s="140"/>
      <c r="AE163" s="141"/>
      <c r="AF163" s="141"/>
      <c r="AG163" s="139"/>
      <c r="AH163" s="141"/>
      <c r="AI163" s="143">
        <f>IF(ISERROR(IF(H163="EUR",G163,G163/VLOOKUP(H163&amp;DATE(YEAR(L163),MONTH(L163),1),'Xrate ledger'!$B:$E,4,FALSE))),0,IF(H163="EUR",G163,G163/VLOOKUP(H163&amp;DATE(YEAR(L163),MONTH(L163),1),'Xrate ledger'!$B:$E,4,FALSE)))</f>
        <v>0</v>
      </c>
      <c r="AJ163" s="144">
        <f t="shared" ca="1" si="0"/>
        <v>0</v>
      </c>
      <c r="AK163" s="39"/>
      <c r="AL163" s="91">
        <f t="shared" si="3"/>
        <v>0</v>
      </c>
      <c r="AM163" s="91">
        <f>IF(ISERROR(VLOOKUP(B163,Parameters!$M$10:$N$16,2,0)),0,VLOOKUP(B163,Parameters!$M$10:$N$16,2,0))</f>
        <v>0</v>
      </c>
      <c r="AN163" s="91">
        <f>IF(ISERROR(VLOOKUP(F163,Parameters!$M$19:$N$26,2,0)),0,VLOOKUP(F163,Parameters!$M$19:$N$26,2,0))</f>
        <v>0</v>
      </c>
      <c r="AO163" s="91">
        <f>IF(ISERROR(VLOOKUP(J163,Parameters!$M$38:$N$40,2,0)),0,VLOOKUP(J163,Parameters!$M$38:$N$40,2,0))</f>
        <v>0</v>
      </c>
      <c r="AP163" s="91">
        <f>IF(ISERROR(VLOOKUP(W163,Parameters!$M$38:$N$40,2,0)),0,VLOOKUP(W163,Parameters!$M$38:$N$40,2,0))</f>
        <v>0</v>
      </c>
      <c r="AQ163" s="91">
        <f>IF(ISERROR(VLOOKUP(AC163,Parameters!$M$29:$N$35,2,0)),0,VLOOKUP(AC163,Parameters!$M$29:$N$35,2,0))</f>
        <v>0</v>
      </c>
      <c r="AR163" s="39"/>
    </row>
    <row r="164" spans="1:44" s="145" customFormat="1" ht="15.6" thickTop="1" thickBot="1" x14ac:dyDescent="0.35">
      <c r="A164" s="39"/>
      <c r="B164" s="134"/>
      <c r="C164" s="134"/>
      <c r="D164" s="134"/>
      <c r="E164" s="134"/>
      <c r="F164" s="134"/>
      <c r="G164" s="135"/>
      <c r="H164" s="136"/>
      <c r="I164" s="137"/>
      <c r="J164" s="136"/>
      <c r="K164" s="136"/>
      <c r="L164" s="137"/>
      <c r="M164" s="136"/>
      <c r="N164" s="136"/>
      <c r="O164" s="137"/>
      <c r="P164" s="136"/>
      <c r="Q164" s="138"/>
      <c r="R164" s="136"/>
      <c r="S164" s="137"/>
      <c r="T164" s="136"/>
      <c r="U164" s="138"/>
      <c r="V164" s="139"/>
      <c r="W164" s="140"/>
      <c r="X164" s="140"/>
      <c r="Y164" s="140"/>
      <c r="Z164" s="141"/>
      <c r="AA164" s="141"/>
      <c r="AB164" s="142"/>
      <c r="AC164" s="136"/>
      <c r="AD164" s="140"/>
      <c r="AE164" s="141"/>
      <c r="AF164" s="141"/>
      <c r="AG164" s="139"/>
      <c r="AH164" s="141"/>
      <c r="AI164" s="143">
        <f>IF(ISERROR(IF(H164="EUR",G164,G164/VLOOKUP(H164&amp;DATE(YEAR(L164),MONTH(L164),1),'Xrate ledger'!$B:$E,4,FALSE))),0,IF(H164="EUR",G164,G164/VLOOKUP(H164&amp;DATE(YEAR(L164),MONTH(L164),1),'Xrate ledger'!$B:$E,4,FALSE)))</f>
        <v>0</v>
      </c>
      <c r="AJ164" s="144">
        <f t="shared" ca="1" si="0"/>
        <v>0</v>
      </c>
      <c r="AK164" s="39"/>
      <c r="AL164" s="91">
        <f t="shared" si="3"/>
        <v>0</v>
      </c>
      <c r="AM164" s="91">
        <f>IF(ISERROR(VLOOKUP(B164,Parameters!$M$10:$N$16,2,0)),0,VLOOKUP(B164,Parameters!$M$10:$N$16,2,0))</f>
        <v>0</v>
      </c>
      <c r="AN164" s="91">
        <f>IF(ISERROR(VLOOKUP(F164,Parameters!$M$19:$N$26,2,0)),0,VLOOKUP(F164,Parameters!$M$19:$N$26,2,0))</f>
        <v>0</v>
      </c>
      <c r="AO164" s="91">
        <f>IF(ISERROR(VLOOKUP(J164,Parameters!$M$38:$N$40,2,0)),0,VLOOKUP(J164,Parameters!$M$38:$N$40,2,0))</f>
        <v>0</v>
      </c>
      <c r="AP164" s="91">
        <f>IF(ISERROR(VLOOKUP(W164,Parameters!$M$38:$N$40,2,0)),0,VLOOKUP(W164,Parameters!$M$38:$N$40,2,0))</f>
        <v>0</v>
      </c>
      <c r="AQ164" s="91">
        <f>IF(ISERROR(VLOOKUP(AC164,Parameters!$M$29:$N$35,2,0)),0,VLOOKUP(AC164,Parameters!$M$29:$N$35,2,0))</f>
        <v>0</v>
      </c>
      <c r="AR164" s="39"/>
    </row>
    <row r="165" spans="1:44" s="145" customFormat="1" ht="15.6" thickTop="1" thickBot="1" x14ac:dyDescent="0.35">
      <c r="A165" s="39"/>
      <c r="B165" s="134"/>
      <c r="C165" s="134"/>
      <c r="D165" s="134"/>
      <c r="E165" s="134"/>
      <c r="F165" s="134"/>
      <c r="G165" s="135"/>
      <c r="H165" s="136"/>
      <c r="I165" s="137"/>
      <c r="J165" s="136"/>
      <c r="K165" s="136"/>
      <c r="L165" s="137"/>
      <c r="M165" s="136"/>
      <c r="N165" s="136"/>
      <c r="O165" s="137"/>
      <c r="P165" s="136"/>
      <c r="Q165" s="138"/>
      <c r="R165" s="136"/>
      <c r="S165" s="137"/>
      <c r="T165" s="136"/>
      <c r="U165" s="138"/>
      <c r="V165" s="139"/>
      <c r="W165" s="140"/>
      <c r="X165" s="140"/>
      <c r="Y165" s="140"/>
      <c r="Z165" s="141"/>
      <c r="AA165" s="141"/>
      <c r="AB165" s="142"/>
      <c r="AC165" s="136"/>
      <c r="AD165" s="140"/>
      <c r="AE165" s="141"/>
      <c r="AF165" s="141"/>
      <c r="AG165" s="139"/>
      <c r="AH165" s="141"/>
      <c r="AI165" s="143">
        <f>IF(ISERROR(IF(H165="EUR",G165,G165/VLOOKUP(H165&amp;DATE(YEAR(L165),MONTH(L165),1),'Xrate ledger'!$B:$E,4,FALSE))),0,IF(H165="EUR",G165,G165/VLOOKUP(H165&amp;DATE(YEAR(L165),MONTH(L165),1),'Xrate ledger'!$B:$E,4,FALSE)))</f>
        <v>0</v>
      </c>
      <c r="AJ165" s="144">
        <f t="shared" ca="1" si="0"/>
        <v>0</v>
      </c>
      <c r="AK165" s="39"/>
      <c r="AL165" s="91">
        <f t="shared" si="3"/>
        <v>0</v>
      </c>
      <c r="AM165" s="91">
        <f>IF(ISERROR(VLOOKUP(B165,Parameters!$M$10:$N$16,2,0)),0,VLOOKUP(B165,Parameters!$M$10:$N$16,2,0))</f>
        <v>0</v>
      </c>
      <c r="AN165" s="91">
        <f>IF(ISERROR(VLOOKUP(F165,Parameters!$M$19:$N$26,2,0)),0,VLOOKUP(F165,Parameters!$M$19:$N$26,2,0))</f>
        <v>0</v>
      </c>
      <c r="AO165" s="91">
        <f>IF(ISERROR(VLOOKUP(J165,Parameters!$M$38:$N$40,2,0)),0,VLOOKUP(J165,Parameters!$M$38:$N$40,2,0))</f>
        <v>0</v>
      </c>
      <c r="AP165" s="91">
        <f>IF(ISERROR(VLOOKUP(W165,Parameters!$M$38:$N$40,2,0)),0,VLOOKUP(W165,Parameters!$M$38:$N$40,2,0))</f>
        <v>0</v>
      </c>
      <c r="AQ165" s="91">
        <f>IF(ISERROR(VLOOKUP(AC165,Parameters!$M$29:$N$35,2,0)),0,VLOOKUP(AC165,Parameters!$M$29:$N$35,2,0))</f>
        <v>0</v>
      </c>
      <c r="AR165" s="39"/>
    </row>
    <row r="166" spans="1:44" s="145" customFormat="1" ht="15.6" thickTop="1" thickBot="1" x14ac:dyDescent="0.35">
      <c r="A166" s="39"/>
      <c r="B166" s="134"/>
      <c r="C166" s="134"/>
      <c r="D166" s="134"/>
      <c r="E166" s="134"/>
      <c r="F166" s="134"/>
      <c r="G166" s="135"/>
      <c r="H166" s="136"/>
      <c r="I166" s="137"/>
      <c r="J166" s="136"/>
      <c r="K166" s="136"/>
      <c r="L166" s="137"/>
      <c r="M166" s="136"/>
      <c r="N166" s="136"/>
      <c r="O166" s="137"/>
      <c r="P166" s="136"/>
      <c r="Q166" s="138"/>
      <c r="R166" s="136"/>
      <c r="S166" s="137"/>
      <c r="T166" s="136"/>
      <c r="U166" s="138"/>
      <c r="V166" s="139"/>
      <c r="W166" s="140"/>
      <c r="X166" s="140"/>
      <c r="Y166" s="140"/>
      <c r="Z166" s="141"/>
      <c r="AA166" s="141"/>
      <c r="AB166" s="142"/>
      <c r="AC166" s="136"/>
      <c r="AD166" s="140"/>
      <c r="AE166" s="141"/>
      <c r="AF166" s="141"/>
      <c r="AG166" s="139"/>
      <c r="AH166" s="141"/>
      <c r="AI166" s="143">
        <f>IF(ISERROR(IF(H166="EUR",G166,G166/VLOOKUP(H166&amp;DATE(YEAR(L166),MONTH(L166),1),'Xrate ledger'!$B:$E,4,FALSE))),0,IF(H166="EUR",G166,G166/VLOOKUP(H166&amp;DATE(YEAR(L166),MONTH(L166),1),'Xrate ledger'!$B:$E,4,FALSE)))</f>
        <v>0</v>
      </c>
      <c r="AJ166" s="144">
        <f t="shared" ca="1" si="0"/>
        <v>0</v>
      </c>
      <c r="AK166" s="39"/>
      <c r="AL166" s="91">
        <f t="shared" si="3"/>
        <v>0</v>
      </c>
      <c r="AM166" s="91">
        <f>IF(ISERROR(VLOOKUP(B166,Parameters!$M$10:$N$16,2,0)),0,VLOOKUP(B166,Parameters!$M$10:$N$16,2,0))</f>
        <v>0</v>
      </c>
      <c r="AN166" s="91">
        <f>IF(ISERROR(VLOOKUP(F166,Parameters!$M$19:$N$26,2,0)),0,VLOOKUP(F166,Parameters!$M$19:$N$26,2,0))</f>
        <v>0</v>
      </c>
      <c r="AO166" s="91">
        <f>IF(ISERROR(VLOOKUP(J166,Parameters!$M$38:$N$40,2,0)),0,VLOOKUP(J166,Parameters!$M$38:$N$40,2,0))</f>
        <v>0</v>
      </c>
      <c r="AP166" s="91">
        <f>IF(ISERROR(VLOOKUP(W166,Parameters!$M$38:$N$40,2,0)),0,VLOOKUP(W166,Parameters!$M$38:$N$40,2,0))</f>
        <v>0</v>
      </c>
      <c r="AQ166" s="91">
        <f>IF(ISERROR(VLOOKUP(AC166,Parameters!$M$29:$N$35,2,0)),0,VLOOKUP(AC166,Parameters!$M$29:$N$35,2,0))</f>
        <v>0</v>
      </c>
      <c r="AR166" s="39"/>
    </row>
    <row r="167" spans="1:44" s="145" customFormat="1" ht="15.6" thickTop="1" thickBot="1" x14ac:dyDescent="0.35">
      <c r="A167" s="39"/>
      <c r="B167" s="134"/>
      <c r="C167" s="134"/>
      <c r="D167" s="134"/>
      <c r="E167" s="134"/>
      <c r="F167" s="134"/>
      <c r="G167" s="135"/>
      <c r="H167" s="136"/>
      <c r="I167" s="137"/>
      <c r="J167" s="136"/>
      <c r="K167" s="136"/>
      <c r="L167" s="137"/>
      <c r="M167" s="136"/>
      <c r="N167" s="136"/>
      <c r="O167" s="137"/>
      <c r="P167" s="136"/>
      <c r="Q167" s="138"/>
      <c r="R167" s="136"/>
      <c r="S167" s="137"/>
      <c r="T167" s="136"/>
      <c r="U167" s="138"/>
      <c r="V167" s="139"/>
      <c r="W167" s="140"/>
      <c r="X167" s="140"/>
      <c r="Y167" s="140"/>
      <c r="Z167" s="141"/>
      <c r="AA167" s="141"/>
      <c r="AB167" s="142"/>
      <c r="AC167" s="136"/>
      <c r="AD167" s="140"/>
      <c r="AE167" s="141"/>
      <c r="AF167" s="141"/>
      <c r="AG167" s="139"/>
      <c r="AH167" s="141"/>
      <c r="AI167" s="143">
        <f>IF(ISERROR(IF(H167="EUR",G167,G167/VLOOKUP(H167&amp;DATE(YEAR(L167),MONTH(L167),1),'Xrate ledger'!$B:$E,4,FALSE))),0,IF(H167="EUR",G167,G167/VLOOKUP(H167&amp;DATE(YEAR(L167),MONTH(L167),1),'Xrate ledger'!$B:$E,4,FALSE)))</f>
        <v>0</v>
      </c>
      <c r="AJ167" s="144">
        <f t="shared" ca="1" si="0"/>
        <v>0</v>
      </c>
      <c r="AK167" s="39"/>
      <c r="AL167" s="91">
        <f t="shared" si="3"/>
        <v>0</v>
      </c>
      <c r="AM167" s="91">
        <f>IF(ISERROR(VLOOKUP(B167,Parameters!$M$10:$N$16,2,0)),0,VLOOKUP(B167,Parameters!$M$10:$N$16,2,0))</f>
        <v>0</v>
      </c>
      <c r="AN167" s="91">
        <f>IF(ISERROR(VLOOKUP(F167,Parameters!$M$19:$N$26,2,0)),0,VLOOKUP(F167,Parameters!$M$19:$N$26,2,0))</f>
        <v>0</v>
      </c>
      <c r="AO167" s="91">
        <f>IF(ISERROR(VLOOKUP(J167,Parameters!$M$38:$N$40,2,0)),0,VLOOKUP(J167,Parameters!$M$38:$N$40,2,0))</f>
        <v>0</v>
      </c>
      <c r="AP167" s="91">
        <f>IF(ISERROR(VLOOKUP(W167,Parameters!$M$38:$N$40,2,0)),0,VLOOKUP(W167,Parameters!$M$38:$N$40,2,0))</f>
        <v>0</v>
      </c>
      <c r="AQ167" s="91">
        <f>IF(ISERROR(VLOOKUP(AC167,Parameters!$M$29:$N$35,2,0)),0,VLOOKUP(AC167,Parameters!$M$29:$N$35,2,0))</f>
        <v>0</v>
      </c>
      <c r="AR167" s="39"/>
    </row>
    <row r="168" spans="1:44" s="145" customFormat="1" ht="15.6" thickTop="1" thickBot="1" x14ac:dyDescent="0.35">
      <c r="A168" s="39"/>
      <c r="B168" s="134"/>
      <c r="C168" s="134"/>
      <c r="D168" s="134"/>
      <c r="E168" s="134"/>
      <c r="F168" s="134"/>
      <c r="G168" s="135"/>
      <c r="H168" s="136"/>
      <c r="I168" s="137"/>
      <c r="J168" s="136"/>
      <c r="K168" s="136"/>
      <c r="L168" s="137"/>
      <c r="M168" s="136"/>
      <c r="N168" s="136"/>
      <c r="O168" s="137"/>
      <c r="P168" s="136"/>
      <c r="Q168" s="138"/>
      <c r="R168" s="136"/>
      <c r="S168" s="137"/>
      <c r="T168" s="136"/>
      <c r="U168" s="138"/>
      <c r="V168" s="139"/>
      <c r="W168" s="140"/>
      <c r="X168" s="140"/>
      <c r="Y168" s="140"/>
      <c r="Z168" s="141"/>
      <c r="AA168" s="141"/>
      <c r="AB168" s="142"/>
      <c r="AC168" s="136"/>
      <c r="AD168" s="140"/>
      <c r="AE168" s="141"/>
      <c r="AF168" s="141"/>
      <c r="AG168" s="139"/>
      <c r="AH168" s="141"/>
      <c r="AI168" s="143">
        <f>IF(ISERROR(IF(H168="EUR",G168,G168/VLOOKUP(H168&amp;DATE(YEAR(L168),MONTH(L168),1),'Xrate ledger'!$B:$E,4,FALSE))),0,IF(H168="EUR",G168,G168/VLOOKUP(H168&amp;DATE(YEAR(L168),MONTH(L168),1),'Xrate ledger'!$B:$E,4,FALSE)))</f>
        <v>0</v>
      </c>
      <c r="AJ168" s="144">
        <f t="shared" ca="1" si="0"/>
        <v>0</v>
      </c>
      <c r="AK168" s="39"/>
      <c r="AL168" s="91">
        <f t="shared" si="3"/>
        <v>0</v>
      </c>
      <c r="AM168" s="91">
        <f>IF(ISERROR(VLOOKUP(B168,Parameters!$M$10:$N$16,2,0)),0,VLOOKUP(B168,Parameters!$M$10:$N$16,2,0))</f>
        <v>0</v>
      </c>
      <c r="AN168" s="91">
        <f>IF(ISERROR(VLOOKUP(F168,Parameters!$M$19:$N$26,2,0)),0,VLOOKUP(F168,Parameters!$M$19:$N$26,2,0))</f>
        <v>0</v>
      </c>
      <c r="AO168" s="91">
        <f>IF(ISERROR(VLOOKUP(J168,Parameters!$M$38:$N$40,2,0)),0,VLOOKUP(J168,Parameters!$M$38:$N$40,2,0))</f>
        <v>0</v>
      </c>
      <c r="AP168" s="91">
        <f>IF(ISERROR(VLOOKUP(W168,Parameters!$M$38:$N$40,2,0)),0,VLOOKUP(W168,Parameters!$M$38:$N$40,2,0))</f>
        <v>0</v>
      </c>
      <c r="AQ168" s="91">
        <f>IF(ISERROR(VLOOKUP(AC168,Parameters!$M$29:$N$35,2,0)),0,VLOOKUP(AC168,Parameters!$M$29:$N$35,2,0))</f>
        <v>0</v>
      </c>
      <c r="AR168" s="39"/>
    </row>
    <row r="169" spans="1:44" s="145" customFormat="1" ht="15.6" thickTop="1" thickBot="1" x14ac:dyDescent="0.35">
      <c r="A169" s="39"/>
      <c r="B169" s="134"/>
      <c r="C169" s="134"/>
      <c r="D169" s="134"/>
      <c r="E169" s="134"/>
      <c r="F169" s="134"/>
      <c r="G169" s="135"/>
      <c r="H169" s="136"/>
      <c r="I169" s="137"/>
      <c r="J169" s="136"/>
      <c r="K169" s="136"/>
      <c r="L169" s="137"/>
      <c r="M169" s="136"/>
      <c r="N169" s="136"/>
      <c r="O169" s="137"/>
      <c r="P169" s="136"/>
      <c r="Q169" s="138"/>
      <c r="R169" s="136"/>
      <c r="S169" s="137"/>
      <c r="T169" s="136"/>
      <c r="U169" s="138"/>
      <c r="V169" s="139"/>
      <c r="W169" s="140"/>
      <c r="X169" s="140"/>
      <c r="Y169" s="140"/>
      <c r="Z169" s="141"/>
      <c r="AA169" s="141"/>
      <c r="AB169" s="142"/>
      <c r="AC169" s="136"/>
      <c r="AD169" s="140"/>
      <c r="AE169" s="141"/>
      <c r="AF169" s="141"/>
      <c r="AG169" s="139"/>
      <c r="AH169" s="141"/>
      <c r="AI169" s="143">
        <f>IF(ISERROR(IF(H169="EUR",G169,G169/VLOOKUP(H169&amp;DATE(YEAR(L169),MONTH(L169),1),'Xrate ledger'!$B:$E,4,FALSE))),0,IF(H169="EUR",G169,G169/VLOOKUP(H169&amp;DATE(YEAR(L169),MONTH(L169),1),'Xrate ledger'!$B:$E,4,FALSE)))</f>
        <v>0</v>
      </c>
      <c r="AJ169" s="144">
        <f t="shared" ca="1" si="0"/>
        <v>0</v>
      </c>
      <c r="AK169" s="39"/>
      <c r="AL169" s="91">
        <f t="shared" si="3"/>
        <v>0</v>
      </c>
      <c r="AM169" s="91">
        <f>IF(ISERROR(VLOOKUP(B169,Parameters!$M$10:$N$16,2,0)),0,VLOOKUP(B169,Parameters!$M$10:$N$16,2,0))</f>
        <v>0</v>
      </c>
      <c r="AN169" s="91">
        <f>IF(ISERROR(VLOOKUP(F169,Parameters!$M$19:$N$26,2,0)),0,VLOOKUP(F169,Parameters!$M$19:$N$26,2,0))</f>
        <v>0</v>
      </c>
      <c r="AO169" s="91">
        <f>IF(ISERROR(VLOOKUP(J169,Parameters!$M$38:$N$40,2,0)),0,VLOOKUP(J169,Parameters!$M$38:$N$40,2,0))</f>
        <v>0</v>
      </c>
      <c r="AP169" s="91">
        <f>IF(ISERROR(VLOOKUP(W169,Parameters!$M$38:$N$40,2,0)),0,VLOOKUP(W169,Parameters!$M$38:$N$40,2,0))</f>
        <v>0</v>
      </c>
      <c r="AQ169" s="91">
        <f>IF(ISERROR(VLOOKUP(AC169,Parameters!$M$29:$N$35,2,0)),0,VLOOKUP(AC169,Parameters!$M$29:$N$35,2,0))</f>
        <v>0</v>
      </c>
      <c r="AR169" s="39"/>
    </row>
    <row r="170" spans="1:44" s="145" customFormat="1" ht="15.6" thickTop="1" thickBot="1" x14ac:dyDescent="0.35">
      <c r="A170" s="39"/>
      <c r="B170" s="134"/>
      <c r="C170" s="134"/>
      <c r="D170" s="134"/>
      <c r="E170" s="134"/>
      <c r="F170" s="134"/>
      <c r="G170" s="135"/>
      <c r="H170" s="136"/>
      <c r="I170" s="137"/>
      <c r="J170" s="136"/>
      <c r="K170" s="136"/>
      <c r="L170" s="137"/>
      <c r="M170" s="136"/>
      <c r="N170" s="136"/>
      <c r="O170" s="137"/>
      <c r="P170" s="136"/>
      <c r="Q170" s="138"/>
      <c r="R170" s="136"/>
      <c r="S170" s="137"/>
      <c r="T170" s="136"/>
      <c r="U170" s="138"/>
      <c r="V170" s="139"/>
      <c r="W170" s="140"/>
      <c r="X170" s="140"/>
      <c r="Y170" s="140"/>
      <c r="Z170" s="141"/>
      <c r="AA170" s="141"/>
      <c r="AB170" s="142"/>
      <c r="AC170" s="136"/>
      <c r="AD170" s="140"/>
      <c r="AE170" s="141"/>
      <c r="AF170" s="141"/>
      <c r="AG170" s="139"/>
      <c r="AH170" s="141"/>
      <c r="AI170" s="143">
        <f>IF(ISERROR(IF(H170="EUR",G170,G170/VLOOKUP(H170&amp;DATE(YEAR(L170),MONTH(L170),1),'Xrate ledger'!$B:$E,4,FALSE))),0,IF(H170="EUR",G170,G170/VLOOKUP(H170&amp;DATE(YEAR(L170),MONTH(L170),1),'Xrate ledger'!$B:$E,4,FALSE)))</f>
        <v>0</v>
      </c>
      <c r="AJ170" s="144">
        <f t="shared" ca="1" si="0"/>
        <v>0</v>
      </c>
      <c r="AK170" s="39"/>
      <c r="AL170" s="91">
        <f t="shared" si="3"/>
        <v>0</v>
      </c>
      <c r="AM170" s="91">
        <f>IF(ISERROR(VLOOKUP(B170,Parameters!$M$10:$N$16,2,0)),0,VLOOKUP(B170,Parameters!$M$10:$N$16,2,0))</f>
        <v>0</v>
      </c>
      <c r="AN170" s="91">
        <f>IF(ISERROR(VLOOKUP(F170,Parameters!$M$19:$N$26,2,0)),0,VLOOKUP(F170,Parameters!$M$19:$N$26,2,0))</f>
        <v>0</v>
      </c>
      <c r="AO170" s="91">
        <f>IF(ISERROR(VLOOKUP(J170,Parameters!$M$38:$N$40,2,0)),0,VLOOKUP(J170,Parameters!$M$38:$N$40,2,0))</f>
        <v>0</v>
      </c>
      <c r="AP170" s="91">
        <f>IF(ISERROR(VLOOKUP(W170,Parameters!$M$38:$N$40,2,0)),0,VLOOKUP(W170,Parameters!$M$38:$N$40,2,0))</f>
        <v>0</v>
      </c>
      <c r="AQ170" s="91">
        <f>IF(ISERROR(VLOOKUP(AC170,Parameters!$M$29:$N$35,2,0)),0,VLOOKUP(AC170,Parameters!$M$29:$N$35,2,0))</f>
        <v>0</v>
      </c>
      <c r="AR170" s="39"/>
    </row>
    <row r="171" spans="1:44" s="145" customFormat="1" ht="15.6" thickTop="1" thickBot="1" x14ac:dyDescent="0.35">
      <c r="A171" s="39"/>
      <c r="B171" s="134"/>
      <c r="C171" s="134"/>
      <c r="D171" s="134"/>
      <c r="E171" s="134"/>
      <c r="F171" s="134"/>
      <c r="G171" s="135"/>
      <c r="H171" s="136"/>
      <c r="I171" s="137"/>
      <c r="J171" s="136"/>
      <c r="K171" s="136"/>
      <c r="L171" s="137"/>
      <c r="M171" s="136"/>
      <c r="N171" s="136"/>
      <c r="O171" s="137"/>
      <c r="P171" s="136"/>
      <c r="Q171" s="138"/>
      <c r="R171" s="136"/>
      <c r="S171" s="137"/>
      <c r="T171" s="136"/>
      <c r="U171" s="138"/>
      <c r="V171" s="139"/>
      <c r="W171" s="140"/>
      <c r="X171" s="140"/>
      <c r="Y171" s="140"/>
      <c r="Z171" s="141"/>
      <c r="AA171" s="141"/>
      <c r="AB171" s="142"/>
      <c r="AC171" s="136"/>
      <c r="AD171" s="140"/>
      <c r="AE171" s="141"/>
      <c r="AF171" s="141"/>
      <c r="AG171" s="139"/>
      <c r="AH171" s="141"/>
      <c r="AI171" s="143">
        <f>IF(ISERROR(IF(H171="EUR",G171,G171/VLOOKUP(H171&amp;DATE(YEAR(L171),MONTH(L171),1),'Xrate ledger'!$B:$E,4,FALSE))),0,IF(H171="EUR",G171,G171/VLOOKUP(H171&amp;DATE(YEAR(L171),MONTH(L171),1),'Xrate ledger'!$B:$E,4,FALSE)))</f>
        <v>0</v>
      </c>
      <c r="AJ171" s="144">
        <f t="shared" ca="1" si="0"/>
        <v>0</v>
      </c>
      <c r="AK171" s="39"/>
      <c r="AL171" s="91">
        <f t="shared" si="3"/>
        <v>0</v>
      </c>
      <c r="AM171" s="91">
        <f>IF(ISERROR(VLOOKUP(B171,Parameters!$M$10:$N$16,2,0)),0,VLOOKUP(B171,Parameters!$M$10:$N$16,2,0))</f>
        <v>0</v>
      </c>
      <c r="AN171" s="91">
        <f>IF(ISERROR(VLOOKUP(F171,Parameters!$M$19:$N$26,2,0)),0,VLOOKUP(F171,Parameters!$M$19:$N$26,2,0))</f>
        <v>0</v>
      </c>
      <c r="AO171" s="91">
        <f>IF(ISERROR(VLOOKUP(J171,Parameters!$M$38:$N$40,2,0)),0,VLOOKUP(J171,Parameters!$M$38:$N$40,2,0))</f>
        <v>0</v>
      </c>
      <c r="AP171" s="91">
        <f>IF(ISERROR(VLOOKUP(W171,Parameters!$M$38:$N$40,2,0)),0,VLOOKUP(W171,Parameters!$M$38:$N$40,2,0))</f>
        <v>0</v>
      </c>
      <c r="AQ171" s="91">
        <f>IF(ISERROR(VLOOKUP(AC171,Parameters!$M$29:$N$35,2,0)),0,VLOOKUP(AC171,Parameters!$M$29:$N$35,2,0))</f>
        <v>0</v>
      </c>
      <c r="AR171" s="39"/>
    </row>
    <row r="172" spans="1:44" s="145" customFormat="1" ht="15.6" thickTop="1" thickBot="1" x14ac:dyDescent="0.35">
      <c r="A172" s="39"/>
      <c r="B172" s="134"/>
      <c r="C172" s="134"/>
      <c r="D172" s="134"/>
      <c r="E172" s="134"/>
      <c r="F172" s="134"/>
      <c r="G172" s="135"/>
      <c r="H172" s="136"/>
      <c r="I172" s="137"/>
      <c r="J172" s="136"/>
      <c r="K172" s="136"/>
      <c r="L172" s="137"/>
      <c r="M172" s="136"/>
      <c r="N172" s="136"/>
      <c r="O172" s="137"/>
      <c r="P172" s="136"/>
      <c r="Q172" s="138"/>
      <c r="R172" s="136"/>
      <c r="S172" s="137"/>
      <c r="T172" s="136"/>
      <c r="U172" s="138"/>
      <c r="V172" s="139"/>
      <c r="W172" s="140"/>
      <c r="X172" s="140"/>
      <c r="Y172" s="140"/>
      <c r="Z172" s="141"/>
      <c r="AA172" s="141"/>
      <c r="AB172" s="142"/>
      <c r="AC172" s="136"/>
      <c r="AD172" s="140"/>
      <c r="AE172" s="141"/>
      <c r="AF172" s="141"/>
      <c r="AG172" s="139"/>
      <c r="AH172" s="141"/>
      <c r="AI172" s="143">
        <f>IF(ISERROR(IF(H172="EUR",G172,G172/VLOOKUP(H172&amp;DATE(YEAR(L172),MONTH(L172),1),'Xrate ledger'!$B:$E,4,FALSE))),0,IF(H172="EUR",G172,G172/VLOOKUP(H172&amp;DATE(YEAR(L172),MONTH(L172),1),'Xrate ledger'!$B:$E,4,FALSE)))</f>
        <v>0</v>
      </c>
      <c r="AJ172" s="144">
        <f t="shared" ca="1" si="0"/>
        <v>0</v>
      </c>
      <c r="AK172" s="39"/>
      <c r="AL172" s="91">
        <f t="shared" si="3"/>
        <v>0</v>
      </c>
      <c r="AM172" s="91">
        <f>IF(ISERROR(VLOOKUP(B172,Parameters!$M$10:$N$16,2,0)),0,VLOOKUP(B172,Parameters!$M$10:$N$16,2,0))</f>
        <v>0</v>
      </c>
      <c r="AN172" s="91">
        <f>IF(ISERROR(VLOOKUP(F172,Parameters!$M$19:$N$26,2,0)),0,VLOOKUP(F172,Parameters!$M$19:$N$26,2,0))</f>
        <v>0</v>
      </c>
      <c r="AO172" s="91">
        <f>IF(ISERROR(VLOOKUP(J172,Parameters!$M$38:$N$40,2,0)),0,VLOOKUP(J172,Parameters!$M$38:$N$40,2,0))</f>
        <v>0</v>
      </c>
      <c r="AP172" s="91">
        <f>IF(ISERROR(VLOOKUP(W172,Parameters!$M$38:$N$40,2,0)),0,VLOOKUP(W172,Parameters!$M$38:$N$40,2,0))</f>
        <v>0</v>
      </c>
      <c r="AQ172" s="91">
        <f>IF(ISERROR(VLOOKUP(AC172,Parameters!$M$29:$N$35,2,0)),0,VLOOKUP(AC172,Parameters!$M$29:$N$35,2,0))</f>
        <v>0</v>
      </c>
      <c r="AR172" s="39"/>
    </row>
    <row r="173" spans="1:44" s="145" customFormat="1" ht="15.6" thickTop="1" thickBot="1" x14ac:dyDescent="0.35">
      <c r="A173" s="39"/>
      <c r="B173" s="134"/>
      <c r="C173" s="134"/>
      <c r="D173" s="134"/>
      <c r="E173" s="134"/>
      <c r="F173" s="134"/>
      <c r="G173" s="135"/>
      <c r="H173" s="136"/>
      <c r="I173" s="137"/>
      <c r="J173" s="136"/>
      <c r="K173" s="136"/>
      <c r="L173" s="137"/>
      <c r="M173" s="136"/>
      <c r="N173" s="136"/>
      <c r="O173" s="137"/>
      <c r="P173" s="136"/>
      <c r="Q173" s="138"/>
      <c r="R173" s="136"/>
      <c r="S173" s="137"/>
      <c r="T173" s="136"/>
      <c r="U173" s="138"/>
      <c r="V173" s="139"/>
      <c r="W173" s="140"/>
      <c r="X173" s="140"/>
      <c r="Y173" s="140"/>
      <c r="Z173" s="141"/>
      <c r="AA173" s="141"/>
      <c r="AB173" s="142"/>
      <c r="AC173" s="136"/>
      <c r="AD173" s="140"/>
      <c r="AE173" s="141"/>
      <c r="AF173" s="141"/>
      <c r="AG173" s="139"/>
      <c r="AH173" s="141"/>
      <c r="AI173" s="143">
        <f>IF(ISERROR(IF(H173="EUR",G173,G173/VLOOKUP(H173&amp;DATE(YEAR(L173),MONTH(L173),1),'Xrate ledger'!$B:$E,4,FALSE))),0,IF(H173="EUR",G173,G173/VLOOKUP(H173&amp;DATE(YEAR(L173),MONTH(L173),1),'Xrate ledger'!$B:$E,4,FALSE)))</f>
        <v>0</v>
      </c>
      <c r="AJ173" s="144">
        <f t="shared" ca="1" si="0"/>
        <v>0</v>
      </c>
      <c r="AK173" s="39"/>
      <c r="AL173" s="91">
        <f t="shared" si="3"/>
        <v>0</v>
      </c>
      <c r="AM173" s="91">
        <f>IF(ISERROR(VLOOKUP(B173,Parameters!$M$10:$N$16,2,0)),0,VLOOKUP(B173,Parameters!$M$10:$N$16,2,0))</f>
        <v>0</v>
      </c>
      <c r="AN173" s="91">
        <f>IF(ISERROR(VLOOKUP(F173,Parameters!$M$19:$N$26,2,0)),0,VLOOKUP(F173,Parameters!$M$19:$N$26,2,0))</f>
        <v>0</v>
      </c>
      <c r="AO173" s="91">
        <f>IF(ISERROR(VLOOKUP(J173,Parameters!$M$38:$N$40,2,0)),0,VLOOKUP(J173,Parameters!$M$38:$N$40,2,0))</f>
        <v>0</v>
      </c>
      <c r="AP173" s="91">
        <f>IF(ISERROR(VLOOKUP(W173,Parameters!$M$38:$N$40,2,0)),0,VLOOKUP(W173,Parameters!$M$38:$N$40,2,0))</f>
        <v>0</v>
      </c>
      <c r="AQ173" s="91">
        <f>IF(ISERROR(VLOOKUP(AC173,Parameters!$M$29:$N$35,2,0)),0,VLOOKUP(AC173,Parameters!$M$29:$N$35,2,0))</f>
        <v>0</v>
      </c>
      <c r="AR173" s="39"/>
    </row>
    <row r="174" spans="1:44" s="145" customFormat="1" ht="15.6" thickTop="1" thickBot="1" x14ac:dyDescent="0.35">
      <c r="A174" s="39"/>
      <c r="B174" s="134"/>
      <c r="C174" s="134"/>
      <c r="D174" s="134"/>
      <c r="E174" s="134"/>
      <c r="F174" s="134"/>
      <c r="G174" s="135"/>
      <c r="H174" s="136"/>
      <c r="I174" s="137"/>
      <c r="J174" s="136"/>
      <c r="K174" s="136"/>
      <c r="L174" s="137"/>
      <c r="M174" s="136"/>
      <c r="N174" s="136"/>
      <c r="O174" s="137"/>
      <c r="P174" s="136"/>
      <c r="Q174" s="138"/>
      <c r="R174" s="136"/>
      <c r="S174" s="137"/>
      <c r="T174" s="136"/>
      <c r="U174" s="138"/>
      <c r="V174" s="139"/>
      <c r="W174" s="140"/>
      <c r="X174" s="140"/>
      <c r="Y174" s="140"/>
      <c r="Z174" s="141"/>
      <c r="AA174" s="141"/>
      <c r="AB174" s="142"/>
      <c r="AC174" s="136"/>
      <c r="AD174" s="140"/>
      <c r="AE174" s="141"/>
      <c r="AF174" s="141"/>
      <c r="AG174" s="139"/>
      <c r="AH174" s="141"/>
      <c r="AI174" s="143">
        <f>IF(ISERROR(IF(H174="EUR",G174,G174/VLOOKUP(H174&amp;DATE(YEAR(L174),MONTH(L174),1),'Xrate ledger'!$B:$E,4,FALSE))),0,IF(H174="EUR",G174,G174/VLOOKUP(H174&amp;DATE(YEAR(L174),MONTH(L174),1),'Xrate ledger'!$B:$E,4,FALSE)))</f>
        <v>0</v>
      </c>
      <c r="AJ174" s="144">
        <f t="shared" ca="1" si="0"/>
        <v>0</v>
      </c>
      <c r="AK174" s="39"/>
      <c r="AL174" s="91">
        <f t="shared" si="3"/>
        <v>0</v>
      </c>
      <c r="AM174" s="91">
        <f>IF(ISERROR(VLOOKUP(B174,Parameters!$M$10:$N$16,2,0)),0,VLOOKUP(B174,Parameters!$M$10:$N$16,2,0))</f>
        <v>0</v>
      </c>
      <c r="AN174" s="91">
        <f>IF(ISERROR(VLOOKUP(F174,Parameters!$M$19:$N$26,2,0)),0,VLOOKUP(F174,Parameters!$M$19:$N$26,2,0))</f>
        <v>0</v>
      </c>
      <c r="AO174" s="91">
        <f>IF(ISERROR(VLOOKUP(J174,Parameters!$M$38:$N$40,2,0)),0,VLOOKUP(J174,Parameters!$M$38:$N$40,2,0))</f>
        <v>0</v>
      </c>
      <c r="AP174" s="91">
        <f>IF(ISERROR(VLOOKUP(W174,Parameters!$M$38:$N$40,2,0)),0,VLOOKUP(W174,Parameters!$M$38:$N$40,2,0))</f>
        <v>0</v>
      </c>
      <c r="AQ174" s="91">
        <f>IF(ISERROR(VLOOKUP(AC174,Parameters!$M$29:$N$35,2,0)),0,VLOOKUP(AC174,Parameters!$M$29:$N$35,2,0))</f>
        <v>0</v>
      </c>
      <c r="AR174" s="39"/>
    </row>
    <row r="175" spans="1:44" s="145" customFormat="1" ht="15.6" thickTop="1" thickBot="1" x14ac:dyDescent="0.35">
      <c r="A175" s="39"/>
      <c r="B175" s="134"/>
      <c r="C175" s="134"/>
      <c r="D175" s="134"/>
      <c r="E175" s="134"/>
      <c r="F175" s="134"/>
      <c r="G175" s="135"/>
      <c r="H175" s="136"/>
      <c r="I175" s="137"/>
      <c r="J175" s="136"/>
      <c r="K175" s="136"/>
      <c r="L175" s="137"/>
      <c r="M175" s="136"/>
      <c r="N175" s="136"/>
      <c r="O175" s="137"/>
      <c r="P175" s="136"/>
      <c r="Q175" s="138"/>
      <c r="R175" s="136"/>
      <c r="S175" s="137"/>
      <c r="T175" s="136"/>
      <c r="U175" s="138"/>
      <c r="V175" s="139"/>
      <c r="W175" s="140"/>
      <c r="X175" s="140"/>
      <c r="Y175" s="140"/>
      <c r="Z175" s="141"/>
      <c r="AA175" s="141"/>
      <c r="AB175" s="142"/>
      <c r="AC175" s="136"/>
      <c r="AD175" s="140"/>
      <c r="AE175" s="141"/>
      <c r="AF175" s="141"/>
      <c r="AG175" s="139"/>
      <c r="AH175" s="141"/>
      <c r="AI175" s="143">
        <f>IF(ISERROR(IF(H175="EUR",G175,G175/VLOOKUP(H175&amp;DATE(YEAR(L175),MONTH(L175),1),'Xrate ledger'!$B:$E,4,FALSE))),0,IF(H175="EUR",G175,G175/VLOOKUP(H175&amp;DATE(YEAR(L175),MONTH(L175),1),'Xrate ledger'!$B:$E,4,FALSE)))</f>
        <v>0</v>
      </c>
      <c r="AJ175" s="144">
        <f t="shared" ca="1" si="0"/>
        <v>0</v>
      </c>
      <c r="AK175" s="39"/>
      <c r="AL175" s="91">
        <f t="shared" si="3"/>
        <v>0</v>
      </c>
      <c r="AM175" s="91">
        <f>IF(ISERROR(VLOOKUP(B175,Parameters!$M$10:$N$16,2,0)),0,VLOOKUP(B175,Parameters!$M$10:$N$16,2,0))</f>
        <v>0</v>
      </c>
      <c r="AN175" s="91">
        <f>IF(ISERROR(VLOOKUP(F175,Parameters!$M$19:$N$26,2,0)),0,VLOOKUP(F175,Parameters!$M$19:$N$26,2,0))</f>
        <v>0</v>
      </c>
      <c r="AO175" s="91">
        <f>IF(ISERROR(VLOOKUP(J175,Parameters!$M$38:$N$40,2,0)),0,VLOOKUP(J175,Parameters!$M$38:$N$40,2,0))</f>
        <v>0</v>
      </c>
      <c r="AP175" s="91">
        <f>IF(ISERROR(VLOOKUP(W175,Parameters!$M$38:$N$40,2,0)),0,VLOOKUP(W175,Parameters!$M$38:$N$40,2,0))</f>
        <v>0</v>
      </c>
      <c r="AQ175" s="91">
        <f>IF(ISERROR(VLOOKUP(AC175,Parameters!$M$29:$N$35,2,0)),0,VLOOKUP(AC175,Parameters!$M$29:$N$35,2,0))</f>
        <v>0</v>
      </c>
      <c r="AR175" s="39"/>
    </row>
    <row r="176" spans="1:44" s="145" customFormat="1" ht="15.6" thickTop="1" thickBot="1" x14ac:dyDescent="0.35">
      <c r="A176" s="39"/>
      <c r="B176" s="134"/>
      <c r="C176" s="134"/>
      <c r="D176" s="134"/>
      <c r="E176" s="134"/>
      <c r="F176" s="134"/>
      <c r="G176" s="135"/>
      <c r="H176" s="136"/>
      <c r="I176" s="137"/>
      <c r="J176" s="136"/>
      <c r="K176" s="136"/>
      <c r="L176" s="137"/>
      <c r="M176" s="136"/>
      <c r="N176" s="136"/>
      <c r="O176" s="137"/>
      <c r="P176" s="136"/>
      <c r="Q176" s="138"/>
      <c r="R176" s="136"/>
      <c r="S176" s="137"/>
      <c r="T176" s="136"/>
      <c r="U176" s="138"/>
      <c r="V176" s="139"/>
      <c r="W176" s="140"/>
      <c r="X176" s="140"/>
      <c r="Y176" s="140"/>
      <c r="Z176" s="141"/>
      <c r="AA176" s="141"/>
      <c r="AB176" s="142"/>
      <c r="AC176" s="136"/>
      <c r="AD176" s="140"/>
      <c r="AE176" s="141"/>
      <c r="AF176" s="141"/>
      <c r="AG176" s="139"/>
      <c r="AH176" s="141"/>
      <c r="AI176" s="143">
        <f>IF(ISERROR(IF(H176="EUR",G176,G176/VLOOKUP(H176&amp;DATE(YEAR(L176),MONTH(L176),1),'Xrate ledger'!$B:$E,4,FALSE))),0,IF(H176="EUR",G176,G176/VLOOKUP(H176&amp;DATE(YEAR(L176),MONTH(L176),1),'Xrate ledger'!$B:$E,4,FALSE)))</f>
        <v>0</v>
      </c>
      <c r="AJ176" s="144">
        <f t="shared" ca="1" si="0"/>
        <v>0</v>
      </c>
      <c r="AK176" s="39"/>
      <c r="AL176" s="91">
        <f t="shared" si="3"/>
        <v>0</v>
      </c>
      <c r="AM176" s="91">
        <f>IF(ISERROR(VLOOKUP(B176,Parameters!$M$10:$N$16,2,0)),0,VLOOKUP(B176,Parameters!$M$10:$N$16,2,0))</f>
        <v>0</v>
      </c>
      <c r="AN176" s="91">
        <f>IF(ISERROR(VLOOKUP(F176,Parameters!$M$19:$N$26,2,0)),0,VLOOKUP(F176,Parameters!$M$19:$N$26,2,0))</f>
        <v>0</v>
      </c>
      <c r="AO176" s="91">
        <f>IF(ISERROR(VLOOKUP(J176,Parameters!$M$38:$N$40,2,0)),0,VLOOKUP(J176,Parameters!$M$38:$N$40,2,0))</f>
        <v>0</v>
      </c>
      <c r="AP176" s="91">
        <f>IF(ISERROR(VLOOKUP(W176,Parameters!$M$38:$N$40,2,0)),0,VLOOKUP(W176,Parameters!$M$38:$N$40,2,0))</f>
        <v>0</v>
      </c>
      <c r="AQ176" s="91">
        <f>IF(ISERROR(VLOOKUP(AC176,Parameters!$M$29:$N$35,2,0)),0,VLOOKUP(AC176,Parameters!$M$29:$N$35,2,0))</f>
        <v>0</v>
      </c>
      <c r="AR176" s="39"/>
    </row>
    <row r="177" spans="1:44" s="145" customFormat="1" ht="15.6" thickTop="1" thickBot="1" x14ac:dyDescent="0.35">
      <c r="A177" s="39"/>
      <c r="B177" s="134"/>
      <c r="C177" s="134"/>
      <c r="D177" s="134"/>
      <c r="E177" s="134"/>
      <c r="F177" s="134"/>
      <c r="G177" s="135"/>
      <c r="H177" s="136"/>
      <c r="I177" s="137"/>
      <c r="J177" s="136"/>
      <c r="K177" s="136"/>
      <c r="L177" s="137"/>
      <c r="M177" s="136"/>
      <c r="N177" s="136"/>
      <c r="O177" s="137"/>
      <c r="P177" s="136"/>
      <c r="Q177" s="138"/>
      <c r="R177" s="136"/>
      <c r="S177" s="137"/>
      <c r="T177" s="136"/>
      <c r="U177" s="138"/>
      <c r="V177" s="139"/>
      <c r="W177" s="140"/>
      <c r="X177" s="140"/>
      <c r="Y177" s="140"/>
      <c r="Z177" s="141"/>
      <c r="AA177" s="141"/>
      <c r="AB177" s="142"/>
      <c r="AC177" s="136"/>
      <c r="AD177" s="140"/>
      <c r="AE177" s="141"/>
      <c r="AF177" s="141"/>
      <c r="AG177" s="139"/>
      <c r="AH177" s="141"/>
      <c r="AI177" s="143">
        <f>IF(ISERROR(IF(H177="EUR",G177,G177/VLOOKUP(H177&amp;DATE(YEAR(L177),MONTH(L177),1),'Xrate ledger'!$B:$E,4,FALSE))),0,IF(H177="EUR",G177,G177/VLOOKUP(H177&amp;DATE(YEAR(L177),MONTH(L177),1),'Xrate ledger'!$B:$E,4,FALSE)))</f>
        <v>0</v>
      </c>
      <c r="AJ177" s="144">
        <f t="shared" ca="1" si="0"/>
        <v>0</v>
      </c>
      <c r="AK177" s="39"/>
      <c r="AL177" s="91">
        <f t="shared" si="3"/>
        <v>0</v>
      </c>
      <c r="AM177" s="91">
        <f>IF(ISERROR(VLOOKUP(B177,Parameters!$M$10:$N$16,2,0)),0,VLOOKUP(B177,Parameters!$M$10:$N$16,2,0))</f>
        <v>0</v>
      </c>
      <c r="AN177" s="91">
        <f>IF(ISERROR(VLOOKUP(F177,Parameters!$M$19:$N$26,2,0)),0,VLOOKUP(F177,Parameters!$M$19:$N$26,2,0))</f>
        <v>0</v>
      </c>
      <c r="AO177" s="91">
        <f>IF(ISERROR(VLOOKUP(J177,Parameters!$M$38:$N$40,2,0)),0,VLOOKUP(J177,Parameters!$M$38:$N$40,2,0))</f>
        <v>0</v>
      </c>
      <c r="AP177" s="91">
        <f>IF(ISERROR(VLOOKUP(W177,Parameters!$M$38:$N$40,2,0)),0,VLOOKUP(W177,Parameters!$M$38:$N$40,2,0))</f>
        <v>0</v>
      </c>
      <c r="AQ177" s="91">
        <f>IF(ISERROR(VLOOKUP(AC177,Parameters!$M$29:$N$35,2,0)),0,VLOOKUP(AC177,Parameters!$M$29:$N$35,2,0))</f>
        <v>0</v>
      </c>
      <c r="AR177" s="39"/>
    </row>
    <row r="178" spans="1:44" s="145" customFormat="1" ht="15.6" thickTop="1" thickBot="1" x14ac:dyDescent="0.35">
      <c r="A178" s="39"/>
      <c r="B178" s="134"/>
      <c r="C178" s="134"/>
      <c r="D178" s="134"/>
      <c r="E178" s="134"/>
      <c r="F178" s="134"/>
      <c r="G178" s="135"/>
      <c r="H178" s="136"/>
      <c r="I178" s="137"/>
      <c r="J178" s="136"/>
      <c r="K178" s="136"/>
      <c r="L178" s="137"/>
      <c r="M178" s="136"/>
      <c r="N178" s="136"/>
      <c r="O178" s="137"/>
      <c r="P178" s="136"/>
      <c r="Q178" s="138"/>
      <c r="R178" s="136"/>
      <c r="S178" s="137"/>
      <c r="T178" s="136"/>
      <c r="U178" s="138"/>
      <c r="V178" s="139"/>
      <c r="W178" s="140"/>
      <c r="X178" s="140"/>
      <c r="Y178" s="140"/>
      <c r="Z178" s="141"/>
      <c r="AA178" s="141"/>
      <c r="AB178" s="142"/>
      <c r="AC178" s="136"/>
      <c r="AD178" s="140"/>
      <c r="AE178" s="141"/>
      <c r="AF178" s="141"/>
      <c r="AG178" s="139"/>
      <c r="AH178" s="141"/>
      <c r="AI178" s="143">
        <f>IF(ISERROR(IF(H178="EUR",G178,G178/VLOOKUP(H178&amp;DATE(YEAR(L178),MONTH(L178),1),'Xrate ledger'!$B:$E,4,FALSE))),0,IF(H178="EUR",G178,G178/VLOOKUP(H178&amp;DATE(YEAR(L178),MONTH(L178),1),'Xrate ledger'!$B:$E,4,FALSE)))</f>
        <v>0</v>
      </c>
      <c r="AJ178" s="144">
        <f t="shared" ca="1" si="0"/>
        <v>0</v>
      </c>
      <c r="AK178" s="39"/>
      <c r="AL178" s="91">
        <f t="shared" si="3"/>
        <v>0</v>
      </c>
      <c r="AM178" s="91">
        <f>IF(ISERROR(VLOOKUP(B178,Parameters!$M$10:$N$16,2,0)),0,VLOOKUP(B178,Parameters!$M$10:$N$16,2,0))</f>
        <v>0</v>
      </c>
      <c r="AN178" s="91">
        <f>IF(ISERROR(VLOOKUP(F178,Parameters!$M$19:$N$26,2,0)),0,VLOOKUP(F178,Parameters!$M$19:$N$26,2,0))</f>
        <v>0</v>
      </c>
      <c r="AO178" s="91">
        <f>IF(ISERROR(VLOOKUP(J178,Parameters!$M$38:$N$40,2,0)),0,VLOOKUP(J178,Parameters!$M$38:$N$40,2,0))</f>
        <v>0</v>
      </c>
      <c r="AP178" s="91">
        <f>IF(ISERROR(VLOOKUP(W178,Parameters!$M$38:$N$40,2,0)),0,VLOOKUP(W178,Parameters!$M$38:$N$40,2,0))</f>
        <v>0</v>
      </c>
      <c r="AQ178" s="91">
        <f>IF(ISERROR(VLOOKUP(AC178,Parameters!$M$29:$N$35,2,0)),0,VLOOKUP(AC178,Parameters!$M$29:$N$35,2,0))</f>
        <v>0</v>
      </c>
      <c r="AR178" s="39"/>
    </row>
    <row r="179" spans="1:44" s="145" customFormat="1" ht="15.6" thickTop="1" thickBot="1" x14ac:dyDescent="0.35">
      <c r="A179" s="39"/>
      <c r="B179" s="134"/>
      <c r="C179" s="134"/>
      <c r="D179" s="134"/>
      <c r="E179" s="134"/>
      <c r="F179" s="134"/>
      <c r="G179" s="135"/>
      <c r="H179" s="136"/>
      <c r="I179" s="137"/>
      <c r="J179" s="136"/>
      <c r="K179" s="136"/>
      <c r="L179" s="137"/>
      <c r="M179" s="136"/>
      <c r="N179" s="136"/>
      <c r="O179" s="137"/>
      <c r="P179" s="136"/>
      <c r="Q179" s="138"/>
      <c r="R179" s="136"/>
      <c r="S179" s="137"/>
      <c r="T179" s="136"/>
      <c r="U179" s="138"/>
      <c r="V179" s="139"/>
      <c r="W179" s="140"/>
      <c r="X179" s="140"/>
      <c r="Y179" s="140"/>
      <c r="Z179" s="141"/>
      <c r="AA179" s="141"/>
      <c r="AB179" s="142"/>
      <c r="AC179" s="136"/>
      <c r="AD179" s="140"/>
      <c r="AE179" s="141"/>
      <c r="AF179" s="141"/>
      <c r="AG179" s="139"/>
      <c r="AH179" s="141"/>
      <c r="AI179" s="143">
        <f>IF(ISERROR(IF(H179="EUR",G179,G179/VLOOKUP(H179&amp;DATE(YEAR(L179),MONTH(L179),1),'Xrate ledger'!$B:$E,4,FALSE))),0,IF(H179="EUR",G179,G179/VLOOKUP(H179&amp;DATE(YEAR(L179),MONTH(L179),1),'Xrate ledger'!$B:$E,4,FALSE)))</f>
        <v>0</v>
      </c>
      <c r="AJ179" s="144">
        <f t="shared" ca="1" si="0"/>
        <v>0</v>
      </c>
      <c r="AK179" s="39"/>
      <c r="AL179" s="91">
        <f t="shared" si="3"/>
        <v>0</v>
      </c>
      <c r="AM179" s="91">
        <f>IF(ISERROR(VLOOKUP(B179,Parameters!$M$10:$N$16,2,0)),0,VLOOKUP(B179,Parameters!$M$10:$N$16,2,0))</f>
        <v>0</v>
      </c>
      <c r="AN179" s="91">
        <f>IF(ISERROR(VLOOKUP(F179,Parameters!$M$19:$N$26,2,0)),0,VLOOKUP(F179,Parameters!$M$19:$N$26,2,0))</f>
        <v>0</v>
      </c>
      <c r="AO179" s="91">
        <f>IF(ISERROR(VLOOKUP(J179,Parameters!$M$38:$N$40,2,0)),0,VLOOKUP(J179,Parameters!$M$38:$N$40,2,0))</f>
        <v>0</v>
      </c>
      <c r="AP179" s="91">
        <f>IF(ISERROR(VLOOKUP(W179,Parameters!$M$38:$N$40,2,0)),0,VLOOKUP(W179,Parameters!$M$38:$N$40,2,0))</f>
        <v>0</v>
      </c>
      <c r="AQ179" s="91">
        <f>IF(ISERROR(VLOOKUP(AC179,Parameters!$M$29:$N$35,2,0)),0,VLOOKUP(AC179,Parameters!$M$29:$N$35,2,0))</f>
        <v>0</v>
      </c>
      <c r="AR179" s="39"/>
    </row>
    <row r="180" spans="1:44" s="145" customFormat="1" ht="15.6" thickTop="1" thickBot="1" x14ac:dyDescent="0.35">
      <c r="A180" s="39"/>
      <c r="B180" s="134"/>
      <c r="C180" s="134"/>
      <c r="D180" s="134"/>
      <c r="E180" s="134"/>
      <c r="F180" s="134"/>
      <c r="G180" s="135"/>
      <c r="H180" s="136"/>
      <c r="I180" s="137"/>
      <c r="J180" s="136"/>
      <c r="K180" s="136"/>
      <c r="L180" s="137"/>
      <c r="M180" s="136"/>
      <c r="N180" s="136"/>
      <c r="O180" s="137"/>
      <c r="P180" s="136"/>
      <c r="Q180" s="138"/>
      <c r="R180" s="136"/>
      <c r="S180" s="137"/>
      <c r="T180" s="136"/>
      <c r="U180" s="138"/>
      <c r="V180" s="139"/>
      <c r="W180" s="140"/>
      <c r="X180" s="140"/>
      <c r="Y180" s="140"/>
      <c r="Z180" s="141"/>
      <c r="AA180" s="141"/>
      <c r="AB180" s="142"/>
      <c r="AC180" s="136"/>
      <c r="AD180" s="140"/>
      <c r="AE180" s="141"/>
      <c r="AF180" s="141"/>
      <c r="AG180" s="139"/>
      <c r="AH180" s="141"/>
      <c r="AI180" s="143">
        <f>IF(ISERROR(IF(H180="EUR",G180,G180/VLOOKUP(H180&amp;DATE(YEAR(L180),MONTH(L180),1),'Xrate ledger'!$B:$E,4,FALSE))),0,IF(H180="EUR",G180,G180/VLOOKUP(H180&amp;DATE(YEAR(L180),MONTH(L180),1),'Xrate ledger'!$B:$E,4,FALSE)))</f>
        <v>0</v>
      </c>
      <c r="AJ180" s="144">
        <f t="shared" ca="1" si="0"/>
        <v>0</v>
      </c>
      <c r="AK180" s="39"/>
      <c r="AL180" s="91">
        <f t="shared" si="3"/>
        <v>0</v>
      </c>
      <c r="AM180" s="91">
        <f>IF(ISERROR(VLOOKUP(B180,Parameters!$M$10:$N$16,2,0)),0,VLOOKUP(B180,Parameters!$M$10:$N$16,2,0))</f>
        <v>0</v>
      </c>
      <c r="AN180" s="91">
        <f>IF(ISERROR(VLOOKUP(F180,Parameters!$M$19:$N$26,2,0)),0,VLOOKUP(F180,Parameters!$M$19:$N$26,2,0))</f>
        <v>0</v>
      </c>
      <c r="AO180" s="91">
        <f>IF(ISERROR(VLOOKUP(J180,Parameters!$M$38:$N$40,2,0)),0,VLOOKUP(J180,Parameters!$M$38:$N$40,2,0))</f>
        <v>0</v>
      </c>
      <c r="AP180" s="91">
        <f>IF(ISERROR(VLOOKUP(W180,Parameters!$M$38:$N$40,2,0)),0,VLOOKUP(W180,Parameters!$M$38:$N$40,2,0))</f>
        <v>0</v>
      </c>
      <c r="AQ180" s="91">
        <f>IF(ISERROR(VLOOKUP(AC180,Parameters!$M$29:$N$35,2,0)),0,VLOOKUP(AC180,Parameters!$M$29:$N$35,2,0))</f>
        <v>0</v>
      </c>
      <c r="AR180" s="39"/>
    </row>
    <row r="181" spans="1:44" s="145" customFormat="1" ht="15.6" thickTop="1" thickBot="1" x14ac:dyDescent="0.35">
      <c r="A181" s="39"/>
      <c r="B181" s="134"/>
      <c r="C181" s="134"/>
      <c r="D181" s="134"/>
      <c r="E181" s="134"/>
      <c r="F181" s="134"/>
      <c r="G181" s="135"/>
      <c r="H181" s="136"/>
      <c r="I181" s="137"/>
      <c r="J181" s="136"/>
      <c r="K181" s="136"/>
      <c r="L181" s="137"/>
      <c r="M181" s="136"/>
      <c r="N181" s="136"/>
      <c r="O181" s="137"/>
      <c r="P181" s="136"/>
      <c r="Q181" s="138"/>
      <c r="R181" s="136"/>
      <c r="S181" s="137"/>
      <c r="T181" s="136"/>
      <c r="U181" s="138"/>
      <c r="V181" s="139"/>
      <c r="W181" s="140"/>
      <c r="X181" s="140"/>
      <c r="Y181" s="140"/>
      <c r="Z181" s="141"/>
      <c r="AA181" s="141"/>
      <c r="AB181" s="142"/>
      <c r="AC181" s="136"/>
      <c r="AD181" s="140"/>
      <c r="AE181" s="141"/>
      <c r="AF181" s="141"/>
      <c r="AG181" s="139"/>
      <c r="AH181" s="141"/>
      <c r="AI181" s="143">
        <f>IF(ISERROR(IF(H181="EUR",G181,G181/VLOOKUP(H181&amp;DATE(YEAR(L181),MONTH(L181),1),'Xrate ledger'!$B:$E,4,FALSE))),0,IF(H181="EUR",G181,G181/VLOOKUP(H181&amp;DATE(YEAR(L181),MONTH(L181),1),'Xrate ledger'!$B:$E,4,FALSE)))</f>
        <v>0</v>
      </c>
      <c r="AJ181" s="144">
        <f t="shared" ca="1" si="0"/>
        <v>0</v>
      </c>
      <c r="AK181" s="39"/>
      <c r="AL181" s="91">
        <f t="shared" si="3"/>
        <v>0</v>
      </c>
      <c r="AM181" s="91">
        <f>IF(ISERROR(VLOOKUP(B181,Parameters!$M$10:$N$16,2,0)),0,VLOOKUP(B181,Parameters!$M$10:$N$16,2,0))</f>
        <v>0</v>
      </c>
      <c r="AN181" s="91">
        <f>IF(ISERROR(VLOOKUP(F181,Parameters!$M$19:$N$26,2,0)),0,VLOOKUP(F181,Parameters!$M$19:$N$26,2,0))</f>
        <v>0</v>
      </c>
      <c r="AO181" s="91">
        <f>IF(ISERROR(VLOOKUP(J181,Parameters!$M$38:$N$40,2,0)),0,VLOOKUP(J181,Parameters!$M$38:$N$40,2,0))</f>
        <v>0</v>
      </c>
      <c r="AP181" s="91">
        <f>IF(ISERROR(VLOOKUP(W181,Parameters!$M$38:$N$40,2,0)),0,VLOOKUP(W181,Parameters!$M$38:$N$40,2,0))</f>
        <v>0</v>
      </c>
      <c r="AQ181" s="91">
        <f>IF(ISERROR(VLOOKUP(AC181,Parameters!$M$29:$N$35,2,0)),0,VLOOKUP(AC181,Parameters!$M$29:$N$35,2,0))</f>
        <v>0</v>
      </c>
      <c r="AR181" s="39"/>
    </row>
    <row r="182" spans="1:44" s="145" customFormat="1" ht="15.6" thickTop="1" thickBot="1" x14ac:dyDescent="0.35">
      <c r="A182" s="39"/>
      <c r="B182" s="134"/>
      <c r="C182" s="134"/>
      <c r="D182" s="134"/>
      <c r="E182" s="134"/>
      <c r="F182" s="134"/>
      <c r="G182" s="135"/>
      <c r="H182" s="136"/>
      <c r="I182" s="137"/>
      <c r="J182" s="136"/>
      <c r="K182" s="136"/>
      <c r="L182" s="137"/>
      <c r="M182" s="136"/>
      <c r="N182" s="136"/>
      <c r="O182" s="137"/>
      <c r="P182" s="136"/>
      <c r="Q182" s="138"/>
      <c r="R182" s="136"/>
      <c r="S182" s="137"/>
      <c r="T182" s="136"/>
      <c r="U182" s="138"/>
      <c r="V182" s="139"/>
      <c r="W182" s="140"/>
      <c r="X182" s="140"/>
      <c r="Y182" s="140"/>
      <c r="Z182" s="141"/>
      <c r="AA182" s="141"/>
      <c r="AB182" s="142"/>
      <c r="AC182" s="136"/>
      <c r="AD182" s="140"/>
      <c r="AE182" s="141"/>
      <c r="AF182" s="141"/>
      <c r="AG182" s="139"/>
      <c r="AH182" s="141"/>
      <c r="AI182" s="143">
        <f>IF(ISERROR(IF(H182="EUR",G182,G182/VLOOKUP(H182&amp;DATE(YEAR(L182),MONTH(L182),1),'Xrate ledger'!$B:$E,4,FALSE))),0,IF(H182="EUR",G182,G182/VLOOKUP(H182&amp;DATE(YEAR(L182),MONTH(L182),1),'Xrate ledger'!$B:$E,4,FALSE)))</f>
        <v>0</v>
      </c>
      <c r="AJ182" s="144">
        <f t="shared" ca="1" si="0"/>
        <v>0</v>
      </c>
      <c r="AK182" s="39"/>
      <c r="AL182" s="91">
        <f t="shared" si="3"/>
        <v>0</v>
      </c>
      <c r="AM182" s="91">
        <f>IF(ISERROR(VLOOKUP(B182,Parameters!$M$10:$N$16,2,0)),0,VLOOKUP(B182,Parameters!$M$10:$N$16,2,0))</f>
        <v>0</v>
      </c>
      <c r="AN182" s="91">
        <f>IF(ISERROR(VLOOKUP(F182,Parameters!$M$19:$N$26,2,0)),0,VLOOKUP(F182,Parameters!$M$19:$N$26,2,0))</f>
        <v>0</v>
      </c>
      <c r="AO182" s="91">
        <f>IF(ISERROR(VLOOKUP(J182,Parameters!$M$38:$N$40,2,0)),0,VLOOKUP(J182,Parameters!$M$38:$N$40,2,0))</f>
        <v>0</v>
      </c>
      <c r="AP182" s="91">
        <f>IF(ISERROR(VLOOKUP(W182,Parameters!$M$38:$N$40,2,0)),0,VLOOKUP(W182,Parameters!$M$38:$N$40,2,0))</f>
        <v>0</v>
      </c>
      <c r="AQ182" s="91">
        <f>IF(ISERROR(VLOOKUP(AC182,Parameters!$M$29:$N$35,2,0)),0,VLOOKUP(AC182,Parameters!$M$29:$N$35,2,0))</f>
        <v>0</v>
      </c>
      <c r="AR182" s="39"/>
    </row>
    <row r="183" spans="1:44" s="145" customFormat="1" ht="15.6" thickTop="1" thickBot="1" x14ac:dyDescent="0.35">
      <c r="A183" s="39"/>
      <c r="B183" s="134"/>
      <c r="C183" s="134"/>
      <c r="D183" s="134"/>
      <c r="E183" s="134"/>
      <c r="F183" s="134"/>
      <c r="G183" s="135"/>
      <c r="H183" s="136"/>
      <c r="I183" s="137"/>
      <c r="J183" s="136"/>
      <c r="K183" s="136"/>
      <c r="L183" s="137"/>
      <c r="M183" s="136"/>
      <c r="N183" s="136"/>
      <c r="O183" s="137"/>
      <c r="P183" s="136"/>
      <c r="Q183" s="138"/>
      <c r="R183" s="136"/>
      <c r="S183" s="137"/>
      <c r="T183" s="136"/>
      <c r="U183" s="138"/>
      <c r="V183" s="139"/>
      <c r="W183" s="140"/>
      <c r="X183" s="140"/>
      <c r="Y183" s="140"/>
      <c r="Z183" s="141"/>
      <c r="AA183" s="141"/>
      <c r="AB183" s="142"/>
      <c r="AC183" s="136"/>
      <c r="AD183" s="140"/>
      <c r="AE183" s="141"/>
      <c r="AF183" s="141"/>
      <c r="AG183" s="139"/>
      <c r="AH183" s="141"/>
      <c r="AI183" s="143">
        <f>IF(ISERROR(IF(H183="EUR",G183,G183/VLOOKUP(H183&amp;DATE(YEAR(L183),MONTH(L183),1),'Xrate ledger'!$B:$E,4,FALSE))),0,IF(H183="EUR",G183,G183/VLOOKUP(H183&amp;DATE(YEAR(L183),MONTH(L183),1),'Xrate ledger'!$B:$E,4,FALSE)))</f>
        <v>0</v>
      </c>
      <c r="AJ183" s="144">
        <f t="shared" ca="1" si="0"/>
        <v>0</v>
      </c>
      <c r="AK183" s="39"/>
      <c r="AL183" s="91">
        <f t="shared" si="3"/>
        <v>0</v>
      </c>
      <c r="AM183" s="91">
        <f>IF(ISERROR(VLOOKUP(B183,Parameters!$M$10:$N$16,2,0)),0,VLOOKUP(B183,Parameters!$M$10:$N$16,2,0))</f>
        <v>0</v>
      </c>
      <c r="AN183" s="91">
        <f>IF(ISERROR(VLOOKUP(F183,Parameters!$M$19:$N$26,2,0)),0,VLOOKUP(F183,Parameters!$M$19:$N$26,2,0))</f>
        <v>0</v>
      </c>
      <c r="AO183" s="91">
        <f>IF(ISERROR(VLOOKUP(J183,Parameters!$M$38:$N$40,2,0)),0,VLOOKUP(J183,Parameters!$M$38:$N$40,2,0))</f>
        <v>0</v>
      </c>
      <c r="AP183" s="91">
        <f>IF(ISERROR(VLOOKUP(W183,Parameters!$M$38:$N$40,2,0)),0,VLOOKUP(W183,Parameters!$M$38:$N$40,2,0))</f>
        <v>0</v>
      </c>
      <c r="AQ183" s="91">
        <f>IF(ISERROR(VLOOKUP(AC183,Parameters!$M$29:$N$35,2,0)),0,VLOOKUP(AC183,Parameters!$M$29:$N$35,2,0))</f>
        <v>0</v>
      </c>
      <c r="AR183" s="39"/>
    </row>
    <row r="184" spans="1:44" s="145" customFormat="1" ht="15.6" thickTop="1" thickBot="1" x14ac:dyDescent="0.35">
      <c r="A184" s="39"/>
      <c r="B184" s="134"/>
      <c r="C184" s="134"/>
      <c r="D184" s="134"/>
      <c r="E184" s="134"/>
      <c r="F184" s="134"/>
      <c r="G184" s="135"/>
      <c r="H184" s="136"/>
      <c r="I184" s="137"/>
      <c r="J184" s="136"/>
      <c r="K184" s="136"/>
      <c r="L184" s="137"/>
      <c r="M184" s="136"/>
      <c r="N184" s="136"/>
      <c r="O184" s="137"/>
      <c r="P184" s="136"/>
      <c r="Q184" s="138"/>
      <c r="R184" s="136"/>
      <c r="S184" s="137"/>
      <c r="T184" s="136"/>
      <c r="U184" s="138"/>
      <c r="V184" s="139"/>
      <c r="W184" s="140"/>
      <c r="X184" s="140"/>
      <c r="Y184" s="140"/>
      <c r="Z184" s="141"/>
      <c r="AA184" s="141"/>
      <c r="AB184" s="142"/>
      <c r="AC184" s="136"/>
      <c r="AD184" s="140"/>
      <c r="AE184" s="141"/>
      <c r="AF184" s="141"/>
      <c r="AG184" s="139"/>
      <c r="AH184" s="141"/>
      <c r="AI184" s="143">
        <f>IF(ISERROR(IF(H184="EUR",G184,G184/VLOOKUP(H184&amp;DATE(YEAR(L184),MONTH(L184),1),'Xrate ledger'!$B:$E,4,FALSE))),0,IF(H184="EUR",G184,G184/VLOOKUP(H184&amp;DATE(YEAR(L184),MONTH(L184),1),'Xrate ledger'!$B:$E,4,FALSE)))</f>
        <v>0</v>
      </c>
      <c r="AJ184" s="144">
        <f t="shared" ca="1" si="0"/>
        <v>0</v>
      </c>
      <c r="AK184" s="39"/>
      <c r="AL184" s="91">
        <f t="shared" si="3"/>
        <v>0</v>
      </c>
      <c r="AM184" s="91">
        <f>IF(ISERROR(VLOOKUP(B184,Parameters!$M$10:$N$16,2,0)),0,VLOOKUP(B184,Parameters!$M$10:$N$16,2,0))</f>
        <v>0</v>
      </c>
      <c r="AN184" s="91">
        <f>IF(ISERROR(VLOOKUP(F184,Parameters!$M$19:$N$26,2,0)),0,VLOOKUP(F184,Parameters!$M$19:$N$26,2,0))</f>
        <v>0</v>
      </c>
      <c r="AO184" s="91">
        <f>IF(ISERROR(VLOOKUP(J184,Parameters!$M$38:$N$40,2,0)),0,VLOOKUP(J184,Parameters!$M$38:$N$40,2,0))</f>
        <v>0</v>
      </c>
      <c r="AP184" s="91">
        <f>IF(ISERROR(VLOOKUP(W184,Parameters!$M$38:$N$40,2,0)),0,VLOOKUP(W184,Parameters!$M$38:$N$40,2,0))</f>
        <v>0</v>
      </c>
      <c r="AQ184" s="91">
        <f>IF(ISERROR(VLOOKUP(AC184,Parameters!$M$29:$N$35,2,0)),0,VLOOKUP(AC184,Parameters!$M$29:$N$35,2,0))</f>
        <v>0</v>
      </c>
      <c r="AR184" s="39"/>
    </row>
    <row r="185" spans="1:44" s="145" customFormat="1" ht="15.6" thickTop="1" thickBot="1" x14ac:dyDescent="0.35">
      <c r="A185" s="39"/>
      <c r="B185" s="134"/>
      <c r="C185" s="134"/>
      <c r="D185" s="134"/>
      <c r="E185" s="134"/>
      <c r="F185" s="134"/>
      <c r="G185" s="135"/>
      <c r="H185" s="136"/>
      <c r="I185" s="137"/>
      <c r="J185" s="136"/>
      <c r="K185" s="136"/>
      <c r="L185" s="137"/>
      <c r="M185" s="136"/>
      <c r="N185" s="136"/>
      <c r="O185" s="137"/>
      <c r="P185" s="136"/>
      <c r="Q185" s="138"/>
      <c r="R185" s="136"/>
      <c r="S185" s="137"/>
      <c r="T185" s="136"/>
      <c r="U185" s="138"/>
      <c r="V185" s="139"/>
      <c r="W185" s="140"/>
      <c r="X185" s="140"/>
      <c r="Y185" s="140"/>
      <c r="Z185" s="141"/>
      <c r="AA185" s="141"/>
      <c r="AB185" s="142"/>
      <c r="AC185" s="136"/>
      <c r="AD185" s="140"/>
      <c r="AE185" s="141"/>
      <c r="AF185" s="141"/>
      <c r="AG185" s="139"/>
      <c r="AH185" s="141"/>
      <c r="AI185" s="143">
        <f>IF(ISERROR(IF(H185="EUR",G185,G185/VLOOKUP(H185&amp;DATE(YEAR(L185),MONTH(L185),1),'Xrate ledger'!$B:$E,4,FALSE))),0,IF(H185="EUR",G185,G185/VLOOKUP(H185&amp;DATE(YEAR(L185),MONTH(L185),1),'Xrate ledger'!$B:$E,4,FALSE)))</f>
        <v>0</v>
      </c>
      <c r="AJ185" s="144">
        <f t="shared" ca="1" si="0"/>
        <v>0</v>
      </c>
      <c r="AK185" s="39"/>
      <c r="AL185" s="91">
        <f t="shared" si="3"/>
        <v>0</v>
      </c>
      <c r="AM185" s="91">
        <f>IF(ISERROR(VLOOKUP(B185,Parameters!$M$10:$N$16,2,0)),0,VLOOKUP(B185,Parameters!$M$10:$N$16,2,0))</f>
        <v>0</v>
      </c>
      <c r="AN185" s="91">
        <f>IF(ISERROR(VLOOKUP(F185,Parameters!$M$19:$N$26,2,0)),0,VLOOKUP(F185,Parameters!$M$19:$N$26,2,0))</f>
        <v>0</v>
      </c>
      <c r="AO185" s="91">
        <f>IF(ISERROR(VLOOKUP(J185,Parameters!$M$38:$N$40,2,0)),0,VLOOKUP(J185,Parameters!$M$38:$N$40,2,0))</f>
        <v>0</v>
      </c>
      <c r="AP185" s="91">
        <f>IF(ISERROR(VLOOKUP(W185,Parameters!$M$38:$N$40,2,0)),0,VLOOKUP(W185,Parameters!$M$38:$N$40,2,0))</f>
        <v>0</v>
      </c>
      <c r="AQ185" s="91">
        <f>IF(ISERROR(VLOOKUP(AC185,Parameters!$M$29:$N$35,2,0)),0,VLOOKUP(AC185,Parameters!$M$29:$N$35,2,0))</f>
        <v>0</v>
      </c>
      <c r="AR185" s="39"/>
    </row>
    <row r="186" spans="1:44" s="145" customFormat="1" ht="15.6" thickTop="1" thickBot="1" x14ac:dyDescent="0.35">
      <c r="A186" s="39"/>
      <c r="B186" s="134"/>
      <c r="C186" s="134"/>
      <c r="D186" s="134"/>
      <c r="E186" s="134"/>
      <c r="F186" s="134"/>
      <c r="G186" s="135"/>
      <c r="H186" s="136"/>
      <c r="I186" s="137"/>
      <c r="J186" s="136"/>
      <c r="K186" s="136"/>
      <c r="L186" s="137"/>
      <c r="M186" s="136"/>
      <c r="N186" s="136"/>
      <c r="O186" s="137"/>
      <c r="P186" s="136"/>
      <c r="Q186" s="138"/>
      <c r="R186" s="136"/>
      <c r="S186" s="137"/>
      <c r="T186" s="136"/>
      <c r="U186" s="138"/>
      <c r="V186" s="139"/>
      <c r="W186" s="140"/>
      <c r="X186" s="140"/>
      <c r="Y186" s="140"/>
      <c r="Z186" s="141"/>
      <c r="AA186" s="141"/>
      <c r="AB186" s="142"/>
      <c r="AC186" s="136"/>
      <c r="AD186" s="140"/>
      <c r="AE186" s="141"/>
      <c r="AF186" s="141"/>
      <c r="AG186" s="139"/>
      <c r="AH186" s="141"/>
      <c r="AI186" s="143">
        <f>IF(ISERROR(IF(H186="EUR",G186,G186/VLOOKUP(H186&amp;DATE(YEAR(L186),MONTH(L186),1),'Xrate ledger'!$B:$E,4,FALSE))),0,IF(H186="EUR",G186,G186/VLOOKUP(H186&amp;DATE(YEAR(L186),MONTH(L186),1),'Xrate ledger'!$B:$E,4,FALSE)))</f>
        <v>0</v>
      </c>
      <c r="AJ186" s="144">
        <f t="shared" ca="1" si="0"/>
        <v>0</v>
      </c>
      <c r="AK186" s="39"/>
      <c r="AL186" s="91">
        <f t="shared" si="3"/>
        <v>0</v>
      </c>
      <c r="AM186" s="91">
        <f>IF(ISERROR(VLOOKUP(B186,Parameters!$M$10:$N$16,2,0)),0,VLOOKUP(B186,Parameters!$M$10:$N$16,2,0))</f>
        <v>0</v>
      </c>
      <c r="AN186" s="91">
        <f>IF(ISERROR(VLOOKUP(F186,Parameters!$M$19:$N$26,2,0)),0,VLOOKUP(F186,Parameters!$M$19:$N$26,2,0))</f>
        <v>0</v>
      </c>
      <c r="AO186" s="91">
        <f>IF(ISERROR(VLOOKUP(J186,Parameters!$M$38:$N$40,2,0)),0,VLOOKUP(J186,Parameters!$M$38:$N$40,2,0))</f>
        <v>0</v>
      </c>
      <c r="AP186" s="91">
        <f>IF(ISERROR(VLOOKUP(W186,Parameters!$M$38:$N$40,2,0)),0,VLOOKUP(W186,Parameters!$M$38:$N$40,2,0))</f>
        <v>0</v>
      </c>
      <c r="AQ186" s="91">
        <f>IF(ISERROR(VLOOKUP(AC186,Parameters!$M$29:$N$35,2,0)),0,VLOOKUP(AC186,Parameters!$M$29:$N$35,2,0))</f>
        <v>0</v>
      </c>
      <c r="AR186" s="39"/>
    </row>
    <row r="187" spans="1:44" s="145" customFormat="1" ht="15.6" thickTop="1" thickBot="1" x14ac:dyDescent="0.35">
      <c r="A187" s="39"/>
      <c r="B187" s="134"/>
      <c r="C187" s="134"/>
      <c r="D187" s="134"/>
      <c r="E187" s="134"/>
      <c r="F187" s="134"/>
      <c r="G187" s="135"/>
      <c r="H187" s="136"/>
      <c r="I187" s="137"/>
      <c r="J187" s="136"/>
      <c r="K187" s="136"/>
      <c r="L187" s="137"/>
      <c r="M187" s="136"/>
      <c r="N187" s="136"/>
      <c r="O187" s="137"/>
      <c r="P187" s="136"/>
      <c r="Q187" s="138"/>
      <c r="R187" s="136"/>
      <c r="S187" s="137"/>
      <c r="T187" s="136"/>
      <c r="U187" s="138"/>
      <c r="V187" s="139"/>
      <c r="W187" s="140"/>
      <c r="X187" s="140"/>
      <c r="Y187" s="140"/>
      <c r="Z187" s="141"/>
      <c r="AA187" s="141"/>
      <c r="AB187" s="142"/>
      <c r="AC187" s="136"/>
      <c r="AD187" s="140"/>
      <c r="AE187" s="141"/>
      <c r="AF187" s="141"/>
      <c r="AG187" s="139"/>
      <c r="AH187" s="141"/>
      <c r="AI187" s="143">
        <f>IF(ISERROR(IF(H187="EUR",G187,G187/VLOOKUP(H187&amp;DATE(YEAR(L187),MONTH(L187),1),'Xrate ledger'!$B:$E,4,FALSE))),0,IF(H187="EUR",G187,G187/VLOOKUP(H187&amp;DATE(YEAR(L187),MONTH(L187),1),'Xrate ledger'!$B:$E,4,FALSE)))</f>
        <v>0</v>
      </c>
      <c r="AJ187" s="144">
        <f t="shared" ca="1" si="0"/>
        <v>0</v>
      </c>
      <c r="AK187" s="39"/>
      <c r="AL187" s="91">
        <f t="shared" si="3"/>
        <v>0</v>
      </c>
      <c r="AM187" s="91">
        <f>IF(ISERROR(VLOOKUP(B187,Parameters!$M$10:$N$16,2,0)),0,VLOOKUP(B187,Parameters!$M$10:$N$16,2,0))</f>
        <v>0</v>
      </c>
      <c r="AN187" s="91">
        <f>IF(ISERROR(VLOOKUP(F187,Parameters!$M$19:$N$26,2,0)),0,VLOOKUP(F187,Parameters!$M$19:$N$26,2,0))</f>
        <v>0</v>
      </c>
      <c r="AO187" s="91">
        <f>IF(ISERROR(VLOOKUP(J187,Parameters!$M$38:$N$40,2,0)),0,VLOOKUP(J187,Parameters!$M$38:$N$40,2,0))</f>
        <v>0</v>
      </c>
      <c r="AP187" s="91">
        <f>IF(ISERROR(VLOOKUP(W187,Parameters!$M$38:$N$40,2,0)),0,VLOOKUP(W187,Parameters!$M$38:$N$40,2,0))</f>
        <v>0</v>
      </c>
      <c r="AQ187" s="91">
        <f>IF(ISERROR(VLOOKUP(AC187,Parameters!$M$29:$N$35,2,0)),0,VLOOKUP(AC187,Parameters!$M$29:$N$35,2,0))</f>
        <v>0</v>
      </c>
      <c r="AR187" s="39"/>
    </row>
    <row r="188" spans="1:44" s="145" customFormat="1" ht="15.6" thickTop="1" thickBot="1" x14ac:dyDescent="0.35">
      <c r="A188" s="39"/>
      <c r="B188" s="134"/>
      <c r="C188" s="134"/>
      <c r="D188" s="134"/>
      <c r="E188" s="134"/>
      <c r="F188" s="134"/>
      <c r="G188" s="135"/>
      <c r="H188" s="136"/>
      <c r="I188" s="137"/>
      <c r="J188" s="136"/>
      <c r="K188" s="136"/>
      <c r="L188" s="137"/>
      <c r="M188" s="136"/>
      <c r="N188" s="136"/>
      <c r="O188" s="137"/>
      <c r="P188" s="136"/>
      <c r="Q188" s="138"/>
      <c r="R188" s="136"/>
      <c r="S188" s="137"/>
      <c r="T188" s="136"/>
      <c r="U188" s="138"/>
      <c r="V188" s="139"/>
      <c r="W188" s="140"/>
      <c r="X188" s="140"/>
      <c r="Y188" s="140"/>
      <c r="Z188" s="141"/>
      <c r="AA188" s="141"/>
      <c r="AB188" s="142"/>
      <c r="AC188" s="136"/>
      <c r="AD188" s="140"/>
      <c r="AE188" s="141"/>
      <c r="AF188" s="141"/>
      <c r="AG188" s="139"/>
      <c r="AH188" s="141"/>
      <c r="AI188" s="143">
        <f>IF(ISERROR(IF(H188="EUR",G188,G188/VLOOKUP(H188&amp;DATE(YEAR(L188),MONTH(L188),1),'Xrate ledger'!$B:$E,4,FALSE))),0,IF(H188="EUR",G188,G188/VLOOKUP(H188&amp;DATE(YEAR(L188),MONTH(L188),1),'Xrate ledger'!$B:$E,4,FALSE)))</f>
        <v>0</v>
      </c>
      <c r="AJ188" s="144">
        <f t="shared" ca="1" si="0"/>
        <v>0</v>
      </c>
      <c r="AK188" s="39"/>
      <c r="AL188" s="91">
        <f t="shared" si="3"/>
        <v>0</v>
      </c>
      <c r="AM188" s="91">
        <f>IF(ISERROR(VLOOKUP(B188,Parameters!$M$10:$N$16,2,0)),0,VLOOKUP(B188,Parameters!$M$10:$N$16,2,0))</f>
        <v>0</v>
      </c>
      <c r="AN188" s="91">
        <f>IF(ISERROR(VLOOKUP(F188,Parameters!$M$19:$N$26,2,0)),0,VLOOKUP(F188,Parameters!$M$19:$N$26,2,0))</f>
        <v>0</v>
      </c>
      <c r="AO188" s="91">
        <f>IF(ISERROR(VLOOKUP(J188,Parameters!$M$38:$N$40,2,0)),0,VLOOKUP(J188,Parameters!$M$38:$N$40,2,0))</f>
        <v>0</v>
      </c>
      <c r="AP188" s="91">
        <f>IF(ISERROR(VLOOKUP(W188,Parameters!$M$38:$N$40,2,0)),0,VLOOKUP(W188,Parameters!$M$38:$N$40,2,0))</f>
        <v>0</v>
      </c>
      <c r="AQ188" s="91">
        <f>IF(ISERROR(VLOOKUP(AC188,Parameters!$M$29:$N$35,2,0)),0,VLOOKUP(AC188,Parameters!$M$29:$N$35,2,0))</f>
        <v>0</v>
      </c>
      <c r="AR188" s="39"/>
    </row>
    <row r="189" spans="1:44" s="145" customFormat="1" ht="15.6" thickTop="1" thickBot="1" x14ac:dyDescent="0.35">
      <c r="A189" s="39"/>
      <c r="B189" s="134"/>
      <c r="C189" s="134"/>
      <c r="D189" s="134"/>
      <c r="E189" s="134"/>
      <c r="F189" s="134"/>
      <c r="G189" s="135"/>
      <c r="H189" s="136"/>
      <c r="I189" s="137"/>
      <c r="J189" s="136"/>
      <c r="K189" s="136"/>
      <c r="L189" s="137"/>
      <c r="M189" s="136"/>
      <c r="N189" s="136"/>
      <c r="O189" s="137"/>
      <c r="P189" s="136"/>
      <c r="Q189" s="138"/>
      <c r="R189" s="136"/>
      <c r="S189" s="137"/>
      <c r="T189" s="136"/>
      <c r="U189" s="138"/>
      <c r="V189" s="139"/>
      <c r="W189" s="140"/>
      <c r="X189" s="140"/>
      <c r="Y189" s="140"/>
      <c r="Z189" s="141"/>
      <c r="AA189" s="141"/>
      <c r="AB189" s="142"/>
      <c r="AC189" s="136"/>
      <c r="AD189" s="140"/>
      <c r="AE189" s="141"/>
      <c r="AF189" s="141"/>
      <c r="AG189" s="139"/>
      <c r="AH189" s="141"/>
      <c r="AI189" s="143">
        <f>IF(ISERROR(IF(H189="EUR",G189,G189/VLOOKUP(H189&amp;DATE(YEAR(L189),MONTH(L189),1),'Xrate ledger'!$B:$E,4,FALSE))),0,IF(H189="EUR",G189,G189/VLOOKUP(H189&amp;DATE(YEAR(L189),MONTH(L189),1),'Xrate ledger'!$B:$E,4,FALSE)))</f>
        <v>0</v>
      </c>
      <c r="AJ189" s="144">
        <f t="shared" ca="1" si="0"/>
        <v>0</v>
      </c>
      <c r="AK189" s="39"/>
      <c r="AL189" s="91">
        <f t="shared" si="3"/>
        <v>0</v>
      </c>
      <c r="AM189" s="91">
        <f>IF(ISERROR(VLOOKUP(B189,Parameters!$M$10:$N$16,2,0)),0,VLOOKUP(B189,Parameters!$M$10:$N$16,2,0))</f>
        <v>0</v>
      </c>
      <c r="AN189" s="91">
        <f>IF(ISERROR(VLOOKUP(F189,Parameters!$M$19:$N$26,2,0)),0,VLOOKUP(F189,Parameters!$M$19:$N$26,2,0))</f>
        <v>0</v>
      </c>
      <c r="AO189" s="91">
        <f>IF(ISERROR(VLOOKUP(J189,Parameters!$M$38:$N$40,2,0)),0,VLOOKUP(J189,Parameters!$M$38:$N$40,2,0))</f>
        <v>0</v>
      </c>
      <c r="AP189" s="91">
        <f>IF(ISERROR(VLOOKUP(W189,Parameters!$M$38:$N$40,2,0)),0,VLOOKUP(W189,Parameters!$M$38:$N$40,2,0))</f>
        <v>0</v>
      </c>
      <c r="AQ189" s="91">
        <f>IF(ISERROR(VLOOKUP(AC189,Parameters!$M$29:$N$35,2,0)),0,VLOOKUP(AC189,Parameters!$M$29:$N$35,2,0))</f>
        <v>0</v>
      </c>
      <c r="AR189" s="39"/>
    </row>
    <row r="190" spans="1:44" s="145" customFormat="1" ht="15.6" thickTop="1" thickBot="1" x14ac:dyDescent="0.35">
      <c r="A190" s="39"/>
      <c r="B190" s="134"/>
      <c r="C190" s="134"/>
      <c r="D190" s="134"/>
      <c r="E190" s="134"/>
      <c r="F190" s="134"/>
      <c r="G190" s="135"/>
      <c r="H190" s="136"/>
      <c r="I190" s="137"/>
      <c r="J190" s="136"/>
      <c r="K190" s="136"/>
      <c r="L190" s="137"/>
      <c r="M190" s="136"/>
      <c r="N190" s="136"/>
      <c r="O190" s="137"/>
      <c r="P190" s="136"/>
      <c r="Q190" s="138"/>
      <c r="R190" s="136"/>
      <c r="S190" s="137"/>
      <c r="T190" s="136"/>
      <c r="U190" s="138"/>
      <c r="V190" s="139"/>
      <c r="W190" s="140"/>
      <c r="X190" s="140"/>
      <c r="Y190" s="140"/>
      <c r="Z190" s="141"/>
      <c r="AA190" s="141"/>
      <c r="AB190" s="142"/>
      <c r="AC190" s="136"/>
      <c r="AD190" s="140"/>
      <c r="AE190" s="141"/>
      <c r="AF190" s="141"/>
      <c r="AG190" s="139"/>
      <c r="AH190" s="141"/>
      <c r="AI190" s="143">
        <f>IF(ISERROR(IF(H190="EUR",G190,G190/VLOOKUP(H190&amp;DATE(YEAR(L190),MONTH(L190),1),'Xrate ledger'!$B:$E,4,FALSE))),0,IF(H190="EUR",G190,G190/VLOOKUP(H190&amp;DATE(YEAR(L190),MONTH(L190),1),'Xrate ledger'!$B:$E,4,FALSE)))</f>
        <v>0</v>
      </c>
      <c r="AJ190" s="144">
        <f t="shared" ca="1" si="0"/>
        <v>0</v>
      </c>
      <c r="AK190" s="39"/>
      <c r="AL190" s="91">
        <f t="shared" si="3"/>
        <v>0</v>
      </c>
      <c r="AM190" s="91">
        <f>IF(ISERROR(VLOOKUP(B190,Parameters!$M$10:$N$16,2,0)),0,VLOOKUP(B190,Parameters!$M$10:$N$16,2,0))</f>
        <v>0</v>
      </c>
      <c r="AN190" s="91">
        <f>IF(ISERROR(VLOOKUP(F190,Parameters!$M$19:$N$26,2,0)),0,VLOOKUP(F190,Parameters!$M$19:$N$26,2,0))</f>
        <v>0</v>
      </c>
      <c r="AO190" s="91">
        <f>IF(ISERROR(VLOOKUP(J190,Parameters!$M$38:$N$40,2,0)),0,VLOOKUP(J190,Parameters!$M$38:$N$40,2,0))</f>
        <v>0</v>
      </c>
      <c r="AP190" s="91">
        <f>IF(ISERROR(VLOOKUP(W190,Parameters!$M$38:$N$40,2,0)),0,VLOOKUP(W190,Parameters!$M$38:$N$40,2,0))</f>
        <v>0</v>
      </c>
      <c r="AQ190" s="91">
        <f>IF(ISERROR(VLOOKUP(AC190,Parameters!$M$29:$N$35,2,0)),0,VLOOKUP(AC190,Parameters!$M$29:$N$35,2,0))</f>
        <v>0</v>
      </c>
      <c r="AR190" s="39"/>
    </row>
    <row r="191" spans="1:44" s="145" customFormat="1" ht="15.6" thickTop="1" thickBot="1" x14ac:dyDescent="0.35">
      <c r="A191" s="39"/>
      <c r="B191" s="134"/>
      <c r="C191" s="134"/>
      <c r="D191" s="134"/>
      <c r="E191" s="134"/>
      <c r="F191" s="134"/>
      <c r="G191" s="135"/>
      <c r="H191" s="136"/>
      <c r="I191" s="137"/>
      <c r="J191" s="136"/>
      <c r="K191" s="136"/>
      <c r="L191" s="137"/>
      <c r="M191" s="136"/>
      <c r="N191" s="136"/>
      <c r="O191" s="137"/>
      <c r="P191" s="136"/>
      <c r="Q191" s="138"/>
      <c r="R191" s="136"/>
      <c r="S191" s="137"/>
      <c r="T191" s="136"/>
      <c r="U191" s="138"/>
      <c r="V191" s="139"/>
      <c r="W191" s="140"/>
      <c r="X191" s="140"/>
      <c r="Y191" s="140"/>
      <c r="Z191" s="141"/>
      <c r="AA191" s="141"/>
      <c r="AB191" s="142"/>
      <c r="AC191" s="136"/>
      <c r="AD191" s="140"/>
      <c r="AE191" s="141"/>
      <c r="AF191" s="141"/>
      <c r="AG191" s="139"/>
      <c r="AH191" s="141"/>
      <c r="AI191" s="143">
        <f>IF(ISERROR(IF(H191="EUR",G191,G191/VLOOKUP(H191&amp;DATE(YEAR(L191),MONTH(L191),1),'Xrate ledger'!$B:$E,4,FALSE))),0,IF(H191="EUR",G191,G191/VLOOKUP(H191&amp;DATE(YEAR(L191),MONTH(L191),1),'Xrate ledger'!$B:$E,4,FALSE)))</f>
        <v>0</v>
      </c>
      <c r="AJ191" s="144">
        <f t="shared" ca="1" si="0"/>
        <v>0</v>
      </c>
      <c r="AK191" s="39"/>
      <c r="AL191" s="91">
        <f t="shared" si="3"/>
        <v>0</v>
      </c>
      <c r="AM191" s="91">
        <f>IF(ISERROR(VLOOKUP(B191,Parameters!$M$10:$N$16,2,0)),0,VLOOKUP(B191,Parameters!$M$10:$N$16,2,0))</f>
        <v>0</v>
      </c>
      <c r="AN191" s="91">
        <f>IF(ISERROR(VLOOKUP(F191,Parameters!$M$19:$N$26,2,0)),0,VLOOKUP(F191,Parameters!$M$19:$N$26,2,0))</f>
        <v>0</v>
      </c>
      <c r="AO191" s="91">
        <f>IF(ISERROR(VLOOKUP(J191,Parameters!$M$38:$N$40,2,0)),0,VLOOKUP(J191,Parameters!$M$38:$N$40,2,0))</f>
        <v>0</v>
      </c>
      <c r="AP191" s="91">
        <f>IF(ISERROR(VLOOKUP(W191,Parameters!$M$38:$N$40,2,0)),0,VLOOKUP(W191,Parameters!$M$38:$N$40,2,0))</f>
        <v>0</v>
      </c>
      <c r="AQ191" s="91">
        <f>IF(ISERROR(VLOOKUP(AC191,Parameters!$M$29:$N$35,2,0)),0,VLOOKUP(AC191,Parameters!$M$29:$N$35,2,0))</f>
        <v>0</v>
      </c>
      <c r="AR191" s="39"/>
    </row>
    <row r="192" spans="1:44" s="145" customFormat="1" ht="15.6" thickTop="1" thickBot="1" x14ac:dyDescent="0.35">
      <c r="A192" s="39"/>
      <c r="B192" s="134"/>
      <c r="C192" s="134"/>
      <c r="D192" s="134"/>
      <c r="E192" s="134"/>
      <c r="F192" s="134"/>
      <c r="G192" s="135"/>
      <c r="H192" s="136"/>
      <c r="I192" s="137"/>
      <c r="J192" s="136"/>
      <c r="K192" s="136"/>
      <c r="L192" s="137"/>
      <c r="M192" s="136"/>
      <c r="N192" s="136"/>
      <c r="O192" s="137"/>
      <c r="P192" s="136"/>
      <c r="Q192" s="138"/>
      <c r="R192" s="136"/>
      <c r="S192" s="137"/>
      <c r="T192" s="136"/>
      <c r="U192" s="138"/>
      <c r="V192" s="139"/>
      <c r="W192" s="140"/>
      <c r="X192" s="140"/>
      <c r="Y192" s="140"/>
      <c r="Z192" s="141"/>
      <c r="AA192" s="141"/>
      <c r="AB192" s="142"/>
      <c r="AC192" s="136"/>
      <c r="AD192" s="140"/>
      <c r="AE192" s="141"/>
      <c r="AF192" s="141"/>
      <c r="AG192" s="139"/>
      <c r="AH192" s="141"/>
      <c r="AI192" s="143">
        <f>IF(ISERROR(IF(H192="EUR",G192,G192/VLOOKUP(H192&amp;DATE(YEAR(L192),MONTH(L192),1),'Xrate ledger'!$B:$E,4,FALSE))),0,IF(H192="EUR",G192,G192/VLOOKUP(H192&amp;DATE(YEAR(L192),MONTH(L192),1),'Xrate ledger'!$B:$E,4,FALSE)))</f>
        <v>0</v>
      </c>
      <c r="AJ192" s="144">
        <f t="shared" ca="1" si="0"/>
        <v>0</v>
      </c>
      <c r="AK192" s="39"/>
      <c r="AL192" s="91">
        <f t="shared" si="3"/>
        <v>0</v>
      </c>
      <c r="AM192" s="91">
        <f>IF(ISERROR(VLOOKUP(B192,Parameters!$M$10:$N$16,2,0)),0,VLOOKUP(B192,Parameters!$M$10:$N$16,2,0))</f>
        <v>0</v>
      </c>
      <c r="AN192" s="91">
        <f>IF(ISERROR(VLOOKUP(F192,Parameters!$M$19:$N$26,2,0)),0,VLOOKUP(F192,Parameters!$M$19:$N$26,2,0))</f>
        <v>0</v>
      </c>
      <c r="AO192" s="91">
        <f>IF(ISERROR(VLOOKUP(J192,Parameters!$M$38:$N$40,2,0)),0,VLOOKUP(J192,Parameters!$M$38:$N$40,2,0))</f>
        <v>0</v>
      </c>
      <c r="AP192" s="91">
        <f>IF(ISERROR(VLOOKUP(W192,Parameters!$M$38:$N$40,2,0)),0,VLOOKUP(W192,Parameters!$M$38:$N$40,2,0))</f>
        <v>0</v>
      </c>
      <c r="AQ192" s="91">
        <f>IF(ISERROR(VLOOKUP(AC192,Parameters!$M$29:$N$35,2,0)),0,VLOOKUP(AC192,Parameters!$M$29:$N$35,2,0))</f>
        <v>0</v>
      </c>
      <c r="AR192" s="39"/>
    </row>
    <row r="193" spans="1:44" s="145" customFormat="1" ht="15.6" thickTop="1" thickBot="1" x14ac:dyDescent="0.35">
      <c r="A193" s="39"/>
      <c r="B193" s="134"/>
      <c r="C193" s="134"/>
      <c r="D193" s="134"/>
      <c r="E193" s="134"/>
      <c r="F193" s="134"/>
      <c r="G193" s="135"/>
      <c r="H193" s="136"/>
      <c r="I193" s="137"/>
      <c r="J193" s="136"/>
      <c r="K193" s="136"/>
      <c r="L193" s="137"/>
      <c r="M193" s="136"/>
      <c r="N193" s="136"/>
      <c r="O193" s="137"/>
      <c r="P193" s="136"/>
      <c r="Q193" s="138"/>
      <c r="R193" s="136"/>
      <c r="S193" s="137"/>
      <c r="T193" s="136"/>
      <c r="U193" s="138"/>
      <c r="V193" s="139"/>
      <c r="W193" s="140"/>
      <c r="X193" s="140"/>
      <c r="Y193" s="140"/>
      <c r="Z193" s="141"/>
      <c r="AA193" s="141"/>
      <c r="AB193" s="142"/>
      <c r="AC193" s="136"/>
      <c r="AD193" s="140"/>
      <c r="AE193" s="141"/>
      <c r="AF193" s="141"/>
      <c r="AG193" s="139"/>
      <c r="AH193" s="141"/>
      <c r="AI193" s="143">
        <f>IF(ISERROR(IF(H193="EUR",G193,G193/VLOOKUP(H193&amp;DATE(YEAR(L193),MONTH(L193),1),'Xrate ledger'!$B:$E,4,FALSE))),0,IF(H193="EUR",G193,G193/VLOOKUP(H193&amp;DATE(YEAR(L193),MONTH(L193),1),'Xrate ledger'!$B:$E,4,FALSE)))</f>
        <v>0</v>
      </c>
      <c r="AJ193" s="144">
        <f t="shared" ca="1" si="0"/>
        <v>0</v>
      </c>
      <c r="AK193" s="39"/>
      <c r="AL193" s="91">
        <f t="shared" si="3"/>
        <v>0</v>
      </c>
      <c r="AM193" s="91">
        <f>IF(ISERROR(VLOOKUP(B193,Parameters!$M$10:$N$16,2,0)),0,VLOOKUP(B193,Parameters!$M$10:$N$16,2,0))</f>
        <v>0</v>
      </c>
      <c r="AN193" s="91">
        <f>IF(ISERROR(VLOOKUP(F193,Parameters!$M$19:$N$26,2,0)),0,VLOOKUP(F193,Parameters!$M$19:$N$26,2,0))</f>
        <v>0</v>
      </c>
      <c r="AO193" s="91">
        <f>IF(ISERROR(VLOOKUP(J193,Parameters!$M$38:$N$40,2,0)),0,VLOOKUP(J193,Parameters!$M$38:$N$40,2,0))</f>
        <v>0</v>
      </c>
      <c r="AP193" s="91">
        <f>IF(ISERROR(VLOOKUP(W193,Parameters!$M$38:$N$40,2,0)),0,VLOOKUP(W193,Parameters!$M$38:$N$40,2,0))</f>
        <v>0</v>
      </c>
      <c r="AQ193" s="91">
        <f>IF(ISERROR(VLOOKUP(AC193,Parameters!$M$29:$N$35,2,0)),0,VLOOKUP(AC193,Parameters!$M$29:$N$35,2,0))</f>
        <v>0</v>
      </c>
      <c r="AR193" s="39"/>
    </row>
    <row r="194" spans="1:44" s="145" customFormat="1" ht="15.6" thickTop="1" thickBot="1" x14ac:dyDescent="0.35">
      <c r="A194" s="39"/>
      <c r="B194" s="134"/>
      <c r="C194" s="134"/>
      <c r="D194" s="134"/>
      <c r="E194" s="134"/>
      <c r="F194" s="134"/>
      <c r="G194" s="135"/>
      <c r="H194" s="136"/>
      <c r="I194" s="137"/>
      <c r="J194" s="136"/>
      <c r="K194" s="136"/>
      <c r="L194" s="137"/>
      <c r="M194" s="136"/>
      <c r="N194" s="136"/>
      <c r="O194" s="137"/>
      <c r="P194" s="136"/>
      <c r="Q194" s="138"/>
      <c r="R194" s="136"/>
      <c r="S194" s="137"/>
      <c r="T194" s="136"/>
      <c r="U194" s="138"/>
      <c r="V194" s="139"/>
      <c r="W194" s="140"/>
      <c r="X194" s="140"/>
      <c r="Y194" s="140"/>
      <c r="Z194" s="141"/>
      <c r="AA194" s="141"/>
      <c r="AB194" s="142"/>
      <c r="AC194" s="136"/>
      <c r="AD194" s="140"/>
      <c r="AE194" s="141"/>
      <c r="AF194" s="141"/>
      <c r="AG194" s="139"/>
      <c r="AH194" s="141"/>
      <c r="AI194" s="143">
        <f>IF(ISERROR(IF(H194="EUR",G194,G194/VLOOKUP(H194&amp;DATE(YEAR(L194),MONTH(L194),1),'Xrate ledger'!$B:$E,4,FALSE))),0,IF(H194="EUR",G194,G194/VLOOKUP(H194&amp;DATE(YEAR(L194),MONTH(L194),1),'Xrate ledger'!$B:$E,4,FALSE)))</f>
        <v>0</v>
      </c>
      <c r="AJ194" s="144">
        <f t="shared" ca="1" si="0"/>
        <v>0</v>
      </c>
      <c r="AK194" s="39"/>
      <c r="AL194" s="91">
        <f t="shared" si="3"/>
        <v>0</v>
      </c>
      <c r="AM194" s="91">
        <f>IF(ISERROR(VLOOKUP(B194,Parameters!$M$10:$N$16,2,0)),0,VLOOKUP(B194,Parameters!$M$10:$N$16,2,0))</f>
        <v>0</v>
      </c>
      <c r="AN194" s="91">
        <f>IF(ISERROR(VLOOKUP(F194,Parameters!$M$19:$N$26,2,0)),0,VLOOKUP(F194,Parameters!$M$19:$N$26,2,0))</f>
        <v>0</v>
      </c>
      <c r="AO194" s="91">
        <f>IF(ISERROR(VLOOKUP(J194,Parameters!$M$38:$N$40,2,0)),0,VLOOKUP(J194,Parameters!$M$38:$N$40,2,0))</f>
        <v>0</v>
      </c>
      <c r="AP194" s="91">
        <f>IF(ISERROR(VLOOKUP(W194,Parameters!$M$38:$N$40,2,0)),0,VLOOKUP(W194,Parameters!$M$38:$N$40,2,0))</f>
        <v>0</v>
      </c>
      <c r="AQ194" s="91">
        <f>IF(ISERROR(VLOOKUP(AC194,Parameters!$M$29:$N$35,2,0)),0,VLOOKUP(AC194,Parameters!$M$29:$N$35,2,0))</f>
        <v>0</v>
      </c>
      <c r="AR194" s="39"/>
    </row>
    <row r="195" spans="1:44" s="145" customFormat="1" ht="15.6" thickTop="1" thickBot="1" x14ac:dyDescent="0.35">
      <c r="A195" s="39"/>
      <c r="B195" s="134"/>
      <c r="C195" s="134"/>
      <c r="D195" s="134"/>
      <c r="E195" s="134"/>
      <c r="F195" s="134"/>
      <c r="G195" s="135"/>
      <c r="H195" s="136"/>
      <c r="I195" s="137"/>
      <c r="J195" s="136"/>
      <c r="K195" s="136"/>
      <c r="L195" s="137"/>
      <c r="M195" s="136"/>
      <c r="N195" s="136"/>
      <c r="O195" s="137"/>
      <c r="P195" s="136"/>
      <c r="Q195" s="138"/>
      <c r="R195" s="136"/>
      <c r="S195" s="137"/>
      <c r="T195" s="136"/>
      <c r="U195" s="138"/>
      <c r="V195" s="139"/>
      <c r="W195" s="140"/>
      <c r="X195" s="140"/>
      <c r="Y195" s="140"/>
      <c r="Z195" s="141"/>
      <c r="AA195" s="141"/>
      <c r="AB195" s="142"/>
      <c r="AC195" s="136"/>
      <c r="AD195" s="140"/>
      <c r="AE195" s="141"/>
      <c r="AF195" s="141"/>
      <c r="AG195" s="139"/>
      <c r="AH195" s="141"/>
      <c r="AI195" s="143">
        <f>IF(ISERROR(IF(H195="EUR",G195,G195/VLOOKUP(H195&amp;DATE(YEAR(L195),MONTH(L195),1),'Xrate ledger'!$B:$E,4,FALSE))),0,IF(H195="EUR",G195,G195/VLOOKUP(H195&amp;DATE(YEAR(L195),MONTH(L195),1),'Xrate ledger'!$B:$E,4,FALSE)))</f>
        <v>0</v>
      </c>
      <c r="AJ195" s="144">
        <f t="shared" ca="1" si="0"/>
        <v>0</v>
      </c>
      <c r="AK195" s="39"/>
      <c r="AL195" s="91">
        <f t="shared" si="3"/>
        <v>0</v>
      </c>
      <c r="AM195" s="91">
        <f>IF(ISERROR(VLOOKUP(B195,Parameters!$M$10:$N$16,2,0)),0,VLOOKUP(B195,Parameters!$M$10:$N$16,2,0))</f>
        <v>0</v>
      </c>
      <c r="AN195" s="91">
        <f>IF(ISERROR(VLOOKUP(F195,Parameters!$M$19:$N$26,2,0)),0,VLOOKUP(F195,Parameters!$M$19:$N$26,2,0))</f>
        <v>0</v>
      </c>
      <c r="AO195" s="91">
        <f>IF(ISERROR(VLOOKUP(J195,Parameters!$M$38:$N$40,2,0)),0,VLOOKUP(J195,Parameters!$M$38:$N$40,2,0))</f>
        <v>0</v>
      </c>
      <c r="AP195" s="91">
        <f>IF(ISERROR(VLOOKUP(W195,Parameters!$M$38:$N$40,2,0)),0,VLOOKUP(W195,Parameters!$M$38:$N$40,2,0))</f>
        <v>0</v>
      </c>
      <c r="AQ195" s="91">
        <f>IF(ISERROR(VLOOKUP(AC195,Parameters!$M$29:$N$35,2,0)),0,VLOOKUP(AC195,Parameters!$M$29:$N$35,2,0))</f>
        <v>0</v>
      </c>
      <c r="AR195" s="39"/>
    </row>
    <row r="196" spans="1:44" s="145" customFormat="1" ht="15.6" thickTop="1" thickBot="1" x14ac:dyDescent="0.35">
      <c r="A196" s="39"/>
      <c r="B196" s="134"/>
      <c r="C196" s="134"/>
      <c r="D196" s="134"/>
      <c r="E196" s="134"/>
      <c r="F196" s="134"/>
      <c r="G196" s="135"/>
      <c r="H196" s="136"/>
      <c r="I196" s="137"/>
      <c r="J196" s="136"/>
      <c r="K196" s="136"/>
      <c r="L196" s="137"/>
      <c r="M196" s="136"/>
      <c r="N196" s="136"/>
      <c r="O196" s="137"/>
      <c r="P196" s="136"/>
      <c r="Q196" s="138"/>
      <c r="R196" s="136"/>
      <c r="S196" s="137"/>
      <c r="T196" s="136"/>
      <c r="U196" s="138"/>
      <c r="V196" s="139"/>
      <c r="W196" s="140"/>
      <c r="X196" s="140"/>
      <c r="Y196" s="140"/>
      <c r="Z196" s="141"/>
      <c r="AA196" s="141"/>
      <c r="AB196" s="142"/>
      <c r="AC196" s="136"/>
      <c r="AD196" s="140"/>
      <c r="AE196" s="141"/>
      <c r="AF196" s="141"/>
      <c r="AG196" s="139"/>
      <c r="AH196" s="141"/>
      <c r="AI196" s="143">
        <f>IF(ISERROR(IF(H196="EUR",G196,G196/VLOOKUP(H196&amp;DATE(YEAR(L196),MONTH(L196),1),'Xrate ledger'!$B:$E,4,FALSE))),0,IF(H196="EUR",G196,G196/VLOOKUP(H196&amp;DATE(YEAR(L196),MONTH(L196),1),'Xrate ledger'!$B:$E,4,FALSE)))</f>
        <v>0</v>
      </c>
      <c r="AJ196" s="144">
        <f t="shared" ca="1" si="0"/>
        <v>0</v>
      </c>
      <c r="AK196" s="39"/>
      <c r="AL196" s="91">
        <f t="shared" si="3"/>
        <v>0</v>
      </c>
      <c r="AM196" s="91">
        <f>IF(ISERROR(VLOOKUP(B196,Parameters!$M$10:$N$16,2,0)),0,VLOOKUP(B196,Parameters!$M$10:$N$16,2,0))</f>
        <v>0</v>
      </c>
      <c r="AN196" s="91">
        <f>IF(ISERROR(VLOOKUP(F196,Parameters!$M$19:$N$26,2,0)),0,VLOOKUP(F196,Parameters!$M$19:$N$26,2,0))</f>
        <v>0</v>
      </c>
      <c r="AO196" s="91">
        <f>IF(ISERROR(VLOOKUP(J196,Parameters!$M$38:$N$40,2,0)),0,VLOOKUP(J196,Parameters!$M$38:$N$40,2,0))</f>
        <v>0</v>
      </c>
      <c r="AP196" s="91">
        <f>IF(ISERROR(VLOOKUP(W196,Parameters!$M$38:$N$40,2,0)),0,VLOOKUP(W196,Parameters!$M$38:$N$40,2,0))</f>
        <v>0</v>
      </c>
      <c r="AQ196" s="91">
        <f>IF(ISERROR(VLOOKUP(AC196,Parameters!$M$29:$N$35,2,0)),0,VLOOKUP(AC196,Parameters!$M$29:$N$35,2,0))</f>
        <v>0</v>
      </c>
      <c r="AR196" s="39"/>
    </row>
    <row r="197" spans="1:44" s="145" customFormat="1" ht="15.6" thickTop="1" thickBot="1" x14ac:dyDescent="0.35">
      <c r="A197" s="39"/>
      <c r="B197" s="134"/>
      <c r="C197" s="134"/>
      <c r="D197" s="134"/>
      <c r="E197" s="134"/>
      <c r="F197" s="134"/>
      <c r="G197" s="135"/>
      <c r="H197" s="136"/>
      <c r="I197" s="137"/>
      <c r="J197" s="136"/>
      <c r="K197" s="136"/>
      <c r="L197" s="137"/>
      <c r="M197" s="136"/>
      <c r="N197" s="136"/>
      <c r="O197" s="137"/>
      <c r="P197" s="136"/>
      <c r="Q197" s="138"/>
      <c r="R197" s="136"/>
      <c r="S197" s="137"/>
      <c r="T197" s="136"/>
      <c r="U197" s="138"/>
      <c r="V197" s="139"/>
      <c r="W197" s="140"/>
      <c r="X197" s="140"/>
      <c r="Y197" s="140"/>
      <c r="Z197" s="141"/>
      <c r="AA197" s="141"/>
      <c r="AB197" s="142"/>
      <c r="AC197" s="136"/>
      <c r="AD197" s="140"/>
      <c r="AE197" s="141"/>
      <c r="AF197" s="141"/>
      <c r="AG197" s="139"/>
      <c r="AH197" s="141"/>
      <c r="AI197" s="143">
        <f>IF(ISERROR(IF(H197="EUR",G197,G197/VLOOKUP(H197&amp;DATE(YEAR(L197),MONTH(L197),1),'Xrate ledger'!$B:$E,4,FALSE))),0,IF(H197="EUR",G197,G197/VLOOKUP(H197&amp;DATE(YEAR(L197),MONTH(L197),1),'Xrate ledger'!$B:$E,4,FALSE)))</f>
        <v>0</v>
      </c>
      <c r="AJ197" s="144">
        <f t="shared" ca="1" si="0"/>
        <v>0</v>
      </c>
      <c r="AK197" s="39"/>
      <c r="AL197" s="91">
        <f t="shared" si="3"/>
        <v>0</v>
      </c>
      <c r="AM197" s="91">
        <f>IF(ISERROR(VLOOKUP(B197,Parameters!$M$10:$N$16,2,0)),0,VLOOKUP(B197,Parameters!$M$10:$N$16,2,0))</f>
        <v>0</v>
      </c>
      <c r="AN197" s="91">
        <f>IF(ISERROR(VLOOKUP(F197,Parameters!$M$19:$N$26,2,0)),0,VLOOKUP(F197,Parameters!$M$19:$N$26,2,0))</f>
        <v>0</v>
      </c>
      <c r="AO197" s="91">
        <f>IF(ISERROR(VLOOKUP(J197,Parameters!$M$38:$N$40,2,0)),0,VLOOKUP(J197,Parameters!$M$38:$N$40,2,0))</f>
        <v>0</v>
      </c>
      <c r="AP197" s="91">
        <f>IF(ISERROR(VLOOKUP(W197,Parameters!$M$38:$N$40,2,0)),0,VLOOKUP(W197,Parameters!$M$38:$N$40,2,0))</f>
        <v>0</v>
      </c>
      <c r="AQ197" s="91">
        <f>IF(ISERROR(VLOOKUP(AC197,Parameters!$M$29:$N$35,2,0)),0,VLOOKUP(AC197,Parameters!$M$29:$N$35,2,0))</f>
        <v>0</v>
      </c>
      <c r="AR197" s="39"/>
    </row>
    <row r="198" spans="1:44" s="145" customFormat="1" ht="15.6" thickTop="1" thickBot="1" x14ac:dyDescent="0.35">
      <c r="A198" s="39"/>
      <c r="B198" s="134"/>
      <c r="C198" s="134"/>
      <c r="D198" s="134"/>
      <c r="E198" s="134"/>
      <c r="F198" s="134"/>
      <c r="G198" s="135"/>
      <c r="H198" s="136"/>
      <c r="I198" s="137"/>
      <c r="J198" s="136"/>
      <c r="K198" s="136"/>
      <c r="L198" s="137"/>
      <c r="M198" s="136"/>
      <c r="N198" s="136"/>
      <c r="O198" s="137"/>
      <c r="P198" s="136"/>
      <c r="Q198" s="138"/>
      <c r="R198" s="136"/>
      <c r="S198" s="137"/>
      <c r="T198" s="136"/>
      <c r="U198" s="138"/>
      <c r="V198" s="139"/>
      <c r="W198" s="140"/>
      <c r="X198" s="140"/>
      <c r="Y198" s="140"/>
      <c r="Z198" s="141"/>
      <c r="AA198" s="141"/>
      <c r="AB198" s="142"/>
      <c r="AC198" s="136"/>
      <c r="AD198" s="140"/>
      <c r="AE198" s="141"/>
      <c r="AF198" s="141"/>
      <c r="AG198" s="139"/>
      <c r="AH198" s="141"/>
      <c r="AI198" s="143">
        <f>IF(ISERROR(IF(H198="EUR",G198,G198/VLOOKUP(H198&amp;DATE(YEAR(L198),MONTH(L198),1),'Xrate ledger'!$B:$E,4,FALSE))),0,IF(H198="EUR",G198,G198/VLOOKUP(H198&amp;DATE(YEAR(L198),MONTH(L198),1),'Xrate ledger'!$B:$E,4,FALSE)))</f>
        <v>0</v>
      </c>
      <c r="AJ198" s="144">
        <f t="shared" ca="1" si="0"/>
        <v>0</v>
      </c>
      <c r="AK198" s="39"/>
      <c r="AL198" s="91">
        <f t="shared" si="3"/>
        <v>0</v>
      </c>
      <c r="AM198" s="91">
        <f>IF(ISERROR(VLOOKUP(B198,Parameters!$M$10:$N$16,2,0)),0,VLOOKUP(B198,Parameters!$M$10:$N$16,2,0))</f>
        <v>0</v>
      </c>
      <c r="AN198" s="91">
        <f>IF(ISERROR(VLOOKUP(F198,Parameters!$M$19:$N$26,2,0)),0,VLOOKUP(F198,Parameters!$M$19:$N$26,2,0))</f>
        <v>0</v>
      </c>
      <c r="AO198" s="91">
        <f>IF(ISERROR(VLOOKUP(J198,Parameters!$M$38:$N$40,2,0)),0,VLOOKUP(J198,Parameters!$M$38:$N$40,2,0))</f>
        <v>0</v>
      </c>
      <c r="AP198" s="91">
        <f>IF(ISERROR(VLOOKUP(W198,Parameters!$M$38:$N$40,2,0)),0,VLOOKUP(W198,Parameters!$M$38:$N$40,2,0))</f>
        <v>0</v>
      </c>
      <c r="AQ198" s="91">
        <f>IF(ISERROR(VLOOKUP(AC198,Parameters!$M$29:$N$35,2,0)),0,VLOOKUP(AC198,Parameters!$M$29:$N$35,2,0))</f>
        <v>0</v>
      </c>
      <c r="AR198" s="39"/>
    </row>
    <row r="199" spans="1:44" s="145" customFormat="1" ht="15.6" thickTop="1" thickBot="1" x14ac:dyDescent="0.35">
      <c r="A199" s="39"/>
      <c r="B199" s="134"/>
      <c r="C199" s="134"/>
      <c r="D199" s="134"/>
      <c r="E199" s="134"/>
      <c r="F199" s="134"/>
      <c r="G199" s="135"/>
      <c r="H199" s="136"/>
      <c r="I199" s="137"/>
      <c r="J199" s="136"/>
      <c r="K199" s="136"/>
      <c r="L199" s="137"/>
      <c r="M199" s="136"/>
      <c r="N199" s="136"/>
      <c r="O199" s="137"/>
      <c r="P199" s="136"/>
      <c r="Q199" s="138"/>
      <c r="R199" s="136"/>
      <c r="S199" s="137"/>
      <c r="T199" s="136"/>
      <c r="U199" s="138"/>
      <c r="V199" s="139"/>
      <c r="W199" s="140"/>
      <c r="X199" s="140"/>
      <c r="Y199" s="140"/>
      <c r="Z199" s="141"/>
      <c r="AA199" s="141"/>
      <c r="AB199" s="142"/>
      <c r="AC199" s="136"/>
      <c r="AD199" s="140"/>
      <c r="AE199" s="141"/>
      <c r="AF199" s="141"/>
      <c r="AG199" s="139"/>
      <c r="AH199" s="141"/>
      <c r="AI199" s="143">
        <f>IF(ISERROR(IF(H199="EUR",G199,G199/VLOOKUP(H199&amp;DATE(YEAR(L199),MONTH(L199),1),'Xrate ledger'!$B:$E,4,FALSE))),0,IF(H199="EUR",G199,G199/VLOOKUP(H199&amp;DATE(YEAR(L199),MONTH(L199),1),'Xrate ledger'!$B:$E,4,FALSE)))</f>
        <v>0</v>
      </c>
      <c r="AJ199" s="144">
        <f t="shared" ca="1" si="0"/>
        <v>0</v>
      </c>
      <c r="AK199" s="39"/>
      <c r="AL199" s="91">
        <f t="shared" si="3"/>
        <v>0</v>
      </c>
      <c r="AM199" s="91">
        <f>IF(ISERROR(VLOOKUP(B199,Parameters!$M$10:$N$16,2,0)),0,VLOOKUP(B199,Parameters!$M$10:$N$16,2,0))</f>
        <v>0</v>
      </c>
      <c r="AN199" s="91">
        <f>IF(ISERROR(VLOOKUP(F199,Parameters!$M$19:$N$26,2,0)),0,VLOOKUP(F199,Parameters!$M$19:$N$26,2,0))</f>
        <v>0</v>
      </c>
      <c r="AO199" s="91">
        <f>IF(ISERROR(VLOOKUP(J199,Parameters!$M$38:$N$40,2,0)),0,VLOOKUP(J199,Parameters!$M$38:$N$40,2,0))</f>
        <v>0</v>
      </c>
      <c r="AP199" s="91">
        <f>IF(ISERROR(VLOOKUP(W199,Parameters!$M$38:$N$40,2,0)),0,VLOOKUP(W199,Parameters!$M$38:$N$40,2,0))</f>
        <v>0</v>
      </c>
      <c r="AQ199" s="91">
        <f>IF(ISERROR(VLOOKUP(AC199,Parameters!$M$29:$N$35,2,0)),0,VLOOKUP(AC199,Parameters!$M$29:$N$35,2,0))</f>
        <v>0</v>
      </c>
      <c r="AR199" s="39"/>
    </row>
    <row r="200" spans="1:44" s="145" customFormat="1" ht="15.6" thickTop="1" thickBot="1" x14ac:dyDescent="0.35">
      <c r="A200" s="39"/>
      <c r="B200" s="134"/>
      <c r="C200" s="134"/>
      <c r="D200" s="134"/>
      <c r="E200" s="134"/>
      <c r="F200" s="134"/>
      <c r="G200" s="135"/>
      <c r="H200" s="136"/>
      <c r="I200" s="137"/>
      <c r="J200" s="136"/>
      <c r="K200" s="136"/>
      <c r="L200" s="137"/>
      <c r="M200" s="136"/>
      <c r="N200" s="136"/>
      <c r="O200" s="137"/>
      <c r="P200" s="136"/>
      <c r="Q200" s="138"/>
      <c r="R200" s="136"/>
      <c r="S200" s="137"/>
      <c r="T200" s="136"/>
      <c r="U200" s="138"/>
      <c r="V200" s="139"/>
      <c r="W200" s="140"/>
      <c r="X200" s="140"/>
      <c r="Y200" s="140"/>
      <c r="Z200" s="141"/>
      <c r="AA200" s="141"/>
      <c r="AB200" s="142"/>
      <c r="AC200" s="136"/>
      <c r="AD200" s="140"/>
      <c r="AE200" s="141"/>
      <c r="AF200" s="141"/>
      <c r="AG200" s="139"/>
      <c r="AH200" s="141"/>
      <c r="AI200" s="143">
        <f>IF(ISERROR(IF(H200="EUR",G200,G200/VLOOKUP(H200&amp;DATE(YEAR(L200),MONTH(L200),1),'Xrate ledger'!$B:$E,4,FALSE))),0,IF(H200="EUR",G200,G200/VLOOKUP(H200&amp;DATE(YEAR(L200),MONTH(L200),1),'Xrate ledger'!$B:$E,4,FALSE)))</f>
        <v>0</v>
      </c>
      <c r="AJ200" s="144">
        <f t="shared" ca="1" si="0"/>
        <v>0</v>
      </c>
      <c r="AK200" s="39"/>
      <c r="AL200" s="91">
        <f t="shared" si="3"/>
        <v>0</v>
      </c>
      <c r="AM200" s="91">
        <f>IF(ISERROR(VLOOKUP(B200,Parameters!$M$10:$N$16,2,0)),0,VLOOKUP(B200,Parameters!$M$10:$N$16,2,0))</f>
        <v>0</v>
      </c>
      <c r="AN200" s="91">
        <f>IF(ISERROR(VLOOKUP(F200,Parameters!$M$19:$N$26,2,0)),0,VLOOKUP(F200,Parameters!$M$19:$N$26,2,0))</f>
        <v>0</v>
      </c>
      <c r="AO200" s="91">
        <f>IF(ISERROR(VLOOKUP(J200,Parameters!$M$38:$N$40,2,0)),0,VLOOKUP(J200,Parameters!$M$38:$N$40,2,0))</f>
        <v>0</v>
      </c>
      <c r="AP200" s="91">
        <f>IF(ISERROR(VLOOKUP(W200,Parameters!$M$38:$N$40,2,0)),0,VLOOKUP(W200,Parameters!$M$38:$N$40,2,0))</f>
        <v>0</v>
      </c>
      <c r="AQ200" s="91">
        <f>IF(ISERROR(VLOOKUP(AC200,Parameters!$M$29:$N$35,2,0)),0,VLOOKUP(AC200,Parameters!$M$29:$N$35,2,0))</f>
        <v>0</v>
      </c>
      <c r="AR200" s="39"/>
    </row>
    <row r="201" spans="1:44" s="145" customFormat="1" ht="15.6" thickTop="1" thickBot="1" x14ac:dyDescent="0.35">
      <c r="A201" s="39"/>
      <c r="B201" s="134"/>
      <c r="C201" s="134"/>
      <c r="D201" s="134"/>
      <c r="E201" s="134"/>
      <c r="F201" s="134"/>
      <c r="G201" s="135"/>
      <c r="H201" s="136"/>
      <c r="I201" s="137"/>
      <c r="J201" s="136"/>
      <c r="K201" s="136"/>
      <c r="L201" s="137"/>
      <c r="M201" s="136"/>
      <c r="N201" s="136"/>
      <c r="O201" s="137"/>
      <c r="P201" s="136"/>
      <c r="Q201" s="138"/>
      <c r="R201" s="136"/>
      <c r="S201" s="137"/>
      <c r="T201" s="136"/>
      <c r="U201" s="138"/>
      <c r="V201" s="139"/>
      <c r="W201" s="140"/>
      <c r="X201" s="140"/>
      <c r="Y201" s="140"/>
      <c r="Z201" s="141"/>
      <c r="AA201" s="141"/>
      <c r="AB201" s="142"/>
      <c r="AC201" s="136"/>
      <c r="AD201" s="140"/>
      <c r="AE201" s="141"/>
      <c r="AF201" s="141"/>
      <c r="AG201" s="139"/>
      <c r="AH201" s="141"/>
      <c r="AI201" s="143">
        <f>IF(ISERROR(IF(H201="EUR",G201,G201/VLOOKUP(H201&amp;DATE(YEAR(L201),MONTH(L201),1),'Xrate ledger'!$B:$E,4,FALSE))),0,IF(H201="EUR",G201,G201/VLOOKUP(H201&amp;DATE(YEAR(L201),MONTH(L201),1),'Xrate ledger'!$B:$E,4,FALSE)))</f>
        <v>0</v>
      </c>
      <c r="AJ201" s="144">
        <f t="shared" ca="1" si="0"/>
        <v>0</v>
      </c>
      <c r="AK201" s="39"/>
      <c r="AL201" s="91">
        <f t="shared" ref="AL201:AL264" si="4">IF(ISBLANK(M201),0,"Bank")</f>
        <v>0</v>
      </c>
      <c r="AM201" s="91">
        <f>IF(ISERROR(VLOOKUP(B201,Parameters!$M$10:$N$16,2,0)),0,VLOOKUP(B201,Parameters!$M$10:$N$16,2,0))</f>
        <v>0</v>
      </c>
      <c r="AN201" s="91">
        <f>IF(ISERROR(VLOOKUP(F201,Parameters!$M$19:$N$26,2,0)),0,VLOOKUP(F201,Parameters!$M$19:$N$26,2,0))</f>
        <v>0</v>
      </c>
      <c r="AO201" s="91">
        <f>IF(ISERROR(VLOOKUP(J201,Parameters!$M$38:$N$40,2,0)),0,VLOOKUP(J201,Parameters!$M$38:$N$40,2,0))</f>
        <v>0</v>
      </c>
      <c r="AP201" s="91">
        <f>IF(ISERROR(VLOOKUP(W201,Parameters!$M$38:$N$40,2,0)),0,VLOOKUP(W201,Parameters!$M$38:$N$40,2,0))</f>
        <v>0</v>
      </c>
      <c r="AQ201" s="91">
        <f>IF(ISERROR(VLOOKUP(AC201,Parameters!$M$29:$N$35,2,0)),0,VLOOKUP(AC201,Parameters!$M$29:$N$35,2,0))</f>
        <v>0</v>
      </c>
      <c r="AR201" s="39"/>
    </row>
    <row r="202" spans="1:44" s="145" customFormat="1" ht="15.6" thickTop="1" thickBot="1" x14ac:dyDescent="0.35">
      <c r="A202" s="39"/>
      <c r="B202" s="134"/>
      <c r="C202" s="134"/>
      <c r="D202" s="134"/>
      <c r="E202" s="134"/>
      <c r="F202" s="134"/>
      <c r="G202" s="135"/>
      <c r="H202" s="136"/>
      <c r="I202" s="137"/>
      <c r="J202" s="136"/>
      <c r="K202" s="136"/>
      <c r="L202" s="137"/>
      <c r="M202" s="136"/>
      <c r="N202" s="136"/>
      <c r="O202" s="137"/>
      <c r="P202" s="136"/>
      <c r="Q202" s="138"/>
      <c r="R202" s="136"/>
      <c r="S202" s="137"/>
      <c r="T202" s="136"/>
      <c r="U202" s="138"/>
      <c r="V202" s="139"/>
      <c r="W202" s="140"/>
      <c r="X202" s="140"/>
      <c r="Y202" s="140"/>
      <c r="Z202" s="141"/>
      <c r="AA202" s="141"/>
      <c r="AB202" s="142"/>
      <c r="AC202" s="136"/>
      <c r="AD202" s="140"/>
      <c r="AE202" s="141"/>
      <c r="AF202" s="141"/>
      <c r="AG202" s="139"/>
      <c r="AH202" s="141"/>
      <c r="AI202" s="143">
        <f>IF(ISERROR(IF(H202="EUR",G202,G202/VLOOKUP(H202&amp;DATE(YEAR(L202),MONTH(L202),1),'Xrate ledger'!$B:$E,4,FALSE))),0,IF(H202="EUR",G202,G202/VLOOKUP(H202&amp;DATE(YEAR(L202),MONTH(L202),1),'Xrate ledger'!$B:$E,4,FALSE)))</f>
        <v>0</v>
      </c>
      <c r="AJ202" s="144">
        <f t="shared" ca="1" si="0"/>
        <v>0</v>
      </c>
      <c r="AK202" s="39"/>
      <c r="AL202" s="91">
        <f t="shared" si="4"/>
        <v>0</v>
      </c>
      <c r="AM202" s="91">
        <f>IF(ISERROR(VLOOKUP(B202,Parameters!$M$10:$N$16,2,0)),0,VLOOKUP(B202,Parameters!$M$10:$N$16,2,0))</f>
        <v>0</v>
      </c>
      <c r="AN202" s="91">
        <f>IF(ISERROR(VLOOKUP(F202,Parameters!$M$19:$N$26,2,0)),0,VLOOKUP(F202,Parameters!$M$19:$N$26,2,0))</f>
        <v>0</v>
      </c>
      <c r="AO202" s="91">
        <f>IF(ISERROR(VLOOKUP(J202,Parameters!$M$38:$N$40,2,0)),0,VLOOKUP(J202,Parameters!$M$38:$N$40,2,0))</f>
        <v>0</v>
      </c>
      <c r="AP202" s="91">
        <f>IF(ISERROR(VLOOKUP(W202,Parameters!$M$38:$N$40,2,0)),0,VLOOKUP(W202,Parameters!$M$38:$N$40,2,0))</f>
        <v>0</v>
      </c>
      <c r="AQ202" s="91">
        <f>IF(ISERROR(VLOOKUP(AC202,Parameters!$M$29:$N$35,2,0)),0,VLOOKUP(AC202,Parameters!$M$29:$N$35,2,0))</f>
        <v>0</v>
      </c>
      <c r="AR202" s="39"/>
    </row>
    <row r="203" spans="1:44" s="145" customFormat="1" ht="15.6" thickTop="1" thickBot="1" x14ac:dyDescent="0.35">
      <c r="A203" s="39"/>
      <c r="B203" s="134"/>
      <c r="C203" s="134"/>
      <c r="D203" s="134"/>
      <c r="E203" s="134"/>
      <c r="F203" s="134"/>
      <c r="G203" s="135"/>
      <c r="H203" s="136"/>
      <c r="I203" s="137"/>
      <c r="J203" s="136"/>
      <c r="K203" s="136"/>
      <c r="L203" s="137"/>
      <c r="M203" s="136"/>
      <c r="N203" s="136"/>
      <c r="O203" s="137"/>
      <c r="P203" s="136"/>
      <c r="Q203" s="138"/>
      <c r="R203" s="136"/>
      <c r="S203" s="137"/>
      <c r="T203" s="136"/>
      <c r="U203" s="138"/>
      <c r="V203" s="139"/>
      <c r="W203" s="140"/>
      <c r="X203" s="140"/>
      <c r="Y203" s="140"/>
      <c r="Z203" s="141"/>
      <c r="AA203" s="141"/>
      <c r="AB203" s="142"/>
      <c r="AC203" s="136"/>
      <c r="AD203" s="140"/>
      <c r="AE203" s="141"/>
      <c r="AF203" s="141"/>
      <c r="AG203" s="139"/>
      <c r="AH203" s="141"/>
      <c r="AI203" s="143">
        <f>IF(ISERROR(IF(H203="EUR",G203,G203/VLOOKUP(H203&amp;DATE(YEAR(L203),MONTH(L203),1),'Xrate ledger'!$B:$E,4,FALSE))),0,IF(H203="EUR",G203,G203/VLOOKUP(H203&amp;DATE(YEAR(L203),MONTH(L203),1),'Xrate ledger'!$B:$E,4,FALSE)))</f>
        <v>0</v>
      </c>
      <c r="AJ203" s="144">
        <f t="shared" ca="1" si="0"/>
        <v>0</v>
      </c>
      <c r="AK203" s="39"/>
      <c r="AL203" s="91">
        <f t="shared" si="4"/>
        <v>0</v>
      </c>
      <c r="AM203" s="91">
        <f>IF(ISERROR(VLOOKUP(B203,Parameters!$M$10:$N$16,2,0)),0,VLOOKUP(B203,Parameters!$M$10:$N$16,2,0))</f>
        <v>0</v>
      </c>
      <c r="AN203" s="91">
        <f>IF(ISERROR(VLOOKUP(F203,Parameters!$M$19:$N$26,2,0)),0,VLOOKUP(F203,Parameters!$M$19:$N$26,2,0))</f>
        <v>0</v>
      </c>
      <c r="AO203" s="91">
        <f>IF(ISERROR(VLOOKUP(J203,Parameters!$M$38:$N$40,2,0)),0,VLOOKUP(J203,Parameters!$M$38:$N$40,2,0))</f>
        <v>0</v>
      </c>
      <c r="AP203" s="91">
        <f>IF(ISERROR(VLOOKUP(W203,Parameters!$M$38:$N$40,2,0)),0,VLOOKUP(W203,Parameters!$M$38:$N$40,2,0))</f>
        <v>0</v>
      </c>
      <c r="AQ203" s="91">
        <f>IF(ISERROR(VLOOKUP(AC203,Parameters!$M$29:$N$35,2,0)),0,VLOOKUP(AC203,Parameters!$M$29:$N$35,2,0))</f>
        <v>0</v>
      </c>
      <c r="AR203" s="39"/>
    </row>
    <row r="204" spans="1:44" s="145" customFormat="1" ht="15.6" thickTop="1" thickBot="1" x14ac:dyDescent="0.35">
      <c r="A204" s="39"/>
      <c r="B204" s="134"/>
      <c r="C204" s="134"/>
      <c r="D204" s="134"/>
      <c r="E204" s="134"/>
      <c r="F204" s="134"/>
      <c r="G204" s="135"/>
      <c r="H204" s="136"/>
      <c r="I204" s="137"/>
      <c r="J204" s="136"/>
      <c r="K204" s="136"/>
      <c r="L204" s="137"/>
      <c r="M204" s="136"/>
      <c r="N204" s="136"/>
      <c r="O204" s="137"/>
      <c r="P204" s="136"/>
      <c r="Q204" s="138"/>
      <c r="R204" s="136"/>
      <c r="S204" s="137"/>
      <c r="T204" s="136"/>
      <c r="U204" s="138"/>
      <c r="V204" s="139"/>
      <c r="W204" s="140"/>
      <c r="X204" s="140"/>
      <c r="Y204" s="140"/>
      <c r="Z204" s="141"/>
      <c r="AA204" s="141"/>
      <c r="AB204" s="142"/>
      <c r="AC204" s="136"/>
      <c r="AD204" s="140"/>
      <c r="AE204" s="141"/>
      <c r="AF204" s="141"/>
      <c r="AG204" s="139"/>
      <c r="AH204" s="141"/>
      <c r="AI204" s="143">
        <f>IF(ISERROR(IF(H204="EUR",G204,G204/VLOOKUP(H204&amp;DATE(YEAR(L204),MONTH(L204),1),'Xrate ledger'!$B:$E,4,FALSE))),0,IF(H204="EUR",G204,G204/VLOOKUP(H204&amp;DATE(YEAR(L204),MONTH(L204),1),'Xrate ledger'!$B:$E,4,FALSE)))</f>
        <v>0</v>
      </c>
      <c r="AJ204" s="144">
        <f t="shared" ca="1" si="0"/>
        <v>0</v>
      </c>
      <c r="AK204" s="39"/>
      <c r="AL204" s="91">
        <f t="shared" si="4"/>
        <v>0</v>
      </c>
      <c r="AM204" s="91">
        <f>IF(ISERROR(VLOOKUP(B204,Parameters!$M$10:$N$16,2,0)),0,VLOOKUP(B204,Parameters!$M$10:$N$16,2,0))</f>
        <v>0</v>
      </c>
      <c r="AN204" s="91">
        <f>IF(ISERROR(VLOOKUP(F204,Parameters!$M$19:$N$26,2,0)),0,VLOOKUP(F204,Parameters!$M$19:$N$26,2,0))</f>
        <v>0</v>
      </c>
      <c r="AO204" s="91">
        <f>IF(ISERROR(VLOOKUP(J204,Parameters!$M$38:$N$40,2,0)),0,VLOOKUP(J204,Parameters!$M$38:$N$40,2,0))</f>
        <v>0</v>
      </c>
      <c r="AP204" s="91">
        <f>IF(ISERROR(VLOOKUP(W204,Parameters!$M$38:$N$40,2,0)),0,VLOOKUP(W204,Parameters!$M$38:$N$40,2,0))</f>
        <v>0</v>
      </c>
      <c r="AQ204" s="91">
        <f>IF(ISERROR(VLOOKUP(AC204,Parameters!$M$29:$N$35,2,0)),0,VLOOKUP(AC204,Parameters!$M$29:$N$35,2,0))</f>
        <v>0</v>
      </c>
      <c r="AR204" s="39"/>
    </row>
    <row r="205" spans="1:44" s="145" customFormat="1" ht="15.6" thickTop="1" thickBot="1" x14ac:dyDescent="0.35">
      <c r="A205" s="39"/>
      <c r="B205" s="134"/>
      <c r="C205" s="134"/>
      <c r="D205" s="134"/>
      <c r="E205" s="134"/>
      <c r="F205" s="134"/>
      <c r="G205" s="135"/>
      <c r="H205" s="136"/>
      <c r="I205" s="137"/>
      <c r="J205" s="136"/>
      <c r="K205" s="136"/>
      <c r="L205" s="137"/>
      <c r="M205" s="136"/>
      <c r="N205" s="136"/>
      <c r="O205" s="137"/>
      <c r="P205" s="136"/>
      <c r="Q205" s="138"/>
      <c r="R205" s="136"/>
      <c r="S205" s="137"/>
      <c r="T205" s="136"/>
      <c r="U205" s="138"/>
      <c r="V205" s="139"/>
      <c r="W205" s="140"/>
      <c r="X205" s="140"/>
      <c r="Y205" s="140"/>
      <c r="Z205" s="141"/>
      <c r="AA205" s="141"/>
      <c r="AB205" s="142"/>
      <c r="AC205" s="136"/>
      <c r="AD205" s="140"/>
      <c r="AE205" s="141"/>
      <c r="AF205" s="141"/>
      <c r="AG205" s="139"/>
      <c r="AH205" s="141"/>
      <c r="AI205" s="143">
        <f>IF(ISERROR(IF(H205="EUR",G205,G205/VLOOKUP(H205&amp;DATE(YEAR(L205),MONTH(L205),1),'Xrate ledger'!$B:$E,4,FALSE))),0,IF(H205="EUR",G205,G205/VLOOKUP(H205&amp;DATE(YEAR(L205),MONTH(L205),1),'Xrate ledger'!$B:$E,4,FALSE)))</f>
        <v>0</v>
      </c>
      <c r="AJ205" s="144">
        <f t="shared" ca="1" si="0"/>
        <v>0</v>
      </c>
      <c r="AK205" s="39"/>
      <c r="AL205" s="91">
        <f t="shared" si="4"/>
        <v>0</v>
      </c>
      <c r="AM205" s="91">
        <f>IF(ISERROR(VLOOKUP(B205,Parameters!$M$10:$N$16,2,0)),0,VLOOKUP(B205,Parameters!$M$10:$N$16,2,0))</f>
        <v>0</v>
      </c>
      <c r="AN205" s="91">
        <f>IF(ISERROR(VLOOKUP(F205,Parameters!$M$19:$N$26,2,0)),0,VLOOKUP(F205,Parameters!$M$19:$N$26,2,0))</f>
        <v>0</v>
      </c>
      <c r="AO205" s="91">
        <f>IF(ISERROR(VLOOKUP(J205,Parameters!$M$38:$N$40,2,0)),0,VLOOKUP(J205,Parameters!$M$38:$N$40,2,0))</f>
        <v>0</v>
      </c>
      <c r="AP205" s="91">
        <f>IF(ISERROR(VLOOKUP(W205,Parameters!$M$38:$N$40,2,0)),0,VLOOKUP(W205,Parameters!$M$38:$N$40,2,0))</f>
        <v>0</v>
      </c>
      <c r="AQ205" s="91">
        <f>IF(ISERROR(VLOOKUP(AC205,Parameters!$M$29:$N$35,2,0)),0,VLOOKUP(AC205,Parameters!$M$29:$N$35,2,0))</f>
        <v>0</v>
      </c>
      <c r="AR205" s="39"/>
    </row>
    <row r="206" spans="1:44" s="145" customFormat="1" ht="15.6" thickTop="1" thickBot="1" x14ac:dyDescent="0.35">
      <c r="A206" s="39"/>
      <c r="B206" s="134"/>
      <c r="C206" s="134"/>
      <c r="D206" s="134"/>
      <c r="E206" s="134"/>
      <c r="F206" s="134"/>
      <c r="G206" s="135"/>
      <c r="H206" s="136"/>
      <c r="I206" s="137"/>
      <c r="J206" s="136"/>
      <c r="K206" s="136"/>
      <c r="L206" s="137"/>
      <c r="M206" s="136"/>
      <c r="N206" s="136"/>
      <c r="O206" s="137"/>
      <c r="P206" s="136"/>
      <c r="Q206" s="138"/>
      <c r="R206" s="136"/>
      <c r="S206" s="137"/>
      <c r="T206" s="136"/>
      <c r="U206" s="138"/>
      <c r="V206" s="139"/>
      <c r="W206" s="140"/>
      <c r="X206" s="140"/>
      <c r="Y206" s="140"/>
      <c r="Z206" s="141"/>
      <c r="AA206" s="141"/>
      <c r="AB206" s="142"/>
      <c r="AC206" s="136"/>
      <c r="AD206" s="140"/>
      <c r="AE206" s="141"/>
      <c r="AF206" s="141"/>
      <c r="AG206" s="139"/>
      <c r="AH206" s="141"/>
      <c r="AI206" s="143">
        <f>IF(ISERROR(IF(H206="EUR",G206,G206/VLOOKUP(H206&amp;DATE(YEAR(L206),MONTH(L206),1),'Xrate ledger'!$B:$E,4,FALSE))),0,IF(H206="EUR",G206,G206/VLOOKUP(H206&amp;DATE(YEAR(L206),MONTH(L206),1),'Xrate ledger'!$B:$E,4,FALSE)))</f>
        <v>0</v>
      </c>
      <c r="AJ206" s="144">
        <f t="shared" ca="1" si="0"/>
        <v>0</v>
      </c>
      <c r="AK206" s="39"/>
      <c r="AL206" s="91">
        <f t="shared" si="4"/>
        <v>0</v>
      </c>
      <c r="AM206" s="91">
        <f>IF(ISERROR(VLOOKUP(B206,Parameters!$M$10:$N$16,2,0)),0,VLOOKUP(B206,Parameters!$M$10:$N$16,2,0))</f>
        <v>0</v>
      </c>
      <c r="AN206" s="91">
        <f>IF(ISERROR(VLOOKUP(F206,Parameters!$M$19:$N$26,2,0)),0,VLOOKUP(F206,Parameters!$M$19:$N$26,2,0))</f>
        <v>0</v>
      </c>
      <c r="AO206" s="91">
        <f>IF(ISERROR(VLOOKUP(J206,Parameters!$M$38:$N$40,2,0)),0,VLOOKUP(J206,Parameters!$M$38:$N$40,2,0))</f>
        <v>0</v>
      </c>
      <c r="AP206" s="91">
        <f>IF(ISERROR(VLOOKUP(W206,Parameters!$M$38:$N$40,2,0)),0,VLOOKUP(W206,Parameters!$M$38:$N$40,2,0))</f>
        <v>0</v>
      </c>
      <c r="AQ206" s="91">
        <f>IF(ISERROR(VLOOKUP(AC206,Parameters!$M$29:$N$35,2,0)),0,VLOOKUP(AC206,Parameters!$M$29:$N$35,2,0))</f>
        <v>0</v>
      </c>
      <c r="AR206" s="39"/>
    </row>
    <row r="207" spans="1:44" s="145" customFormat="1" ht="15.6" thickTop="1" thickBot="1" x14ac:dyDescent="0.35">
      <c r="A207" s="39"/>
      <c r="B207" s="134"/>
      <c r="C207" s="134"/>
      <c r="D207" s="134"/>
      <c r="E207" s="134"/>
      <c r="F207" s="134"/>
      <c r="G207" s="135"/>
      <c r="H207" s="136"/>
      <c r="I207" s="137"/>
      <c r="J207" s="136"/>
      <c r="K207" s="136"/>
      <c r="L207" s="137"/>
      <c r="M207" s="136"/>
      <c r="N207" s="136"/>
      <c r="O207" s="137"/>
      <c r="P207" s="136"/>
      <c r="Q207" s="138"/>
      <c r="R207" s="136"/>
      <c r="S207" s="137"/>
      <c r="T207" s="136"/>
      <c r="U207" s="138"/>
      <c r="V207" s="139"/>
      <c r="W207" s="140"/>
      <c r="X207" s="140"/>
      <c r="Y207" s="140"/>
      <c r="Z207" s="141"/>
      <c r="AA207" s="141"/>
      <c r="AB207" s="142"/>
      <c r="AC207" s="136"/>
      <c r="AD207" s="140"/>
      <c r="AE207" s="141"/>
      <c r="AF207" s="141"/>
      <c r="AG207" s="139"/>
      <c r="AH207" s="141"/>
      <c r="AI207" s="143">
        <f>IF(ISERROR(IF(H207="EUR",G207,G207/VLOOKUP(H207&amp;DATE(YEAR(L207),MONTH(L207),1),'Xrate ledger'!$B:$E,4,FALSE))),0,IF(H207="EUR",G207,G207/VLOOKUP(H207&amp;DATE(YEAR(L207),MONTH(L207),1),'Xrate ledger'!$B:$E,4,FALSE)))</f>
        <v>0</v>
      </c>
      <c r="AJ207" s="144">
        <f t="shared" ca="1" si="0"/>
        <v>0</v>
      </c>
      <c r="AK207" s="39"/>
      <c r="AL207" s="91">
        <f t="shared" si="4"/>
        <v>0</v>
      </c>
      <c r="AM207" s="91">
        <f>IF(ISERROR(VLOOKUP(B207,Parameters!$M$10:$N$16,2,0)),0,VLOOKUP(B207,Parameters!$M$10:$N$16,2,0))</f>
        <v>0</v>
      </c>
      <c r="AN207" s="91">
        <f>IF(ISERROR(VLOOKUP(F207,Parameters!$M$19:$N$26,2,0)),0,VLOOKUP(F207,Parameters!$M$19:$N$26,2,0))</f>
        <v>0</v>
      </c>
      <c r="AO207" s="91">
        <f>IF(ISERROR(VLOOKUP(J207,Parameters!$M$38:$N$40,2,0)),0,VLOOKUP(J207,Parameters!$M$38:$N$40,2,0))</f>
        <v>0</v>
      </c>
      <c r="AP207" s="91">
        <f>IF(ISERROR(VLOOKUP(W207,Parameters!$M$38:$N$40,2,0)),0,VLOOKUP(W207,Parameters!$M$38:$N$40,2,0))</f>
        <v>0</v>
      </c>
      <c r="AQ207" s="91">
        <f>IF(ISERROR(VLOOKUP(AC207,Parameters!$M$29:$N$35,2,0)),0,VLOOKUP(AC207,Parameters!$M$29:$N$35,2,0))</f>
        <v>0</v>
      </c>
      <c r="AR207" s="39"/>
    </row>
    <row r="208" spans="1:44" s="145" customFormat="1" ht="15.6" thickTop="1" thickBot="1" x14ac:dyDescent="0.35">
      <c r="A208" s="39"/>
      <c r="B208" s="134"/>
      <c r="C208" s="134"/>
      <c r="D208" s="134"/>
      <c r="E208" s="134"/>
      <c r="F208" s="134"/>
      <c r="G208" s="135"/>
      <c r="H208" s="136"/>
      <c r="I208" s="137"/>
      <c r="J208" s="136"/>
      <c r="K208" s="136"/>
      <c r="L208" s="137"/>
      <c r="M208" s="136"/>
      <c r="N208" s="136"/>
      <c r="O208" s="137"/>
      <c r="P208" s="136"/>
      <c r="Q208" s="138"/>
      <c r="R208" s="136"/>
      <c r="S208" s="137"/>
      <c r="T208" s="136"/>
      <c r="U208" s="138"/>
      <c r="V208" s="139"/>
      <c r="W208" s="140"/>
      <c r="X208" s="140"/>
      <c r="Y208" s="140"/>
      <c r="Z208" s="141"/>
      <c r="AA208" s="141"/>
      <c r="AB208" s="142"/>
      <c r="AC208" s="136"/>
      <c r="AD208" s="140"/>
      <c r="AE208" s="141"/>
      <c r="AF208" s="141"/>
      <c r="AG208" s="139"/>
      <c r="AH208" s="141"/>
      <c r="AI208" s="143">
        <f>IF(ISERROR(IF(H208="EUR",G208,G208/VLOOKUP(H208&amp;DATE(YEAR(L208),MONTH(L208),1),'Xrate ledger'!$B:$E,4,FALSE))),0,IF(H208="EUR",G208,G208/VLOOKUP(H208&amp;DATE(YEAR(L208),MONTH(L208),1),'Xrate ledger'!$B:$E,4,FALSE)))</f>
        <v>0</v>
      </c>
      <c r="AJ208" s="144">
        <f t="shared" ca="1" si="0"/>
        <v>0</v>
      </c>
      <c r="AK208" s="39"/>
      <c r="AL208" s="91">
        <f t="shared" si="4"/>
        <v>0</v>
      </c>
      <c r="AM208" s="91">
        <f>IF(ISERROR(VLOOKUP(B208,Parameters!$M$10:$N$16,2,0)),0,VLOOKUP(B208,Parameters!$M$10:$N$16,2,0))</f>
        <v>0</v>
      </c>
      <c r="AN208" s="91">
        <f>IF(ISERROR(VLOOKUP(F208,Parameters!$M$19:$N$26,2,0)),0,VLOOKUP(F208,Parameters!$M$19:$N$26,2,0))</f>
        <v>0</v>
      </c>
      <c r="AO208" s="91">
        <f>IF(ISERROR(VLOOKUP(J208,Parameters!$M$38:$N$40,2,0)),0,VLOOKUP(J208,Parameters!$M$38:$N$40,2,0))</f>
        <v>0</v>
      </c>
      <c r="AP208" s="91">
        <f>IF(ISERROR(VLOOKUP(W208,Parameters!$M$38:$N$40,2,0)),0,VLOOKUP(W208,Parameters!$M$38:$N$40,2,0))</f>
        <v>0</v>
      </c>
      <c r="AQ208" s="91">
        <f>IF(ISERROR(VLOOKUP(AC208,Parameters!$M$29:$N$35,2,0)),0,VLOOKUP(AC208,Parameters!$M$29:$N$35,2,0))</f>
        <v>0</v>
      </c>
      <c r="AR208" s="39"/>
    </row>
    <row r="209" spans="1:44" s="145" customFormat="1" ht="15.6" thickTop="1" thickBot="1" x14ac:dyDescent="0.35">
      <c r="A209" s="39"/>
      <c r="B209" s="134"/>
      <c r="C209" s="134"/>
      <c r="D209" s="134"/>
      <c r="E209" s="134"/>
      <c r="F209" s="134"/>
      <c r="G209" s="135"/>
      <c r="H209" s="136"/>
      <c r="I209" s="137"/>
      <c r="J209" s="136"/>
      <c r="K209" s="136"/>
      <c r="L209" s="137"/>
      <c r="M209" s="136"/>
      <c r="N209" s="136"/>
      <c r="O209" s="137"/>
      <c r="P209" s="136"/>
      <c r="Q209" s="138"/>
      <c r="R209" s="136"/>
      <c r="S209" s="137"/>
      <c r="T209" s="136"/>
      <c r="U209" s="138"/>
      <c r="V209" s="139"/>
      <c r="W209" s="140"/>
      <c r="X209" s="140"/>
      <c r="Y209" s="140"/>
      <c r="Z209" s="141"/>
      <c r="AA209" s="141"/>
      <c r="AB209" s="142"/>
      <c r="AC209" s="136"/>
      <c r="AD209" s="140"/>
      <c r="AE209" s="141"/>
      <c r="AF209" s="141"/>
      <c r="AG209" s="139"/>
      <c r="AH209" s="141"/>
      <c r="AI209" s="143">
        <f>IF(ISERROR(IF(H209="EUR",G209,G209/VLOOKUP(H209&amp;DATE(YEAR(L209),MONTH(L209),1),'Xrate ledger'!$B:$E,4,FALSE))),0,IF(H209="EUR",G209,G209/VLOOKUP(H209&amp;DATE(YEAR(L209),MONTH(L209),1),'Xrate ledger'!$B:$E,4,FALSE)))</f>
        <v>0</v>
      </c>
      <c r="AJ209" s="144">
        <f t="shared" ca="1" si="0"/>
        <v>0</v>
      </c>
      <c r="AK209" s="39"/>
      <c r="AL209" s="91">
        <f t="shared" si="4"/>
        <v>0</v>
      </c>
      <c r="AM209" s="91">
        <f>IF(ISERROR(VLOOKUP(B209,Parameters!$M$10:$N$16,2,0)),0,VLOOKUP(B209,Parameters!$M$10:$N$16,2,0))</f>
        <v>0</v>
      </c>
      <c r="AN209" s="91">
        <f>IF(ISERROR(VLOOKUP(F209,Parameters!$M$19:$N$26,2,0)),0,VLOOKUP(F209,Parameters!$M$19:$N$26,2,0))</f>
        <v>0</v>
      </c>
      <c r="AO209" s="91">
        <f>IF(ISERROR(VLOOKUP(J209,Parameters!$M$38:$N$40,2,0)),0,VLOOKUP(J209,Parameters!$M$38:$N$40,2,0))</f>
        <v>0</v>
      </c>
      <c r="AP209" s="91">
        <f>IF(ISERROR(VLOOKUP(W209,Parameters!$M$38:$N$40,2,0)),0,VLOOKUP(W209,Parameters!$M$38:$N$40,2,0))</f>
        <v>0</v>
      </c>
      <c r="AQ209" s="91">
        <f>IF(ISERROR(VLOOKUP(AC209,Parameters!$M$29:$N$35,2,0)),0,VLOOKUP(AC209,Parameters!$M$29:$N$35,2,0))</f>
        <v>0</v>
      </c>
      <c r="AR209" s="39"/>
    </row>
    <row r="210" spans="1:44" s="145" customFormat="1" ht="15.6" thickTop="1" thickBot="1" x14ac:dyDescent="0.35">
      <c r="A210" s="39"/>
      <c r="B210" s="134"/>
      <c r="C210" s="134"/>
      <c r="D210" s="134"/>
      <c r="E210" s="134"/>
      <c r="F210" s="134"/>
      <c r="G210" s="135"/>
      <c r="H210" s="136"/>
      <c r="I210" s="137"/>
      <c r="J210" s="136"/>
      <c r="K210" s="136"/>
      <c r="L210" s="137"/>
      <c r="M210" s="136"/>
      <c r="N210" s="136"/>
      <c r="O210" s="137"/>
      <c r="P210" s="136"/>
      <c r="Q210" s="138"/>
      <c r="R210" s="136"/>
      <c r="S210" s="137"/>
      <c r="T210" s="136"/>
      <c r="U210" s="138"/>
      <c r="V210" s="139"/>
      <c r="W210" s="140"/>
      <c r="X210" s="140"/>
      <c r="Y210" s="140"/>
      <c r="Z210" s="141"/>
      <c r="AA210" s="141"/>
      <c r="AB210" s="142"/>
      <c r="AC210" s="136"/>
      <c r="AD210" s="140"/>
      <c r="AE210" s="141"/>
      <c r="AF210" s="141"/>
      <c r="AG210" s="139"/>
      <c r="AH210" s="141"/>
      <c r="AI210" s="143">
        <f>IF(ISERROR(IF(H210="EUR",G210,G210/VLOOKUP(H210&amp;DATE(YEAR(L210),MONTH(L210),1),'Xrate ledger'!$B:$E,4,FALSE))),0,IF(H210="EUR",G210,G210/VLOOKUP(H210&amp;DATE(YEAR(L210),MONTH(L210),1),'Xrate ledger'!$B:$E,4,FALSE)))</f>
        <v>0</v>
      </c>
      <c r="AJ210" s="144">
        <f t="shared" ca="1" si="0"/>
        <v>0</v>
      </c>
      <c r="AK210" s="39"/>
      <c r="AL210" s="91">
        <f t="shared" si="4"/>
        <v>0</v>
      </c>
      <c r="AM210" s="91">
        <f>IF(ISERROR(VLOOKUP(B210,Parameters!$M$10:$N$16,2,0)),0,VLOOKUP(B210,Parameters!$M$10:$N$16,2,0))</f>
        <v>0</v>
      </c>
      <c r="AN210" s="91">
        <f>IF(ISERROR(VLOOKUP(F210,Parameters!$M$19:$N$26,2,0)),0,VLOOKUP(F210,Parameters!$M$19:$N$26,2,0))</f>
        <v>0</v>
      </c>
      <c r="AO210" s="91">
        <f>IF(ISERROR(VLOOKUP(J210,Parameters!$M$38:$N$40,2,0)),0,VLOOKUP(J210,Parameters!$M$38:$N$40,2,0))</f>
        <v>0</v>
      </c>
      <c r="AP210" s="91">
        <f>IF(ISERROR(VLOOKUP(W210,Parameters!$M$38:$N$40,2,0)),0,VLOOKUP(W210,Parameters!$M$38:$N$40,2,0))</f>
        <v>0</v>
      </c>
      <c r="AQ210" s="91">
        <f>IF(ISERROR(VLOOKUP(AC210,Parameters!$M$29:$N$35,2,0)),0,VLOOKUP(AC210,Parameters!$M$29:$N$35,2,0))</f>
        <v>0</v>
      </c>
      <c r="AR210" s="39"/>
    </row>
    <row r="211" spans="1:44" s="145" customFormat="1" ht="15.6" thickTop="1" thickBot="1" x14ac:dyDescent="0.35">
      <c r="A211" s="39"/>
      <c r="B211" s="134"/>
      <c r="C211" s="134"/>
      <c r="D211" s="134"/>
      <c r="E211" s="134"/>
      <c r="F211" s="134"/>
      <c r="G211" s="135"/>
      <c r="H211" s="136"/>
      <c r="I211" s="137"/>
      <c r="J211" s="136"/>
      <c r="K211" s="136"/>
      <c r="L211" s="137"/>
      <c r="M211" s="136"/>
      <c r="N211" s="136"/>
      <c r="O211" s="137"/>
      <c r="P211" s="136"/>
      <c r="Q211" s="138"/>
      <c r="R211" s="136"/>
      <c r="S211" s="137"/>
      <c r="T211" s="136"/>
      <c r="U211" s="138"/>
      <c r="V211" s="139"/>
      <c r="W211" s="140"/>
      <c r="X211" s="140"/>
      <c r="Y211" s="140"/>
      <c r="Z211" s="141"/>
      <c r="AA211" s="141"/>
      <c r="AB211" s="142"/>
      <c r="AC211" s="136"/>
      <c r="AD211" s="140"/>
      <c r="AE211" s="141"/>
      <c r="AF211" s="141"/>
      <c r="AG211" s="139"/>
      <c r="AH211" s="141"/>
      <c r="AI211" s="143">
        <f>IF(ISERROR(IF(H211="EUR",G211,G211/VLOOKUP(H211&amp;DATE(YEAR(L211),MONTH(L211),1),'Xrate ledger'!$B:$E,4,FALSE))),0,IF(H211="EUR",G211,G211/VLOOKUP(H211&amp;DATE(YEAR(L211),MONTH(L211),1),'Xrate ledger'!$B:$E,4,FALSE)))</f>
        <v>0</v>
      </c>
      <c r="AJ211" s="144">
        <f t="shared" ca="1" si="0"/>
        <v>0</v>
      </c>
      <c r="AK211" s="39"/>
      <c r="AL211" s="91">
        <f t="shared" si="4"/>
        <v>0</v>
      </c>
      <c r="AM211" s="91">
        <f>IF(ISERROR(VLOOKUP(B211,Parameters!$M$10:$N$16,2,0)),0,VLOOKUP(B211,Parameters!$M$10:$N$16,2,0))</f>
        <v>0</v>
      </c>
      <c r="AN211" s="91">
        <f>IF(ISERROR(VLOOKUP(F211,Parameters!$M$19:$N$26,2,0)),0,VLOOKUP(F211,Parameters!$M$19:$N$26,2,0))</f>
        <v>0</v>
      </c>
      <c r="AO211" s="91">
        <f>IF(ISERROR(VLOOKUP(J211,Parameters!$M$38:$N$40,2,0)),0,VLOOKUP(J211,Parameters!$M$38:$N$40,2,0))</f>
        <v>0</v>
      </c>
      <c r="AP211" s="91">
        <f>IF(ISERROR(VLOOKUP(W211,Parameters!$M$38:$N$40,2,0)),0,VLOOKUP(W211,Parameters!$M$38:$N$40,2,0))</f>
        <v>0</v>
      </c>
      <c r="AQ211" s="91">
        <f>IF(ISERROR(VLOOKUP(AC211,Parameters!$M$29:$N$35,2,0)),0,VLOOKUP(AC211,Parameters!$M$29:$N$35,2,0))</f>
        <v>0</v>
      </c>
      <c r="AR211" s="39"/>
    </row>
    <row r="212" spans="1:44" s="145" customFormat="1" ht="15.6" thickTop="1" thickBot="1" x14ac:dyDescent="0.35">
      <c r="A212" s="39"/>
      <c r="B212" s="134"/>
      <c r="C212" s="134"/>
      <c r="D212" s="134"/>
      <c r="E212" s="134"/>
      <c r="F212" s="134"/>
      <c r="G212" s="135"/>
      <c r="H212" s="136"/>
      <c r="I212" s="137"/>
      <c r="J212" s="136"/>
      <c r="K212" s="136"/>
      <c r="L212" s="137"/>
      <c r="M212" s="136"/>
      <c r="N212" s="136"/>
      <c r="O212" s="137"/>
      <c r="P212" s="136"/>
      <c r="Q212" s="138"/>
      <c r="R212" s="136"/>
      <c r="S212" s="137"/>
      <c r="T212" s="136"/>
      <c r="U212" s="138"/>
      <c r="V212" s="139"/>
      <c r="W212" s="140"/>
      <c r="X212" s="140"/>
      <c r="Y212" s="140"/>
      <c r="Z212" s="141"/>
      <c r="AA212" s="141"/>
      <c r="AB212" s="142"/>
      <c r="AC212" s="136"/>
      <c r="AD212" s="140"/>
      <c r="AE212" s="141"/>
      <c r="AF212" s="141"/>
      <c r="AG212" s="139"/>
      <c r="AH212" s="141"/>
      <c r="AI212" s="143">
        <f>IF(ISERROR(IF(H212="EUR",G212,G212/VLOOKUP(H212&amp;DATE(YEAR(L212),MONTH(L212),1),'Xrate ledger'!$B:$E,4,FALSE))),0,IF(H212="EUR",G212,G212/VLOOKUP(H212&amp;DATE(YEAR(L212),MONTH(L212),1),'Xrate ledger'!$B:$E,4,FALSE)))</f>
        <v>0</v>
      </c>
      <c r="AJ212" s="144">
        <f t="shared" ca="1" si="0"/>
        <v>0</v>
      </c>
      <c r="AK212" s="39"/>
      <c r="AL212" s="91">
        <f t="shared" si="4"/>
        <v>0</v>
      </c>
      <c r="AM212" s="91">
        <f>IF(ISERROR(VLOOKUP(B212,Parameters!$M$10:$N$16,2,0)),0,VLOOKUP(B212,Parameters!$M$10:$N$16,2,0))</f>
        <v>0</v>
      </c>
      <c r="AN212" s="91">
        <f>IF(ISERROR(VLOOKUP(F212,Parameters!$M$19:$N$26,2,0)),0,VLOOKUP(F212,Parameters!$M$19:$N$26,2,0))</f>
        <v>0</v>
      </c>
      <c r="AO212" s="91">
        <f>IF(ISERROR(VLOOKUP(J212,Parameters!$M$38:$N$40,2,0)),0,VLOOKUP(J212,Parameters!$M$38:$N$40,2,0))</f>
        <v>0</v>
      </c>
      <c r="AP212" s="91">
        <f>IF(ISERROR(VLOOKUP(W212,Parameters!$M$38:$N$40,2,0)),0,VLOOKUP(W212,Parameters!$M$38:$N$40,2,0))</f>
        <v>0</v>
      </c>
      <c r="AQ212" s="91">
        <f>IF(ISERROR(VLOOKUP(AC212,Parameters!$M$29:$N$35,2,0)),0,VLOOKUP(AC212,Parameters!$M$29:$N$35,2,0))</f>
        <v>0</v>
      </c>
      <c r="AR212" s="39"/>
    </row>
    <row r="213" spans="1:44" s="145" customFormat="1" ht="15.6" thickTop="1" thickBot="1" x14ac:dyDescent="0.35">
      <c r="A213" s="39"/>
      <c r="B213" s="134"/>
      <c r="C213" s="134"/>
      <c r="D213" s="134"/>
      <c r="E213" s="134"/>
      <c r="F213" s="134"/>
      <c r="G213" s="135"/>
      <c r="H213" s="136"/>
      <c r="I213" s="137"/>
      <c r="J213" s="136"/>
      <c r="K213" s="136"/>
      <c r="L213" s="137"/>
      <c r="M213" s="136"/>
      <c r="N213" s="136"/>
      <c r="O213" s="137"/>
      <c r="P213" s="136"/>
      <c r="Q213" s="138"/>
      <c r="R213" s="136"/>
      <c r="S213" s="137"/>
      <c r="T213" s="136"/>
      <c r="U213" s="138"/>
      <c r="V213" s="139"/>
      <c r="W213" s="140"/>
      <c r="X213" s="140"/>
      <c r="Y213" s="140"/>
      <c r="Z213" s="141"/>
      <c r="AA213" s="141"/>
      <c r="AB213" s="142"/>
      <c r="AC213" s="136"/>
      <c r="AD213" s="140"/>
      <c r="AE213" s="141"/>
      <c r="AF213" s="141"/>
      <c r="AG213" s="139"/>
      <c r="AH213" s="141"/>
      <c r="AI213" s="143">
        <f>IF(ISERROR(IF(H213="EUR",G213,G213/VLOOKUP(H213&amp;DATE(YEAR(L213),MONTH(L213),1),'Xrate ledger'!$B:$E,4,FALSE))),0,IF(H213="EUR",G213,G213/VLOOKUP(H213&amp;DATE(YEAR(L213),MONTH(L213),1),'Xrate ledger'!$B:$E,4,FALSE)))</f>
        <v>0</v>
      </c>
      <c r="AJ213" s="144">
        <f t="shared" ca="1" si="0"/>
        <v>0</v>
      </c>
      <c r="AK213" s="39"/>
      <c r="AL213" s="91">
        <f t="shared" si="4"/>
        <v>0</v>
      </c>
      <c r="AM213" s="91">
        <f>IF(ISERROR(VLOOKUP(B213,Parameters!$M$10:$N$16,2,0)),0,VLOOKUP(B213,Parameters!$M$10:$N$16,2,0))</f>
        <v>0</v>
      </c>
      <c r="AN213" s="91">
        <f>IF(ISERROR(VLOOKUP(F213,Parameters!$M$19:$N$26,2,0)),0,VLOOKUP(F213,Parameters!$M$19:$N$26,2,0))</f>
        <v>0</v>
      </c>
      <c r="AO213" s="91">
        <f>IF(ISERROR(VLOOKUP(J213,Parameters!$M$38:$N$40,2,0)),0,VLOOKUP(J213,Parameters!$M$38:$N$40,2,0))</f>
        <v>0</v>
      </c>
      <c r="AP213" s="91">
        <f>IF(ISERROR(VLOOKUP(W213,Parameters!$M$38:$N$40,2,0)),0,VLOOKUP(W213,Parameters!$M$38:$N$40,2,0))</f>
        <v>0</v>
      </c>
      <c r="AQ213" s="91">
        <f>IF(ISERROR(VLOOKUP(AC213,Parameters!$M$29:$N$35,2,0)),0,VLOOKUP(AC213,Parameters!$M$29:$N$35,2,0))</f>
        <v>0</v>
      </c>
      <c r="AR213" s="39"/>
    </row>
    <row r="214" spans="1:44" s="145" customFormat="1" ht="15.6" thickTop="1" thickBot="1" x14ac:dyDescent="0.35">
      <c r="A214" s="39"/>
      <c r="B214" s="134"/>
      <c r="C214" s="134"/>
      <c r="D214" s="134"/>
      <c r="E214" s="134"/>
      <c r="F214" s="134"/>
      <c r="G214" s="135"/>
      <c r="H214" s="136"/>
      <c r="I214" s="137"/>
      <c r="J214" s="136"/>
      <c r="K214" s="136"/>
      <c r="L214" s="137"/>
      <c r="M214" s="136"/>
      <c r="N214" s="136"/>
      <c r="O214" s="137"/>
      <c r="P214" s="136"/>
      <c r="Q214" s="138"/>
      <c r="R214" s="136"/>
      <c r="S214" s="137"/>
      <c r="T214" s="136"/>
      <c r="U214" s="138"/>
      <c r="V214" s="139"/>
      <c r="W214" s="140"/>
      <c r="X214" s="140"/>
      <c r="Y214" s="140"/>
      <c r="Z214" s="141"/>
      <c r="AA214" s="141"/>
      <c r="AB214" s="142"/>
      <c r="AC214" s="136"/>
      <c r="AD214" s="140"/>
      <c r="AE214" s="141"/>
      <c r="AF214" s="141"/>
      <c r="AG214" s="139"/>
      <c r="AH214" s="141"/>
      <c r="AI214" s="143">
        <f>IF(ISERROR(IF(H214="EUR",G214,G214/VLOOKUP(H214&amp;DATE(YEAR(L214),MONTH(L214),1),'Xrate ledger'!$B:$E,4,FALSE))),0,IF(H214="EUR",G214,G214/VLOOKUP(H214&amp;DATE(YEAR(L214),MONTH(L214),1),'Xrate ledger'!$B:$E,4,FALSE)))</f>
        <v>0</v>
      </c>
      <c r="AJ214" s="144">
        <f t="shared" ca="1" si="0"/>
        <v>0</v>
      </c>
      <c r="AK214" s="39"/>
      <c r="AL214" s="91">
        <f t="shared" si="4"/>
        <v>0</v>
      </c>
      <c r="AM214" s="91">
        <f>IF(ISERROR(VLOOKUP(B214,Parameters!$M$10:$N$16,2,0)),0,VLOOKUP(B214,Parameters!$M$10:$N$16,2,0))</f>
        <v>0</v>
      </c>
      <c r="AN214" s="91">
        <f>IF(ISERROR(VLOOKUP(F214,Parameters!$M$19:$N$26,2,0)),0,VLOOKUP(F214,Parameters!$M$19:$N$26,2,0))</f>
        <v>0</v>
      </c>
      <c r="AO214" s="91">
        <f>IF(ISERROR(VLOOKUP(J214,Parameters!$M$38:$N$40,2,0)),0,VLOOKUP(J214,Parameters!$M$38:$N$40,2,0))</f>
        <v>0</v>
      </c>
      <c r="AP214" s="91">
        <f>IF(ISERROR(VLOOKUP(W214,Parameters!$M$38:$N$40,2,0)),0,VLOOKUP(W214,Parameters!$M$38:$N$40,2,0))</f>
        <v>0</v>
      </c>
      <c r="AQ214" s="91">
        <f>IF(ISERROR(VLOOKUP(AC214,Parameters!$M$29:$N$35,2,0)),0,VLOOKUP(AC214,Parameters!$M$29:$N$35,2,0))</f>
        <v>0</v>
      </c>
      <c r="AR214" s="39"/>
    </row>
    <row r="215" spans="1:44" s="145" customFormat="1" ht="15.6" thickTop="1" thickBot="1" x14ac:dyDescent="0.35">
      <c r="A215" s="39"/>
      <c r="B215" s="134"/>
      <c r="C215" s="134"/>
      <c r="D215" s="134"/>
      <c r="E215" s="134"/>
      <c r="F215" s="134"/>
      <c r="G215" s="135"/>
      <c r="H215" s="136"/>
      <c r="I215" s="137"/>
      <c r="J215" s="136"/>
      <c r="K215" s="136"/>
      <c r="L215" s="137"/>
      <c r="M215" s="136"/>
      <c r="N215" s="136"/>
      <c r="O215" s="137"/>
      <c r="P215" s="136"/>
      <c r="Q215" s="138"/>
      <c r="R215" s="136"/>
      <c r="S215" s="137"/>
      <c r="T215" s="136"/>
      <c r="U215" s="138"/>
      <c r="V215" s="139"/>
      <c r="W215" s="140"/>
      <c r="X215" s="140"/>
      <c r="Y215" s="140"/>
      <c r="Z215" s="141"/>
      <c r="AA215" s="141"/>
      <c r="AB215" s="142"/>
      <c r="AC215" s="136"/>
      <c r="AD215" s="140"/>
      <c r="AE215" s="141"/>
      <c r="AF215" s="141"/>
      <c r="AG215" s="139"/>
      <c r="AH215" s="141"/>
      <c r="AI215" s="143">
        <f>IF(ISERROR(IF(H215="EUR",G215,G215/VLOOKUP(H215&amp;DATE(YEAR(L215),MONTH(L215),1),'Xrate ledger'!$B:$E,4,FALSE))),0,IF(H215="EUR",G215,G215/VLOOKUP(H215&amp;DATE(YEAR(L215),MONTH(L215),1),'Xrate ledger'!$B:$E,4,FALSE)))</f>
        <v>0</v>
      </c>
      <c r="AJ215" s="144">
        <f t="shared" ca="1" si="0"/>
        <v>0</v>
      </c>
      <c r="AK215" s="39"/>
      <c r="AL215" s="91">
        <f t="shared" si="4"/>
        <v>0</v>
      </c>
      <c r="AM215" s="91">
        <f>IF(ISERROR(VLOOKUP(B215,Parameters!$M$10:$N$16,2,0)),0,VLOOKUP(B215,Parameters!$M$10:$N$16,2,0))</f>
        <v>0</v>
      </c>
      <c r="AN215" s="91">
        <f>IF(ISERROR(VLOOKUP(F215,Parameters!$M$19:$N$26,2,0)),0,VLOOKUP(F215,Parameters!$M$19:$N$26,2,0))</f>
        <v>0</v>
      </c>
      <c r="AO215" s="91">
        <f>IF(ISERROR(VLOOKUP(J215,Parameters!$M$38:$N$40,2,0)),0,VLOOKUP(J215,Parameters!$M$38:$N$40,2,0))</f>
        <v>0</v>
      </c>
      <c r="AP215" s="91">
        <f>IF(ISERROR(VLOOKUP(W215,Parameters!$M$38:$N$40,2,0)),0,VLOOKUP(W215,Parameters!$M$38:$N$40,2,0))</f>
        <v>0</v>
      </c>
      <c r="AQ215" s="91">
        <f>IF(ISERROR(VLOOKUP(AC215,Parameters!$M$29:$N$35,2,0)),0,VLOOKUP(AC215,Parameters!$M$29:$N$35,2,0))</f>
        <v>0</v>
      </c>
      <c r="AR215" s="39"/>
    </row>
    <row r="216" spans="1:44" s="145" customFormat="1" ht="15.6" thickTop="1" thickBot="1" x14ac:dyDescent="0.35">
      <c r="A216" s="39"/>
      <c r="B216" s="134"/>
      <c r="C216" s="134"/>
      <c r="D216" s="134"/>
      <c r="E216" s="134"/>
      <c r="F216" s="134"/>
      <c r="G216" s="135"/>
      <c r="H216" s="136"/>
      <c r="I216" s="137"/>
      <c r="J216" s="136"/>
      <c r="K216" s="136"/>
      <c r="L216" s="137"/>
      <c r="M216" s="136"/>
      <c r="N216" s="136"/>
      <c r="O216" s="137"/>
      <c r="P216" s="136"/>
      <c r="Q216" s="138"/>
      <c r="R216" s="136"/>
      <c r="S216" s="137"/>
      <c r="T216" s="136"/>
      <c r="U216" s="138"/>
      <c r="V216" s="139"/>
      <c r="W216" s="140"/>
      <c r="X216" s="140"/>
      <c r="Y216" s="140"/>
      <c r="Z216" s="141"/>
      <c r="AA216" s="141"/>
      <c r="AB216" s="142"/>
      <c r="AC216" s="136"/>
      <c r="AD216" s="140"/>
      <c r="AE216" s="141"/>
      <c r="AF216" s="141"/>
      <c r="AG216" s="139"/>
      <c r="AH216" s="141"/>
      <c r="AI216" s="143">
        <f>IF(ISERROR(IF(H216="EUR",G216,G216/VLOOKUP(H216&amp;DATE(YEAR(L216),MONTH(L216),1),'Xrate ledger'!$B:$E,4,FALSE))),0,IF(H216="EUR",G216,G216/VLOOKUP(H216&amp;DATE(YEAR(L216),MONTH(L216),1),'Xrate ledger'!$B:$E,4,FALSE)))</f>
        <v>0</v>
      </c>
      <c r="AJ216" s="144">
        <f t="shared" ca="1" si="0"/>
        <v>0</v>
      </c>
      <c r="AK216" s="39"/>
      <c r="AL216" s="91">
        <f t="shared" si="4"/>
        <v>0</v>
      </c>
      <c r="AM216" s="91">
        <f>IF(ISERROR(VLOOKUP(B216,Parameters!$M$10:$N$16,2,0)),0,VLOOKUP(B216,Parameters!$M$10:$N$16,2,0))</f>
        <v>0</v>
      </c>
      <c r="AN216" s="91">
        <f>IF(ISERROR(VLOOKUP(F216,Parameters!$M$19:$N$26,2,0)),0,VLOOKUP(F216,Parameters!$M$19:$N$26,2,0))</f>
        <v>0</v>
      </c>
      <c r="AO216" s="91">
        <f>IF(ISERROR(VLOOKUP(J216,Parameters!$M$38:$N$40,2,0)),0,VLOOKUP(J216,Parameters!$M$38:$N$40,2,0))</f>
        <v>0</v>
      </c>
      <c r="AP216" s="91">
        <f>IF(ISERROR(VLOOKUP(W216,Parameters!$M$38:$N$40,2,0)),0,VLOOKUP(W216,Parameters!$M$38:$N$40,2,0))</f>
        <v>0</v>
      </c>
      <c r="AQ216" s="91">
        <f>IF(ISERROR(VLOOKUP(AC216,Parameters!$M$29:$N$35,2,0)),0,VLOOKUP(AC216,Parameters!$M$29:$N$35,2,0))</f>
        <v>0</v>
      </c>
      <c r="AR216" s="39"/>
    </row>
    <row r="217" spans="1:44" s="145" customFormat="1" ht="15.6" thickTop="1" thickBot="1" x14ac:dyDescent="0.35">
      <c r="A217" s="39"/>
      <c r="B217" s="134"/>
      <c r="C217" s="134"/>
      <c r="D217" s="134"/>
      <c r="E217" s="134"/>
      <c r="F217" s="134"/>
      <c r="G217" s="135"/>
      <c r="H217" s="136"/>
      <c r="I217" s="137"/>
      <c r="J217" s="136"/>
      <c r="K217" s="136"/>
      <c r="L217" s="137"/>
      <c r="M217" s="136"/>
      <c r="N217" s="136"/>
      <c r="O217" s="137"/>
      <c r="P217" s="136"/>
      <c r="Q217" s="138"/>
      <c r="R217" s="136"/>
      <c r="S217" s="137"/>
      <c r="T217" s="136"/>
      <c r="U217" s="138"/>
      <c r="V217" s="139"/>
      <c r="W217" s="140"/>
      <c r="X217" s="140"/>
      <c r="Y217" s="140"/>
      <c r="Z217" s="141"/>
      <c r="AA217" s="141"/>
      <c r="AB217" s="142"/>
      <c r="AC217" s="136"/>
      <c r="AD217" s="140"/>
      <c r="AE217" s="141"/>
      <c r="AF217" s="141"/>
      <c r="AG217" s="139"/>
      <c r="AH217" s="141"/>
      <c r="AI217" s="143">
        <f>IF(ISERROR(IF(H217="EUR",G217,G217/VLOOKUP(H217&amp;DATE(YEAR(L217),MONTH(L217),1),'Xrate ledger'!$B:$E,4,FALSE))),0,IF(H217="EUR",G217,G217/VLOOKUP(H217&amp;DATE(YEAR(L217),MONTH(L217),1),'Xrate ledger'!$B:$E,4,FALSE)))</f>
        <v>0</v>
      </c>
      <c r="AJ217" s="144">
        <f t="shared" ca="1" si="0"/>
        <v>0</v>
      </c>
      <c r="AK217" s="39"/>
      <c r="AL217" s="91">
        <f t="shared" si="4"/>
        <v>0</v>
      </c>
      <c r="AM217" s="91">
        <f>IF(ISERROR(VLOOKUP(B217,Parameters!$M$10:$N$16,2,0)),0,VLOOKUP(B217,Parameters!$M$10:$N$16,2,0))</f>
        <v>0</v>
      </c>
      <c r="AN217" s="91">
        <f>IF(ISERROR(VLOOKUP(F217,Parameters!$M$19:$N$26,2,0)),0,VLOOKUP(F217,Parameters!$M$19:$N$26,2,0))</f>
        <v>0</v>
      </c>
      <c r="AO217" s="91">
        <f>IF(ISERROR(VLOOKUP(J217,Parameters!$M$38:$N$40,2,0)),0,VLOOKUP(J217,Parameters!$M$38:$N$40,2,0))</f>
        <v>0</v>
      </c>
      <c r="AP217" s="91">
        <f>IF(ISERROR(VLOOKUP(W217,Parameters!$M$38:$N$40,2,0)),0,VLOOKUP(W217,Parameters!$M$38:$N$40,2,0))</f>
        <v>0</v>
      </c>
      <c r="AQ217" s="91">
        <f>IF(ISERROR(VLOOKUP(AC217,Parameters!$M$29:$N$35,2,0)),0,VLOOKUP(AC217,Parameters!$M$29:$N$35,2,0))</f>
        <v>0</v>
      </c>
      <c r="AR217" s="39"/>
    </row>
    <row r="218" spans="1:44" s="145" customFormat="1" ht="15.6" thickTop="1" thickBot="1" x14ac:dyDescent="0.35">
      <c r="A218" s="39"/>
      <c r="B218" s="134"/>
      <c r="C218" s="134"/>
      <c r="D218" s="134"/>
      <c r="E218" s="134"/>
      <c r="F218" s="134"/>
      <c r="G218" s="135"/>
      <c r="H218" s="136"/>
      <c r="I218" s="137"/>
      <c r="J218" s="136"/>
      <c r="K218" s="136"/>
      <c r="L218" s="137"/>
      <c r="M218" s="136"/>
      <c r="N218" s="136"/>
      <c r="O218" s="137"/>
      <c r="P218" s="136"/>
      <c r="Q218" s="138"/>
      <c r="R218" s="136"/>
      <c r="S218" s="137"/>
      <c r="T218" s="136"/>
      <c r="U218" s="138"/>
      <c r="V218" s="139"/>
      <c r="W218" s="140"/>
      <c r="X218" s="140"/>
      <c r="Y218" s="140"/>
      <c r="Z218" s="141"/>
      <c r="AA218" s="141"/>
      <c r="AB218" s="142"/>
      <c r="AC218" s="136"/>
      <c r="AD218" s="140"/>
      <c r="AE218" s="141"/>
      <c r="AF218" s="141"/>
      <c r="AG218" s="139"/>
      <c r="AH218" s="141"/>
      <c r="AI218" s="143">
        <f>IF(ISERROR(IF(H218="EUR",G218,G218/VLOOKUP(H218&amp;DATE(YEAR(L218),MONTH(L218),1),'Xrate ledger'!$B:$E,4,FALSE))),0,IF(H218="EUR",G218,G218/VLOOKUP(H218&amp;DATE(YEAR(L218),MONTH(L218),1),'Xrate ledger'!$B:$E,4,FALSE)))</f>
        <v>0</v>
      </c>
      <c r="AJ218" s="144">
        <f t="shared" ca="1" si="0"/>
        <v>0</v>
      </c>
      <c r="AK218" s="39"/>
      <c r="AL218" s="91">
        <f t="shared" si="4"/>
        <v>0</v>
      </c>
      <c r="AM218" s="91">
        <f>IF(ISERROR(VLOOKUP(B218,Parameters!$M$10:$N$16,2,0)),0,VLOOKUP(B218,Parameters!$M$10:$N$16,2,0))</f>
        <v>0</v>
      </c>
      <c r="AN218" s="91">
        <f>IF(ISERROR(VLOOKUP(F218,Parameters!$M$19:$N$26,2,0)),0,VLOOKUP(F218,Parameters!$M$19:$N$26,2,0))</f>
        <v>0</v>
      </c>
      <c r="AO218" s="91">
        <f>IF(ISERROR(VLOOKUP(J218,Parameters!$M$38:$N$40,2,0)),0,VLOOKUP(J218,Parameters!$M$38:$N$40,2,0))</f>
        <v>0</v>
      </c>
      <c r="AP218" s="91">
        <f>IF(ISERROR(VLOOKUP(W218,Parameters!$M$38:$N$40,2,0)),0,VLOOKUP(W218,Parameters!$M$38:$N$40,2,0))</f>
        <v>0</v>
      </c>
      <c r="AQ218" s="91">
        <f>IF(ISERROR(VLOOKUP(AC218,Parameters!$M$29:$N$35,2,0)),0,VLOOKUP(AC218,Parameters!$M$29:$N$35,2,0))</f>
        <v>0</v>
      </c>
      <c r="AR218" s="39"/>
    </row>
    <row r="219" spans="1:44" s="145" customFormat="1" ht="15.6" thickTop="1" thickBot="1" x14ac:dyDescent="0.35">
      <c r="A219" s="39"/>
      <c r="B219" s="134"/>
      <c r="C219" s="134"/>
      <c r="D219" s="134"/>
      <c r="E219" s="134"/>
      <c r="F219" s="134"/>
      <c r="G219" s="135"/>
      <c r="H219" s="136"/>
      <c r="I219" s="137"/>
      <c r="J219" s="136"/>
      <c r="K219" s="136"/>
      <c r="L219" s="137"/>
      <c r="M219" s="136"/>
      <c r="N219" s="136"/>
      <c r="O219" s="137"/>
      <c r="P219" s="136"/>
      <c r="Q219" s="138"/>
      <c r="R219" s="136"/>
      <c r="S219" s="137"/>
      <c r="T219" s="136"/>
      <c r="U219" s="138"/>
      <c r="V219" s="139"/>
      <c r="W219" s="140"/>
      <c r="X219" s="140"/>
      <c r="Y219" s="140"/>
      <c r="Z219" s="141"/>
      <c r="AA219" s="141"/>
      <c r="AB219" s="142"/>
      <c r="AC219" s="136"/>
      <c r="AD219" s="140"/>
      <c r="AE219" s="141"/>
      <c r="AF219" s="141"/>
      <c r="AG219" s="139"/>
      <c r="AH219" s="141"/>
      <c r="AI219" s="143">
        <f>IF(ISERROR(IF(H219="EUR",G219,G219/VLOOKUP(H219&amp;DATE(YEAR(L219),MONTH(L219),1),'Xrate ledger'!$B:$E,4,FALSE))),0,IF(H219="EUR",G219,G219/VLOOKUP(H219&amp;DATE(YEAR(L219),MONTH(L219),1),'Xrate ledger'!$B:$E,4,FALSE)))</f>
        <v>0</v>
      </c>
      <c r="AJ219" s="144">
        <f t="shared" ca="1" si="0"/>
        <v>0</v>
      </c>
      <c r="AK219" s="39"/>
      <c r="AL219" s="91">
        <f t="shared" si="4"/>
        <v>0</v>
      </c>
      <c r="AM219" s="91">
        <f>IF(ISERROR(VLOOKUP(B219,Parameters!$M$10:$N$16,2,0)),0,VLOOKUP(B219,Parameters!$M$10:$N$16,2,0))</f>
        <v>0</v>
      </c>
      <c r="AN219" s="91">
        <f>IF(ISERROR(VLOOKUP(F219,Parameters!$M$19:$N$26,2,0)),0,VLOOKUP(F219,Parameters!$M$19:$N$26,2,0))</f>
        <v>0</v>
      </c>
      <c r="AO219" s="91">
        <f>IF(ISERROR(VLOOKUP(J219,Parameters!$M$38:$N$40,2,0)),0,VLOOKUP(J219,Parameters!$M$38:$N$40,2,0))</f>
        <v>0</v>
      </c>
      <c r="AP219" s="91">
        <f>IF(ISERROR(VLOOKUP(W219,Parameters!$M$38:$N$40,2,0)),0,VLOOKUP(W219,Parameters!$M$38:$N$40,2,0))</f>
        <v>0</v>
      </c>
      <c r="AQ219" s="91">
        <f>IF(ISERROR(VLOOKUP(AC219,Parameters!$M$29:$N$35,2,0)),0,VLOOKUP(AC219,Parameters!$M$29:$N$35,2,0))</f>
        <v>0</v>
      </c>
      <c r="AR219" s="39"/>
    </row>
    <row r="220" spans="1:44" s="145" customFormat="1" ht="15.6" thickTop="1" thickBot="1" x14ac:dyDescent="0.35">
      <c r="A220" s="39"/>
      <c r="B220" s="134"/>
      <c r="C220" s="134"/>
      <c r="D220" s="134"/>
      <c r="E220" s="134"/>
      <c r="F220" s="134"/>
      <c r="G220" s="135"/>
      <c r="H220" s="136"/>
      <c r="I220" s="137"/>
      <c r="J220" s="136"/>
      <c r="K220" s="136"/>
      <c r="L220" s="137"/>
      <c r="M220" s="136"/>
      <c r="N220" s="136"/>
      <c r="O220" s="137"/>
      <c r="P220" s="136"/>
      <c r="Q220" s="138"/>
      <c r="R220" s="136"/>
      <c r="S220" s="137"/>
      <c r="T220" s="136"/>
      <c r="U220" s="138"/>
      <c r="V220" s="139"/>
      <c r="W220" s="140"/>
      <c r="X220" s="140"/>
      <c r="Y220" s="140"/>
      <c r="Z220" s="141"/>
      <c r="AA220" s="141"/>
      <c r="AB220" s="142"/>
      <c r="AC220" s="136"/>
      <c r="AD220" s="140"/>
      <c r="AE220" s="141"/>
      <c r="AF220" s="141"/>
      <c r="AG220" s="139"/>
      <c r="AH220" s="141"/>
      <c r="AI220" s="143">
        <f>IF(ISERROR(IF(H220="EUR",G220,G220/VLOOKUP(H220&amp;DATE(YEAR(L220),MONTH(L220),1),'Xrate ledger'!$B:$E,4,FALSE))),0,IF(H220="EUR",G220,G220/VLOOKUP(H220&amp;DATE(YEAR(L220),MONTH(L220),1),'Xrate ledger'!$B:$E,4,FALSE)))</f>
        <v>0</v>
      </c>
      <c r="AJ220" s="144">
        <f t="shared" ca="1" si="0"/>
        <v>0</v>
      </c>
      <c r="AK220" s="39"/>
      <c r="AL220" s="91">
        <f t="shared" si="4"/>
        <v>0</v>
      </c>
      <c r="AM220" s="91">
        <f>IF(ISERROR(VLOOKUP(B220,Parameters!$M$10:$N$16,2,0)),0,VLOOKUP(B220,Parameters!$M$10:$N$16,2,0))</f>
        <v>0</v>
      </c>
      <c r="AN220" s="91">
        <f>IF(ISERROR(VLOOKUP(F220,Parameters!$M$19:$N$26,2,0)),0,VLOOKUP(F220,Parameters!$M$19:$N$26,2,0))</f>
        <v>0</v>
      </c>
      <c r="AO220" s="91">
        <f>IF(ISERROR(VLOOKUP(J220,Parameters!$M$38:$N$40,2,0)),0,VLOOKUP(J220,Parameters!$M$38:$N$40,2,0))</f>
        <v>0</v>
      </c>
      <c r="AP220" s="91">
        <f>IF(ISERROR(VLOOKUP(W220,Parameters!$M$38:$N$40,2,0)),0,VLOOKUP(W220,Parameters!$M$38:$N$40,2,0))</f>
        <v>0</v>
      </c>
      <c r="AQ220" s="91">
        <f>IF(ISERROR(VLOOKUP(AC220,Parameters!$M$29:$N$35,2,0)),0,VLOOKUP(AC220,Parameters!$M$29:$N$35,2,0))</f>
        <v>0</v>
      </c>
      <c r="AR220" s="39"/>
    </row>
    <row r="221" spans="1:44" s="145" customFormat="1" ht="15.6" thickTop="1" thickBot="1" x14ac:dyDescent="0.35">
      <c r="A221" s="39"/>
      <c r="B221" s="134"/>
      <c r="C221" s="134"/>
      <c r="D221" s="134"/>
      <c r="E221" s="134"/>
      <c r="F221" s="134"/>
      <c r="G221" s="135"/>
      <c r="H221" s="136"/>
      <c r="I221" s="137"/>
      <c r="J221" s="136"/>
      <c r="K221" s="136"/>
      <c r="L221" s="137"/>
      <c r="M221" s="136"/>
      <c r="N221" s="136"/>
      <c r="O221" s="137"/>
      <c r="P221" s="136"/>
      <c r="Q221" s="138"/>
      <c r="R221" s="136"/>
      <c r="S221" s="137"/>
      <c r="T221" s="136"/>
      <c r="U221" s="138"/>
      <c r="V221" s="139"/>
      <c r="W221" s="140"/>
      <c r="X221" s="140"/>
      <c r="Y221" s="140"/>
      <c r="Z221" s="141"/>
      <c r="AA221" s="141"/>
      <c r="AB221" s="142"/>
      <c r="AC221" s="136"/>
      <c r="AD221" s="140"/>
      <c r="AE221" s="141"/>
      <c r="AF221" s="141"/>
      <c r="AG221" s="139"/>
      <c r="AH221" s="141"/>
      <c r="AI221" s="143">
        <f>IF(ISERROR(IF(H221="EUR",G221,G221/VLOOKUP(H221&amp;DATE(YEAR(L221),MONTH(L221),1),'Xrate ledger'!$B:$E,4,FALSE))),0,IF(H221="EUR",G221,G221/VLOOKUP(H221&amp;DATE(YEAR(L221),MONTH(L221),1),'Xrate ledger'!$B:$E,4,FALSE)))</f>
        <v>0</v>
      </c>
      <c r="AJ221" s="144">
        <f t="shared" ca="1" si="0"/>
        <v>0</v>
      </c>
      <c r="AK221" s="39"/>
      <c r="AL221" s="91">
        <f t="shared" si="4"/>
        <v>0</v>
      </c>
      <c r="AM221" s="91">
        <f>IF(ISERROR(VLOOKUP(B221,Parameters!$M$10:$N$16,2,0)),0,VLOOKUP(B221,Parameters!$M$10:$N$16,2,0))</f>
        <v>0</v>
      </c>
      <c r="AN221" s="91">
        <f>IF(ISERROR(VLOOKUP(F221,Parameters!$M$19:$N$26,2,0)),0,VLOOKUP(F221,Parameters!$M$19:$N$26,2,0))</f>
        <v>0</v>
      </c>
      <c r="AO221" s="91">
        <f>IF(ISERROR(VLOOKUP(J221,Parameters!$M$38:$N$40,2,0)),0,VLOOKUP(J221,Parameters!$M$38:$N$40,2,0))</f>
        <v>0</v>
      </c>
      <c r="AP221" s="91">
        <f>IF(ISERROR(VLOOKUP(W221,Parameters!$M$38:$N$40,2,0)),0,VLOOKUP(W221,Parameters!$M$38:$N$40,2,0))</f>
        <v>0</v>
      </c>
      <c r="AQ221" s="91">
        <f>IF(ISERROR(VLOOKUP(AC221,Parameters!$M$29:$N$35,2,0)),0,VLOOKUP(AC221,Parameters!$M$29:$N$35,2,0))</f>
        <v>0</v>
      </c>
      <c r="AR221" s="39"/>
    </row>
    <row r="222" spans="1:44" s="145" customFormat="1" ht="15.6" thickTop="1" thickBot="1" x14ac:dyDescent="0.35">
      <c r="A222" s="39"/>
      <c r="B222" s="134"/>
      <c r="C222" s="134"/>
      <c r="D222" s="134"/>
      <c r="E222" s="134"/>
      <c r="F222" s="134"/>
      <c r="G222" s="135"/>
      <c r="H222" s="136"/>
      <c r="I222" s="137"/>
      <c r="J222" s="136"/>
      <c r="K222" s="136"/>
      <c r="L222" s="137"/>
      <c r="M222" s="136"/>
      <c r="N222" s="136"/>
      <c r="O222" s="137"/>
      <c r="P222" s="136"/>
      <c r="Q222" s="138"/>
      <c r="R222" s="136"/>
      <c r="S222" s="137"/>
      <c r="T222" s="136"/>
      <c r="U222" s="138"/>
      <c r="V222" s="139"/>
      <c r="W222" s="140"/>
      <c r="X222" s="140"/>
      <c r="Y222" s="140"/>
      <c r="Z222" s="141"/>
      <c r="AA222" s="141"/>
      <c r="AB222" s="142"/>
      <c r="AC222" s="136"/>
      <c r="AD222" s="140"/>
      <c r="AE222" s="141"/>
      <c r="AF222" s="141"/>
      <c r="AG222" s="139"/>
      <c r="AH222" s="141"/>
      <c r="AI222" s="143">
        <f>IF(ISERROR(IF(H222="EUR",G222,G222/VLOOKUP(H222&amp;DATE(YEAR(L222),MONTH(L222),1),'Xrate ledger'!$B:$E,4,FALSE))),0,IF(H222="EUR",G222,G222/VLOOKUP(H222&amp;DATE(YEAR(L222),MONTH(L222),1),'Xrate ledger'!$B:$E,4,FALSE)))</f>
        <v>0</v>
      </c>
      <c r="AJ222" s="144">
        <f t="shared" ca="1" si="0"/>
        <v>0</v>
      </c>
      <c r="AK222" s="39"/>
      <c r="AL222" s="91">
        <f t="shared" si="4"/>
        <v>0</v>
      </c>
      <c r="AM222" s="91">
        <f>IF(ISERROR(VLOOKUP(B222,Parameters!$M$10:$N$16,2,0)),0,VLOOKUP(B222,Parameters!$M$10:$N$16,2,0))</f>
        <v>0</v>
      </c>
      <c r="AN222" s="91">
        <f>IF(ISERROR(VLOOKUP(F222,Parameters!$M$19:$N$26,2,0)),0,VLOOKUP(F222,Parameters!$M$19:$N$26,2,0))</f>
        <v>0</v>
      </c>
      <c r="AO222" s="91">
        <f>IF(ISERROR(VLOOKUP(J222,Parameters!$M$38:$N$40,2,0)),0,VLOOKUP(J222,Parameters!$M$38:$N$40,2,0))</f>
        <v>0</v>
      </c>
      <c r="AP222" s="91">
        <f>IF(ISERROR(VLOOKUP(W222,Parameters!$M$38:$N$40,2,0)),0,VLOOKUP(W222,Parameters!$M$38:$N$40,2,0))</f>
        <v>0</v>
      </c>
      <c r="AQ222" s="91">
        <f>IF(ISERROR(VLOOKUP(AC222,Parameters!$M$29:$N$35,2,0)),0,VLOOKUP(AC222,Parameters!$M$29:$N$35,2,0))</f>
        <v>0</v>
      </c>
      <c r="AR222" s="39"/>
    </row>
    <row r="223" spans="1:44" s="145" customFormat="1" ht="15.6" thickTop="1" thickBot="1" x14ac:dyDescent="0.35">
      <c r="A223" s="39"/>
      <c r="B223" s="134"/>
      <c r="C223" s="134"/>
      <c r="D223" s="134"/>
      <c r="E223" s="134"/>
      <c r="F223" s="134"/>
      <c r="G223" s="135"/>
      <c r="H223" s="136"/>
      <c r="I223" s="137"/>
      <c r="J223" s="136"/>
      <c r="K223" s="136"/>
      <c r="L223" s="137"/>
      <c r="M223" s="136"/>
      <c r="N223" s="136"/>
      <c r="O223" s="137"/>
      <c r="P223" s="136"/>
      <c r="Q223" s="138"/>
      <c r="R223" s="136"/>
      <c r="S223" s="137"/>
      <c r="T223" s="136"/>
      <c r="U223" s="138"/>
      <c r="V223" s="139"/>
      <c r="W223" s="140"/>
      <c r="X223" s="140"/>
      <c r="Y223" s="140"/>
      <c r="Z223" s="141"/>
      <c r="AA223" s="141"/>
      <c r="AB223" s="142"/>
      <c r="AC223" s="136"/>
      <c r="AD223" s="140"/>
      <c r="AE223" s="141"/>
      <c r="AF223" s="141"/>
      <c r="AG223" s="139"/>
      <c r="AH223" s="141"/>
      <c r="AI223" s="143">
        <f>IF(ISERROR(IF(H223="EUR",G223,G223/VLOOKUP(H223&amp;DATE(YEAR(L223),MONTH(L223),1),'Xrate ledger'!$B:$E,4,FALSE))),0,IF(H223="EUR",G223,G223/VLOOKUP(H223&amp;DATE(YEAR(L223),MONTH(L223),1),'Xrate ledger'!$B:$E,4,FALSE)))</f>
        <v>0</v>
      </c>
      <c r="AJ223" s="144">
        <f t="shared" ca="1" si="0"/>
        <v>0</v>
      </c>
      <c r="AK223" s="39"/>
      <c r="AL223" s="91">
        <f t="shared" si="4"/>
        <v>0</v>
      </c>
      <c r="AM223" s="91">
        <f>IF(ISERROR(VLOOKUP(B223,Parameters!$M$10:$N$16,2,0)),0,VLOOKUP(B223,Parameters!$M$10:$N$16,2,0))</f>
        <v>0</v>
      </c>
      <c r="AN223" s="91">
        <f>IF(ISERROR(VLOOKUP(F223,Parameters!$M$19:$N$26,2,0)),0,VLOOKUP(F223,Parameters!$M$19:$N$26,2,0))</f>
        <v>0</v>
      </c>
      <c r="AO223" s="91">
        <f>IF(ISERROR(VLOOKUP(J223,Parameters!$M$38:$N$40,2,0)),0,VLOOKUP(J223,Parameters!$M$38:$N$40,2,0))</f>
        <v>0</v>
      </c>
      <c r="AP223" s="91">
        <f>IF(ISERROR(VLOOKUP(W223,Parameters!$M$38:$N$40,2,0)),0,VLOOKUP(W223,Parameters!$M$38:$N$40,2,0))</f>
        <v>0</v>
      </c>
      <c r="AQ223" s="91">
        <f>IF(ISERROR(VLOOKUP(AC223,Parameters!$M$29:$N$35,2,0)),0,VLOOKUP(AC223,Parameters!$M$29:$N$35,2,0))</f>
        <v>0</v>
      </c>
      <c r="AR223" s="39"/>
    </row>
    <row r="224" spans="1:44" s="145" customFormat="1" ht="15.6" thickTop="1" thickBot="1" x14ac:dyDescent="0.35">
      <c r="A224" s="39"/>
      <c r="B224" s="134"/>
      <c r="C224" s="134"/>
      <c r="D224" s="134"/>
      <c r="E224" s="134"/>
      <c r="F224" s="134"/>
      <c r="G224" s="135"/>
      <c r="H224" s="136"/>
      <c r="I224" s="137"/>
      <c r="J224" s="136"/>
      <c r="K224" s="136"/>
      <c r="L224" s="137"/>
      <c r="M224" s="136"/>
      <c r="N224" s="136"/>
      <c r="O224" s="137"/>
      <c r="P224" s="136"/>
      <c r="Q224" s="138"/>
      <c r="R224" s="136"/>
      <c r="S224" s="137"/>
      <c r="T224" s="136"/>
      <c r="U224" s="138"/>
      <c r="V224" s="139"/>
      <c r="W224" s="140"/>
      <c r="X224" s="140"/>
      <c r="Y224" s="140"/>
      <c r="Z224" s="141"/>
      <c r="AA224" s="141"/>
      <c r="AB224" s="142"/>
      <c r="AC224" s="136"/>
      <c r="AD224" s="140"/>
      <c r="AE224" s="141"/>
      <c r="AF224" s="141"/>
      <c r="AG224" s="139"/>
      <c r="AH224" s="141"/>
      <c r="AI224" s="143">
        <f>IF(ISERROR(IF(H224="EUR",G224,G224/VLOOKUP(H224&amp;DATE(YEAR(L224),MONTH(L224),1),'Xrate ledger'!$B:$E,4,FALSE))),0,IF(H224="EUR",G224,G224/VLOOKUP(H224&amp;DATE(YEAR(L224),MONTH(L224),1),'Xrate ledger'!$B:$E,4,FALSE)))</f>
        <v>0</v>
      </c>
      <c r="AJ224" s="144">
        <f t="shared" ca="1" si="0"/>
        <v>0</v>
      </c>
      <c r="AK224" s="39"/>
      <c r="AL224" s="91">
        <f t="shared" si="4"/>
        <v>0</v>
      </c>
      <c r="AM224" s="91">
        <f>IF(ISERROR(VLOOKUP(B224,Parameters!$M$10:$N$16,2,0)),0,VLOOKUP(B224,Parameters!$M$10:$N$16,2,0))</f>
        <v>0</v>
      </c>
      <c r="AN224" s="91">
        <f>IF(ISERROR(VLOOKUP(F224,Parameters!$M$19:$N$26,2,0)),0,VLOOKUP(F224,Parameters!$M$19:$N$26,2,0))</f>
        <v>0</v>
      </c>
      <c r="AO224" s="91">
        <f>IF(ISERROR(VLOOKUP(J224,Parameters!$M$38:$N$40,2,0)),0,VLOOKUP(J224,Parameters!$M$38:$N$40,2,0))</f>
        <v>0</v>
      </c>
      <c r="AP224" s="91">
        <f>IF(ISERROR(VLOOKUP(W224,Parameters!$M$38:$N$40,2,0)),0,VLOOKUP(W224,Parameters!$M$38:$N$40,2,0))</f>
        <v>0</v>
      </c>
      <c r="AQ224" s="91">
        <f>IF(ISERROR(VLOOKUP(AC224,Parameters!$M$29:$N$35,2,0)),0,VLOOKUP(AC224,Parameters!$M$29:$N$35,2,0))</f>
        <v>0</v>
      </c>
      <c r="AR224" s="39"/>
    </row>
    <row r="225" spans="1:44" s="145" customFormat="1" ht="15.6" thickTop="1" thickBot="1" x14ac:dyDescent="0.35">
      <c r="A225" s="39"/>
      <c r="B225" s="134"/>
      <c r="C225" s="134"/>
      <c r="D225" s="134"/>
      <c r="E225" s="134"/>
      <c r="F225" s="134"/>
      <c r="G225" s="135"/>
      <c r="H225" s="136"/>
      <c r="I225" s="137"/>
      <c r="J225" s="136"/>
      <c r="K225" s="136"/>
      <c r="L225" s="137"/>
      <c r="M225" s="136"/>
      <c r="N225" s="136"/>
      <c r="O225" s="137"/>
      <c r="P225" s="136"/>
      <c r="Q225" s="138"/>
      <c r="R225" s="136"/>
      <c r="S225" s="137"/>
      <c r="T225" s="136"/>
      <c r="U225" s="138"/>
      <c r="V225" s="139"/>
      <c r="W225" s="140"/>
      <c r="X225" s="140"/>
      <c r="Y225" s="140"/>
      <c r="Z225" s="141"/>
      <c r="AA225" s="141"/>
      <c r="AB225" s="142"/>
      <c r="AC225" s="136"/>
      <c r="AD225" s="140"/>
      <c r="AE225" s="141"/>
      <c r="AF225" s="141"/>
      <c r="AG225" s="139"/>
      <c r="AH225" s="141"/>
      <c r="AI225" s="143">
        <f>IF(ISERROR(IF(H225="EUR",G225,G225/VLOOKUP(H225&amp;DATE(YEAR(L225),MONTH(L225),1),'Xrate ledger'!$B:$E,4,FALSE))),0,IF(H225="EUR",G225,G225/VLOOKUP(H225&amp;DATE(YEAR(L225),MONTH(L225),1),'Xrate ledger'!$B:$E,4,FALSE)))</f>
        <v>0</v>
      </c>
      <c r="AJ225" s="144">
        <f t="shared" ca="1" si="0"/>
        <v>0</v>
      </c>
      <c r="AK225" s="39"/>
      <c r="AL225" s="91">
        <f t="shared" si="4"/>
        <v>0</v>
      </c>
      <c r="AM225" s="91">
        <f>IF(ISERROR(VLOOKUP(B225,Parameters!$M$10:$N$16,2,0)),0,VLOOKUP(B225,Parameters!$M$10:$N$16,2,0))</f>
        <v>0</v>
      </c>
      <c r="AN225" s="91">
        <f>IF(ISERROR(VLOOKUP(F225,Parameters!$M$19:$N$26,2,0)),0,VLOOKUP(F225,Parameters!$M$19:$N$26,2,0))</f>
        <v>0</v>
      </c>
      <c r="AO225" s="91">
        <f>IF(ISERROR(VLOOKUP(J225,Parameters!$M$38:$N$40,2,0)),0,VLOOKUP(J225,Parameters!$M$38:$N$40,2,0))</f>
        <v>0</v>
      </c>
      <c r="AP225" s="91">
        <f>IF(ISERROR(VLOOKUP(W225,Parameters!$M$38:$N$40,2,0)),0,VLOOKUP(W225,Parameters!$M$38:$N$40,2,0))</f>
        <v>0</v>
      </c>
      <c r="AQ225" s="91">
        <f>IF(ISERROR(VLOOKUP(AC225,Parameters!$M$29:$N$35,2,0)),0,VLOOKUP(AC225,Parameters!$M$29:$N$35,2,0))</f>
        <v>0</v>
      </c>
      <c r="AR225" s="39"/>
    </row>
    <row r="226" spans="1:44" s="145" customFormat="1" ht="15.6" thickTop="1" thickBot="1" x14ac:dyDescent="0.35">
      <c r="A226" s="39"/>
      <c r="B226" s="134"/>
      <c r="C226" s="134"/>
      <c r="D226" s="134"/>
      <c r="E226" s="134"/>
      <c r="F226" s="134"/>
      <c r="G226" s="135"/>
      <c r="H226" s="136"/>
      <c r="I226" s="137"/>
      <c r="J226" s="136"/>
      <c r="K226" s="136"/>
      <c r="L226" s="137"/>
      <c r="M226" s="136"/>
      <c r="N226" s="136"/>
      <c r="O226" s="137"/>
      <c r="P226" s="136"/>
      <c r="Q226" s="138"/>
      <c r="R226" s="136"/>
      <c r="S226" s="137"/>
      <c r="T226" s="136"/>
      <c r="U226" s="138"/>
      <c r="V226" s="139"/>
      <c r="W226" s="140"/>
      <c r="X226" s="140"/>
      <c r="Y226" s="140"/>
      <c r="Z226" s="141"/>
      <c r="AA226" s="141"/>
      <c r="AB226" s="142"/>
      <c r="AC226" s="136"/>
      <c r="AD226" s="140"/>
      <c r="AE226" s="141"/>
      <c r="AF226" s="141"/>
      <c r="AG226" s="139"/>
      <c r="AH226" s="141"/>
      <c r="AI226" s="143">
        <f>IF(ISERROR(IF(H226="EUR",G226,G226/VLOOKUP(H226&amp;DATE(YEAR(L226),MONTH(L226),1),'Xrate ledger'!$B:$E,4,FALSE))),0,IF(H226="EUR",G226,G226/VLOOKUP(H226&amp;DATE(YEAR(L226),MONTH(L226),1),'Xrate ledger'!$B:$E,4,FALSE)))</f>
        <v>0</v>
      </c>
      <c r="AJ226" s="144">
        <f t="shared" ca="1" si="0"/>
        <v>0</v>
      </c>
      <c r="AK226" s="39"/>
      <c r="AL226" s="91">
        <f t="shared" si="4"/>
        <v>0</v>
      </c>
      <c r="AM226" s="91">
        <f>IF(ISERROR(VLOOKUP(B226,Parameters!$M$10:$N$16,2,0)),0,VLOOKUP(B226,Parameters!$M$10:$N$16,2,0))</f>
        <v>0</v>
      </c>
      <c r="AN226" s="91">
        <f>IF(ISERROR(VLOOKUP(F226,Parameters!$M$19:$N$26,2,0)),0,VLOOKUP(F226,Parameters!$M$19:$N$26,2,0))</f>
        <v>0</v>
      </c>
      <c r="AO226" s="91">
        <f>IF(ISERROR(VLOOKUP(J226,Parameters!$M$38:$N$40,2,0)),0,VLOOKUP(J226,Parameters!$M$38:$N$40,2,0))</f>
        <v>0</v>
      </c>
      <c r="AP226" s="91">
        <f>IF(ISERROR(VLOOKUP(W226,Parameters!$M$38:$N$40,2,0)),0,VLOOKUP(W226,Parameters!$M$38:$N$40,2,0))</f>
        <v>0</v>
      </c>
      <c r="AQ226" s="91">
        <f>IF(ISERROR(VLOOKUP(AC226,Parameters!$M$29:$N$35,2,0)),0,VLOOKUP(AC226,Parameters!$M$29:$N$35,2,0))</f>
        <v>0</v>
      </c>
      <c r="AR226" s="39"/>
    </row>
    <row r="227" spans="1:44" s="145" customFormat="1" ht="15.6" thickTop="1" thickBot="1" x14ac:dyDescent="0.35">
      <c r="A227" s="39"/>
      <c r="B227" s="134"/>
      <c r="C227" s="134"/>
      <c r="D227" s="134"/>
      <c r="E227" s="134"/>
      <c r="F227" s="134"/>
      <c r="G227" s="135"/>
      <c r="H227" s="136"/>
      <c r="I227" s="137"/>
      <c r="J227" s="136"/>
      <c r="K227" s="136"/>
      <c r="L227" s="137"/>
      <c r="M227" s="136"/>
      <c r="N227" s="136"/>
      <c r="O227" s="137"/>
      <c r="P227" s="136"/>
      <c r="Q227" s="138"/>
      <c r="R227" s="136"/>
      <c r="S227" s="137"/>
      <c r="T227" s="136"/>
      <c r="U227" s="138"/>
      <c r="V227" s="139"/>
      <c r="W227" s="140"/>
      <c r="X227" s="140"/>
      <c r="Y227" s="140"/>
      <c r="Z227" s="141"/>
      <c r="AA227" s="141"/>
      <c r="AB227" s="142"/>
      <c r="AC227" s="136"/>
      <c r="AD227" s="140"/>
      <c r="AE227" s="141"/>
      <c r="AF227" s="141"/>
      <c r="AG227" s="139"/>
      <c r="AH227" s="141"/>
      <c r="AI227" s="143">
        <f>IF(ISERROR(IF(H227="EUR",G227,G227/VLOOKUP(H227&amp;DATE(YEAR(L227),MONTH(L227),1),'Xrate ledger'!$B:$E,4,FALSE))),0,IF(H227="EUR",G227,G227/VLOOKUP(H227&amp;DATE(YEAR(L227),MONTH(L227),1),'Xrate ledger'!$B:$E,4,FALSE)))</f>
        <v>0</v>
      </c>
      <c r="AJ227" s="144">
        <f t="shared" ca="1" si="0"/>
        <v>0</v>
      </c>
      <c r="AK227" s="39"/>
      <c r="AL227" s="91">
        <f t="shared" si="4"/>
        <v>0</v>
      </c>
      <c r="AM227" s="91">
        <f>IF(ISERROR(VLOOKUP(B227,Parameters!$M$10:$N$16,2,0)),0,VLOOKUP(B227,Parameters!$M$10:$N$16,2,0))</f>
        <v>0</v>
      </c>
      <c r="AN227" s="91">
        <f>IF(ISERROR(VLOOKUP(F227,Parameters!$M$19:$N$26,2,0)),0,VLOOKUP(F227,Parameters!$M$19:$N$26,2,0))</f>
        <v>0</v>
      </c>
      <c r="AO227" s="91">
        <f>IF(ISERROR(VLOOKUP(J227,Parameters!$M$38:$N$40,2,0)),0,VLOOKUP(J227,Parameters!$M$38:$N$40,2,0))</f>
        <v>0</v>
      </c>
      <c r="AP227" s="91">
        <f>IF(ISERROR(VLOOKUP(W227,Parameters!$M$38:$N$40,2,0)),0,VLOOKUP(W227,Parameters!$M$38:$N$40,2,0))</f>
        <v>0</v>
      </c>
      <c r="AQ227" s="91">
        <f>IF(ISERROR(VLOOKUP(AC227,Parameters!$M$29:$N$35,2,0)),0,VLOOKUP(AC227,Parameters!$M$29:$N$35,2,0))</f>
        <v>0</v>
      </c>
      <c r="AR227" s="39"/>
    </row>
    <row r="228" spans="1:44" s="145" customFormat="1" ht="15.6" thickTop="1" thickBot="1" x14ac:dyDescent="0.35">
      <c r="A228" s="39"/>
      <c r="B228" s="134"/>
      <c r="C228" s="134"/>
      <c r="D228" s="134"/>
      <c r="E228" s="134"/>
      <c r="F228" s="134"/>
      <c r="G228" s="135"/>
      <c r="H228" s="136"/>
      <c r="I228" s="137"/>
      <c r="J228" s="136"/>
      <c r="K228" s="136"/>
      <c r="L228" s="137"/>
      <c r="M228" s="136"/>
      <c r="N228" s="136"/>
      <c r="O228" s="137"/>
      <c r="P228" s="136"/>
      <c r="Q228" s="138"/>
      <c r="R228" s="136"/>
      <c r="S228" s="137"/>
      <c r="T228" s="136"/>
      <c r="U228" s="138"/>
      <c r="V228" s="139"/>
      <c r="W228" s="140"/>
      <c r="X228" s="140"/>
      <c r="Y228" s="140"/>
      <c r="Z228" s="141"/>
      <c r="AA228" s="141"/>
      <c r="AB228" s="142"/>
      <c r="AC228" s="136"/>
      <c r="AD228" s="140"/>
      <c r="AE228" s="141"/>
      <c r="AF228" s="141"/>
      <c r="AG228" s="139"/>
      <c r="AH228" s="141"/>
      <c r="AI228" s="143">
        <f>IF(ISERROR(IF(H228="EUR",G228,G228/VLOOKUP(H228&amp;DATE(YEAR(L228),MONTH(L228),1),'Xrate ledger'!$B:$E,4,FALSE))),0,IF(H228="EUR",G228,G228/VLOOKUP(H228&amp;DATE(YEAR(L228),MONTH(L228),1),'Xrate ledger'!$B:$E,4,FALSE)))</f>
        <v>0</v>
      </c>
      <c r="AJ228" s="144">
        <f t="shared" ca="1" si="0"/>
        <v>0</v>
      </c>
      <c r="AK228" s="39"/>
      <c r="AL228" s="91">
        <f t="shared" si="4"/>
        <v>0</v>
      </c>
      <c r="AM228" s="91">
        <f>IF(ISERROR(VLOOKUP(B228,Parameters!$M$10:$N$16,2,0)),0,VLOOKUP(B228,Parameters!$M$10:$N$16,2,0))</f>
        <v>0</v>
      </c>
      <c r="AN228" s="91">
        <f>IF(ISERROR(VLOOKUP(F228,Parameters!$M$19:$N$26,2,0)),0,VLOOKUP(F228,Parameters!$M$19:$N$26,2,0))</f>
        <v>0</v>
      </c>
      <c r="AO228" s="91">
        <f>IF(ISERROR(VLOOKUP(J228,Parameters!$M$38:$N$40,2,0)),0,VLOOKUP(J228,Parameters!$M$38:$N$40,2,0))</f>
        <v>0</v>
      </c>
      <c r="AP228" s="91">
        <f>IF(ISERROR(VLOOKUP(W228,Parameters!$M$38:$N$40,2,0)),0,VLOOKUP(W228,Parameters!$M$38:$N$40,2,0))</f>
        <v>0</v>
      </c>
      <c r="AQ228" s="91">
        <f>IF(ISERROR(VLOOKUP(AC228,Parameters!$M$29:$N$35,2,0)),0,VLOOKUP(AC228,Parameters!$M$29:$N$35,2,0))</f>
        <v>0</v>
      </c>
      <c r="AR228" s="39"/>
    </row>
    <row r="229" spans="1:44" s="145" customFormat="1" ht="15.6" thickTop="1" thickBot="1" x14ac:dyDescent="0.35">
      <c r="A229" s="39"/>
      <c r="B229" s="134"/>
      <c r="C229" s="134"/>
      <c r="D229" s="134"/>
      <c r="E229" s="134"/>
      <c r="F229" s="134"/>
      <c r="G229" s="135"/>
      <c r="H229" s="136"/>
      <c r="I229" s="137"/>
      <c r="J229" s="136"/>
      <c r="K229" s="136"/>
      <c r="L229" s="137"/>
      <c r="M229" s="136"/>
      <c r="N229" s="136"/>
      <c r="O229" s="137"/>
      <c r="P229" s="136"/>
      <c r="Q229" s="138"/>
      <c r="R229" s="136"/>
      <c r="S229" s="137"/>
      <c r="T229" s="136"/>
      <c r="U229" s="138"/>
      <c r="V229" s="139"/>
      <c r="W229" s="140"/>
      <c r="X229" s="140"/>
      <c r="Y229" s="140"/>
      <c r="Z229" s="141"/>
      <c r="AA229" s="141"/>
      <c r="AB229" s="142"/>
      <c r="AC229" s="136"/>
      <c r="AD229" s="140"/>
      <c r="AE229" s="141"/>
      <c r="AF229" s="141"/>
      <c r="AG229" s="139"/>
      <c r="AH229" s="141"/>
      <c r="AI229" s="143">
        <f>IF(ISERROR(IF(H229="EUR",G229,G229/VLOOKUP(H229&amp;DATE(YEAR(L229),MONTH(L229),1),'Xrate ledger'!$B:$E,4,FALSE))),0,IF(H229="EUR",G229,G229/VLOOKUP(H229&amp;DATE(YEAR(L229),MONTH(L229),1),'Xrate ledger'!$B:$E,4,FALSE)))</f>
        <v>0</v>
      </c>
      <c r="AJ229" s="144">
        <f t="shared" ca="1" si="0"/>
        <v>0</v>
      </c>
      <c r="AK229" s="39"/>
      <c r="AL229" s="91">
        <f t="shared" si="4"/>
        <v>0</v>
      </c>
      <c r="AM229" s="91">
        <f>IF(ISERROR(VLOOKUP(B229,Parameters!$M$10:$N$16,2,0)),0,VLOOKUP(B229,Parameters!$M$10:$N$16,2,0))</f>
        <v>0</v>
      </c>
      <c r="AN229" s="91">
        <f>IF(ISERROR(VLOOKUP(F229,Parameters!$M$19:$N$26,2,0)),0,VLOOKUP(F229,Parameters!$M$19:$N$26,2,0))</f>
        <v>0</v>
      </c>
      <c r="AO229" s="91">
        <f>IF(ISERROR(VLOOKUP(J229,Parameters!$M$38:$N$40,2,0)),0,VLOOKUP(J229,Parameters!$M$38:$N$40,2,0))</f>
        <v>0</v>
      </c>
      <c r="AP229" s="91">
        <f>IF(ISERROR(VLOOKUP(W229,Parameters!$M$38:$N$40,2,0)),0,VLOOKUP(W229,Parameters!$M$38:$N$40,2,0))</f>
        <v>0</v>
      </c>
      <c r="AQ229" s="91">
        <f>IF(ISERROR(VLOOKUP(AC229,Parameters!$M$29:$N$35,2,0)),0,VLOOKUP(AC229,Parameters!$M$29:$N$35,2,0))</f>
        <v>0</v>
      </c>
      <c r="AR229" s="39"/>
    </row>
    <row r="230" spans="1:44" s="145" customFormat="1" ht="15.6" thickTop="1" thickBot="1" x14ac:dyDescent="0.35">
      <c r="A230" s="39"/>
      <c r="B230" s="134"/>
      <c r="C230" s="134"/>
      <c r="D230" s="134"/>
      <c r="E230" s="134"/>
      <c r="F230" s="134"/>
      <c r="G230" s="135"/>
      <c r="H230" s="136"/>
      <c r="I230" s="137"/>
      <c r="J230" s="136"/>
      <c r="K230" s="136"/>
      <c r="L230" s="137"/>
      <c r="M230" s="136"/>
      <c r="N230" s="136"/>
      <c r="O230" s="137"/>
      <c r="P230" s="136"/>
      <c r="Q230" s="138"/>
      <c r="R230" s="136"/>
      <c r="S230" s="137"/>
      <c r="T230" s="136"/>
      <c r="U230" s="138"/>
      <c r="V230" s="139"/>
      <c r="W230" s="140"/>
      <c r="X230" s="140"/>
      <c r="Y230" s="140"/>
      <c r="Z230" s="141"/>
      <c r="AA230" s="141"/>
      <c r="AB230" s="142"/>
      <c r="AC230" s="136"/>
      <c r="AD230" s="140"/>
      <c r="AE230" s="141"/>
      <c r="AF230" s="141"/>
      <c r="AG230" s="139"/>
      <c r="AH230" s="141"/>
      <c r="AI230" s="143">
        <f>IF(ISERROR(IF(H230="EUR",G230,G230/VLOOKUP(H230&amp;DATE(YEAR(L230),MONTH(L230),1),'Xrate ledger'!$B:$E,4,FALSE))),0,IF(H230="EUR",G230,G230/VLOOKUP(H230&amp;DATE(YEAR(L230),MONTH(L230),1),'Xrate ledger'!$B:$E,4,FALSE)))</f>
        <v>0</v>
      </c>
      <c r="AJ230" s="144">
        <f t="shared" ca="1" si="0"/>
        <v>0</v>
      </c>
      <c r="AK230" s="39"/>
      <c r="AL230" s="91">
        <f t="shared" si="4"/>
        <v>0</v>
      </c>
      <c r="AM230" s="91">
        <f>IF(ISERROR(VLOOKUP(B230,Parameters!$M$10:$N$16,2,0)),0,VLOOKUP(B230,Parameters!$M$10:$N$16,2,0))</f>
        <v>0</v>
      </c>
      <c r="AN230" s="91">
        <f>IF(ISERROR(VLOOKUP(F230,Parameters!$M$19:$N$26,2,0)),0,VLOOKUP(F230,Parameters!$M$19:$N$26,2,0))</f>
        <v>0</v>
      </c>
      <c r="AO230" s="91">
        <f>IF(ISERROR(VLOOKUP(J230,Parameters!$M$38:$N$40,2,0)),0,VLOOKUP(J230,Parameters!$M$38:$N$40,2,0))</f>
        <v>0</v>
      </c>
      <c r="AP230" s="91">
        <f>IF(ISERROR(VLOOKUP(W230,Parameters!$M$38:$N$40,2,0)),0,VLOOKUP(W230,Parameters!$M$38:$N$40,2,0))</f>
        <v>0</v>
      </c>
      <c r="AQ230" s="91">
        <f>IF(ISERROR(VLOOKUP(AC230,Parameters!$M$29:$N$35,2,0)),0,VLOOKUP(AC230,Parameters!$M$29:$N$35,2,0))</f>
        <v>0</v>
      </c>
      <c r="AR230" s="39"/>
    </row>
    <row r="231" spans="1:44" s="145" customFormat="1" ht="15.6" thickTop="1" thickBot="1" x14ac:dyDescent="0.35">
      <c r="A231" s="39"/>
      <c r="B231" s="134"/>
      <c r="C231" s="134"/>
      <c r="D231" s="134"/>
      <c r="E231" s="134"/>
      <c r="F231" s="134"/>
      <c r="G231" s="135"/>
      <c r="H231" s="136"/>
      <c r="I231" s="137"/>
      <c r="J231" s="136"/>
      <c r="K231" s="136"/>
      <c r="L231" s="137"/>
      <c r="M231" s="136"/>
      <c r="N231" s="136"/>
      <c r="O231" s="137"/>
      <c r="P231" s="136"/>
      <c r="Q231" s="138"/>
      <c r="R231" s="136"/>
      <c r="S231" s="137"/>
      <c r="T231" s="136"/>
      <c r="U231" s="138"/>
      <c r="V231" s="139"/>
      <c r="W231" s="140"/>
      <c r="X231" s="140"/>
      <c r="Y231" s="140"/>
      <c r="Z231" s="141"/>
      <c r="AA231" s="141"/>
      <c r="AB231" s="142"/>
      <c r="AC231" s="136"/>
      <c r="AD231" s="140"/>
      <c r="AE231" s="141"/>
      <c r="AF231" s="141"/>
      <c r="AG231" s="139"/>
      <c r="AH231" s="141"/>
      <c r="AI231" s="143">
        <f>IF(ISERROR(IF(H231="EUR",G231,G231/VLOOKUP(H231&amp;DATE(YEAR(L231),MONTH(L231),1),'Xrate ledger'!$B:$E,4,FALSE))),0,IF(H231="EUR",G231,G231/VLOOKUP(H231&amp;DATE(YEAR(L231),MONTH(L231),1),'Xrate ledger'!$B:$E,4,FALSE)))</f>
        <v>0</v>
      </c>
      <c r="AJ231" s="144">
        <f t="shared" ca="1" si="0"/>
        <v>0</v>
      </c>
      <c r="AK231" s="39"/>
      <c r="AL231" s="91">
        <f t="shared" si="4"/>
        <v>0</v>
      </c>
      <c r="AM231" s="91">
        <f>IF(ISERROR(VLOOKUP(B231,Parameters!$M$10:$N$16,2,0)),0,VLOOKUP(B231,Parameters!$M$10:$N$16,2,0))</f>
        <v>0</v>
      </c>
      <c r="AN231" s="91">
        <f>IF(ISERROR(VLOOKUP(F231,Parameters!$M$19:$N$26,2,0)),0,VLOOKUP(F231,Parameters!$M$19:$N$26,2,0))</f>
        <v>0</v>
      </c>
      <c r="AO231" s="91">
        <f>IF(ISERROR(VLOOKUP(J231,Parameters!$M$38:$N$40,2,0)),0,VLOOKUP(J231,Parameters!$M$38:$N$40,2,0))</f>
        <v>0</v>
      </c>
      <c r="AP231" s="91">
        <f>IF(ISERROR(VLOOKUP(W231,Parameters!$M$38:$N$40,2,0)),0,VLOOKUP(W231,Parameters!$M$38:$N$40,2,0))</f>
        <v>0</v>
      </c>
      <c r="AQ231" s="91">
        <f>IF(ISERROR(VLOOKUP(AC231,Parameters!$M$29:$N$35,2,0)),0,VLOOKUP(AC231,Parameters!$M$29:$N$35,2,0))</f>
        <v>0</v>
      </c>
      <c r="AR231" s="39"/>
    </row>
    <row r="232" spans="1:44" s="145" customFormat="1" ht="15.6" thickTop="1" thickBot="1" x14ac:dyDescent="0.35">
      <c r="A232" s="39"/>
      <c r="B232" s="134"/>
      <c r="C232" s="134"/>
      <c r="D232" s="134"/>
      <c r="E232" s="134"/>
      <c r="F232" s="134"/>
      <c r="G232" s="135"/>
      <c r="H232" s="136"/>
      <c r="I232" s="137"/>
      <c r="J232" s="136"/>
      <c r="K232" s="136"/>
      <c r="L232" s="137"/>
      <c r="M232" s="136"/>
      <c r="N232" s="136"/>
      <c r="O232" s="137"/>
      <c r="P232" s="136"/>
      <c r="Q232" s="138"/>
      <c r="R232" s="136"/>
      <c r="S232" s="137"/>
      <c r="T232" s="136"/>
      <c r="U232" s="138"/>
      <c r="V232" s="139"/>
      <c r="W232" s="140"/>
      <c r="X232" s="140"/>
      <c r="Y232" s="140"/>
      <c r="Z232" s="141"/>
      <c r="AA232" s="141"/>
      <c r="AB232" s="142"/>
      <c r="AC232" s="136"/>
      <c r="AD232" s="140"/>
      <c r="AE232" s="141"/>
      <c r="AF232" s="141"/>
      <c r="AG232" s="139"/>
      <c r="AH232" s="141"/>
      <c r="AI232" s="143">
        <f>IF(ISERROR(IF(H232="EUR",G232,G232/VLOOKUP(H232&amp;DATE(YEAR(L232),MONTH(L232),1),'Xrate ledger'!$B:$E,4,FALSE))),0,IF(H232="EUR",G232,G232/VLOOKUP(H232&amp;DATE(YEAR(L232),MONTH(L232),1),'Xrate ledger'!$B:$E,4,FALSE)))</f>
        <v>0</v>
      </c>
      <c r="AJ232" s="144">
        <f t="shared" ca="1" si="0"/>
        <v>0</v>
      </c>
      <c r="AK232" s="39"/>
      <c r="AL232" s="91">
        <f t="shared" si="4"/>
        <v>0</v>
      </c>
      <c r="AM232" s="91">
        <f>IF(ISERROR(VLOOKUP(B232,Parameters!$M$10:$N$16,2,0)),0,VLOOKUP(B232,Parameters!$M$10:$N$16,2,0))</f>
        <v>0</v>
      </c>
      <c r="AN232" s="91">
        <f>IF(ISERROR(VLOOKUP(F232,Parameters!$M$19:$N$26,2,0)),0,VLOOKUP(F232,Parameters!$M$19:$N$26,2,0))</f>
        <v>0</v>
      </c>
      <c r="AO232" s="91">
        <f>IF(ISERROR(VLOOKUP(J232,Parameters!$M$38:$N$40,2,0)),0,VLOOKUP(J232,Parameters!$M$38:$N$40,2,0))</f>
        <v>0</v>
      </c>
      <c r="AP232" s="91">
        <f>IF(ISERROR(VLOOKUP(W232,Parameters!$M$38:$N$40,2,0)),0,VLOOKUP(W232,Parameters!$M$38:$N$40,2,0))</f>
        <v>0</v>
      </c>
      <c r="AQ232" s="91">
        <f>IF(ISERROR(VLOOKUP(AC232,Parameters!$M$29:$N$35,2,0)),0,VLOOKUP(AC232,Parameters!$M$29:$N$35,2,0))</f>
        <v>0</v>
      </c>
      <c r="AR232" s="39"/>
    </row>
    <row r="233" spans="1:44" s="145" customFormat="1" ht="15.6" thickTop="1" thickBot="1" x14ac:dyDescent="0.35">
      <c r="A233" s="39"/>
      <c r="B233" s="134"/>
      <c r="C233" s="134"/>
      <c r="D233" s="134"/>
      <c r="E233" s="134"/>
      <c r="F233" s="134"/>
      <c r="G233" s="135"/>
      <c r="H233" s="136"/>
      <c r="I233" s="137"/>
      <c r="J233" s="136"/>
      <c r="K233" s="136"/>
      <c r="L233" s="137"/>
      <c r="M233" s="136"/>
      <c r="N233" s="136"/>
      <c r="O233" s="137"/>
      <c r="P233" s="136"/>
      <c r="Q233" s="138"/>
      <c r="R233" s="136"/>
      <c r="S233" s="137"/>
      <c r="T233" s="136"/>
      <c r="U233" s="138"/>
      <c r="V233" s="139"/>
      <c r="W233" s="140"/>
      <c r="X233" s="140"/>
      <c r="Y233" s="140"/>
      <c r="Z233" s="141"/>
      <c r="AA233" s="141"/>
      <c r="AB233" s="142"/>
      <c r="AC233" s="136"/>
      <c r="AD233" s="140"/>
      <c r="AE233" s="141"/>
      <c r="AF233" s="141"/>
      <c r="AG233" s="139"/>
      <c r="AH233" s="141"/>
      <c r="AI233" s="143">
        <f>IF(ISERROR(IF(H233="EUR",G233,G233/VLOOKUP(H233&amp;DATE(YEAR(L233),MONTH(L233),1),'Xrate ledger'!$B:$E,4,FALSE))),0,IF(H233="EUR",G233,G233/VLOOKUP(H233&amp;DATE(YEAR(L233),MONTH(L233),1),'Xrate ledger'!$B:$E,4,FALSE)))</f>
        <v>0</v>
      </c>
      <c r="AJ233" s="144">
        <f t="shared" ca="1" si="0"/>
        <v>0</v>
      </c>
      <c r="AK233" s="39"/>
      <c r="AL233" s="91">
        <f t="shared" si="4"/>
        <v>0</v>
      </c>
      <c r="AM233" s="91">
        <f>IF(ISERROR(VLOOKUP(B233,Parameters!$M$10:$N$16,2,0)),0,VLOOKUP(B233,Parameters!$M$10:$N$16,2,0))</f>
        <v>0</v>
      </c>
      <c r="AN233" s="91">
        <f>IF(ISERROR(VLOOKUP(F233,Parameters!$M$19:$N$26,2,0)),0,VLOOKUP(F233,Parameters!$M$19:$N$26,2,0))</f>
        <v>0</v>
      </c>
      <c r="AO233" s="91">
        <f>IF(ISERROR(VLOOKUP(J233,Parameters!$M$38:$N$40,2,0)),0,VLOOKUP(J233,Parameters!$M$38:$N$40,2,0))</f>
        <v>0</v>
      </c>
      <c r="AP233" s="91">
        <f>IF(ISERROR(VLOOKUP(W233,Parameters!$M$38:$N$40,2,0)),0,VLOOKUP(W233,Parameters!$M$38:$N$40,2,0))</f>
        <v>0</v>
      </c>
      <c r="AQ233" s="91">
        <f>IF(ISERROR(VLOOKUP(AC233,Parameters!$M$29:$N$35,2,0)),0,VLOOKUP(AC233,Parameters!$M$29:$N$35,2,0))</f>
        <v>0</v>
      </c>
      <c r="AR233" s="39"/>
    </row>
    <row r="234" spans="1:44" s="145" customFormat="1" ht="15.6" thickTop="1" thickBot="1" x14ac:dyDescent="0.35">
      <c r="A234" s="39"/>
      <c r="B234" s="134"/>
      <c r="C234" s="134"/>
      <c r="D234" s="134"/>
      <c r="E234" s="134"/>
      <c r="F234" s="134"/>
      <c r="G234" s="135"/>
      <c r="H234" s="136"/>
      <c r="I234" s="137"/>
      <c r="J234" s="136"/>
      <c r="K234" s="136"/>
      <c r="L234" s="137"/>
      <c r="M234" s="136"/>
      <c r="N234" s="136"/>
      <c r="O234" s="137"/>
      <c r="P234" s="136"/>
      <c r="Q234" s="138"/>
      <c r="R234" s="136"/>
      <c r="S234" s="137"/>
      <c r="T234" s="136"/>
      <c r="U234" s="138"/>
      <c r="V234" s="139"/>
      <c r="W234" s="140"/>
      <c r="X234" s="140"/>
      <c r="Y234" s="140"/>
      <c r="Z234" s="141"/>
      <c r="AA234" s="141"/>
      <c r="AB234" s="142"/>
      <c r="AC234" s="136"/>
      <c r="AD234" s="140"/>
      <c r="AE234" s="141"/>
      <c r="AF234" s="141"/>
      <c r="AG234" s="139"/>
      <c r="AH234" s="141"/>
      <c r="AI234" s="143">
        <f>IF(ISERROR(IF(H234="EUR",G234,G234/VLOOKUP(H234&amp;DATE(YEAR(L234),MONTH(L234),1),'Xrate ledger'!$B:$E,4,FALSE))),0,IF(H234="EUR",G234,G234/VLOOKUP(H234&amp;DATE(YEAR(L234),MONTH(L234),1),'Xrate ledger'!$B:$E,4,FALSE)))</f>
        <v>0</v>
      </c>
      <c r="AJ234" s="144">
        <f t="shared" ca="1" si="0"/>
        <v>0</v>
      </c>
      <c r="AK234" s="39"/>
      <c r="AL234" s="91">
        <f t="shared" si="4"/>
        <v>0</v>
      </c>
      <c r="AM234" s="91">
        <f>IF(ISERROR(VLOOKUP(B234,Parameters!$M$10:$N$16,2,0)),0,VLOOKUP(B234,Parameters!$M$10:$N$16,2,0))</f>
        <v>0</v>
      </c>
      <c r="AN234" s="91">
        <f>IF(ISERROR(VLOOKUP(F234,Parameters!$M$19:$N$26,2,0)),0,VLOOKUP(F234,Parameters!$M$19:$N$26,2,0))</f>
        <v>0</v>
      </c>
      <c r="AO234" s="91">
        <f>IF(ISERROR(VLOOKUP(J234,Parameters!$M$38:$N$40,2,0)),0,VLOOKUP(J234,Parameters!$M$38:$N$40,2,0))</f>
        <v>0</v>
      </c>
      <c r="AP234" s="91">
        <f>IF(ISERROR(VLOOKUP(W234,Parameters!$M$38:$N$40,2,0)),0,VLOOKUP(W234,Parameters!$M$38:$N$40,2,0))</f>
        <v>0</v>
      </c>
      <c r="AQ234" s="91">
        <f>IF(ISERROR(VLOOKUP(AC234,Parameters!$M$29:$N$35,2,0)),0,VLOOKUP(AC234,Parameters!$M$29:$N$35,2,0))</f>
        <v>0</v>
      </c>
      <c r="AR234" s="39"/>
    </row>
    <row r="235" spans="1:44" s="145" customFormat="1" ht="15.6" thickTop="1" thickBot="1" x14ac:dyDescent="0.35">
      <c r="A235" s="39"/>
      <c r="B235" s="134"/>
      <c r="C235" s="134"/>
      <c r="D235" s="134"/>
      <c r="E235" s="134"/>
      <c r="F235" s="134"/>
      <c r="G235" s="135"/>
      <c r="H235" s="136"/>
      <c r="I235" s="137"/>
      <c r="J235" s="136"/>
      <c r="K235" s="136"/>
      <c r="L235" s="137"/>
      <c r="M235" s="136"/>
      <c r="N235" s="136"/>
      <c r="O235" s="137"/>
      <c r="P235" s="136"/>
      <c r="Q235" s="138"/>
      <c r="R235" s="136"/>
      <c r="S235" s="137"/>
      <c r="T235" s="136"/>
      <c r="U235" s="138"/>
      <c r="V235" s="139"/>
      <c r="W235" s="140"/>
      <c r="X235" s="140"/>
      <c r="Y235" s="140"/>
      <c r="Z235" s="141"/>
      <c r="AA235" s="141"/>
      <c r="AB235" s="142"/>
      <c r="AC235" s="136"/>
      <c r="AD235" s="140"/>
      <c r="AE235" s="141"/>
      <c r="AF235" s="141"/>
      <c r="AG235" s="139"/>
      <c r="AH235" s="141"/>
      <c r="AI235" s="143">
        <f>IF(ISERROR(IF(H235="EUR",G235,G235/VLOOKUP(H235&amp;DATE(YEAR(L235),MONTH(L235),1),'Xrate ledger'!$B:$E,4,FALSE))),0,IF(H235="EUR",G235,G235/VLOOKUP(H235&amp;DATE(YEAR(L235),MONTH(L235),1),'Xrate ledger'!$B:$E,4,FALSE)))</f>
        <v>0</v>
      </c>
      <c r="AJ235" s="144">
        <f t="shared" ca="1" si="0"/>
        <v>0</v>
      </c>
      <c r="AK235" s="39"/>
      <c r="AL235" s="91">
        <f t="shared" si="4"/>
        <v>0</v>
      </c>
      <c r="AM235" s="91">
        <f>IF(ISERROR(VLOOKUP(B235,Parameters!$M$10:$N$16,2,0)),0,VLOOKUP(B235,Parameters!$M$10:$N$16,2,0))</f>
        <v>0</v>
      </c>
      <c r="AN235" s="91">
        <f>IF(ISERROR(VLOOKUP(F235,Parameters!$M$19:$N$26,2,0)),0,VLOOKUP(F235,Parameters!$M$19:$N$26,2,0))</f>
        <v>0</v>
      </c>
      <c r="AO235" s="91">
        <f>IF(ISERROR(VLOOKUP(J235,Parameters!$M$38:$N$40,2,0)),0,VLOOKUP(J235,Parameters!$M$38:$N$40,2,0))</f>
        <v>0</v>
      </c>
      <c r="AP235" s="91">
        <f>IF(ISERROR(VLOOKUP(W235,Parameters!$M$38:$N$40,2,0)),0,VLOOKUP(W235,Parameters!$M$38:$N$40,2,0))</f>
        <v>0</v>
      </c>
      <c r="AQ235" s="91">
        <f>IF(ISERROR(VLOOKUP(AC235,Parameters!$M$29:$N$35,2,0)),0,VLOOKUP(AC235,Parameters!$M$29:$N$35,2,0))</f>
        <v>0</v>
      </c>
      <c r="AR235" s="39"/>
    </row>
    <row r="236" spans="1:44" s="145" customFormat="1" ht="15.6" thickTop="1" thickBot="1" x14ac:dyDescent="0.35">
      <c r="A236" s="39"/>
      <c r="B236" s="134"/>
      <c r="C236" s="134"/>
      <c r="D236" s="134"/>
      <c r="E236" s="134"/>
      <c r="F236" s="134"/>
      <c r="G236" s="135"/>
      <c r="H236" s="136"/>
      <c r="I236" s="137"/>
      <c r="J236" s="136"/>
      <c r="K236" s="136"/>
      <c r="L236" s="137"/>
      <c r="M236" s="136"/>
      <c r="N236" s="136"/>
      <c r="O236" s="137"/>
      <c r="P236" s="136"/>
      <c r="Q236" s="138"/>
      <c r="R236" s="136"/>
      <c r="S236" s="137"/>
      <c r="T236" s="136"/>
      <c r="U236" s="138"/>
      <c r="V236" s="139"/>
      <c r="W236" s="140"/>
      <c r="X236" s="140"/>
      <c r="Y236" s="140"/>
      <c r="Z236" s="141"/>
      <c r="AA236" s="141"/>
      <c r="AB236" s="142"/>
      <c r="AC236" s="136"/>
      <c r="AD236" s="140"/>
      <c r="AE236" s="141"/>
      <c r="AF236" s="141"/>
      <c r="AG236" s="139"/>
      <c r="AH236" s="141"/>
      <c r="AI236" s="143">
        <f>IF(ISERROR(IF(H236="EUR",G236,G236/VLOOKUP(H236&amp;DATE(YEAR(L236),MONTH(L236),1),'Xrate ledger'!$B:$E,4,FALSE))),0,IF(H236="EUR",G236,G236/VLOOKUP(H236&amp;DATE(YEAR(L236),MONTH(L236),1),'Xrate ledger'!$B:$E,4,FALSE)))</f>
        <v>0</v>
      </c>
      <c r="AJ236" s="144">
        <f t="shared" ca="1" si="0"/>
        <v>0</v>
      </c>
      <c r="AK236" s="39"/>
      <c r="AL236" s="91">
        <f t="shared" si="4"/>
        <v>0</v>
      </c>
      <c r="AM236" s="91">
        <f>IF(ISERROR(VLOOKUP(B236,Parameters!$M$10:$N$16,2,0)),0,VLOOKUP(B236,Parameters!$M$10:$N$16,2,0))</f>
        <v>0</v>
      </c>
      <c r="AN236" s="91">
        <f>IF(ISERROR(VLOOKUP(F236,Parameters!$M$19:$N$26,2,0)),0,VLOOKUP(F236,Parameters!$M$19:$N$26,2,0))</f>
        <v>0</v>
      </c>
      <c r="AO236" s="91">
        <f>IF(ISERROR(VLOOKUP(J236,Parameters!$M$38:$N$40,2,0)),0,VLOOKUP(J236,Parameters!$M$38:$N$40,2,0))</f>
        <v>0</v>
      </c>
      <c r="AP236" s="91">
        <f>IF(ISERROR(VLOOKUP(W236,Parameters!$M$38:$N$40,2,0)),0,VLOOKUP(W236,Parameters!$M$38:$N$40,2,0))</f>
        <v>0</v>
      </c>
      <c r="AQ236" s="91">
        <f>IF(ISERROR(VLOOKUP(AC236,Parameters!$M$29:$N$35,2,0)),0,VLOOKUP(AC236,Parameters!$M$29:$N$35,2,0))</f>
        <v>0</v>
      </c>
      <c r="AR236" s="39"/>
    </row>
    <row r="237" spans="1:44" s="145" customFormat="1" ht="15.6" thickTop="1" thickBot="1" x14ac:dyDescent="0.35">
      <c r="A237" s="39"/>
      <c r="B237" s="134"/>
      <c r="C237" s="134"/>
      <c r="D237" s="134"/>
      <c r="E237" s="134"/>
      <c r="F237" s="134"/>
      <c r="G237" s="135"/>
      <c r="H237" s="136"/>
      <c r="I237" s="137"/>
      <c r="J237" s="136"/>
      <c r="K237" s="136"/>
      <c r="L237" s="137"/>
      <c r="M237" s="136"/>
      <c r="N237" s="136"/>
      <c r="O237" s="137"/>
      <c r="P237" s="136"/>
      <c r="Q237" s="138"/>
      <c r="R237" s="136"/>
      <c r="S237" s="137"/>
      <c r="T237" s="136"/>
      <c r="U237" s="138"/>
      <c r="V237" s="139"/>
      <c r="W237" s="140"/>
      <c r="X237" s="140"/>
      <c r="Y237" s="140"/>
      <c r="Z237" s="141"/>
      <c r="AA237" s="141"/>
      <c r="AB237" s="142"/>
      <c r="AC237" s="136"/>
      <c r="AD237" s="140"/>
      <c r="AE237" s="141"/>
      <c r="AF237" s="141"/>
      <c r="AG237" s="139"/>
      <c r="AH237" s="141"/>
      <c r="AI237" s="143">
        <f>IF(ISERROR(IF(H237="EUR",G237,G237/VLOOKUP(H237&amp;DATE(YEAR(L237),MONTH(L237),1),'Xrate ledger'!$B:$E,4,FALSE))),0,IF(H237="EUR",G237,G237/VLOOKUP(H237&amp;DATE(YEAR(L237),MONTH(L237),1),'Xrate ledger'!$B:$E,4,FALSE)))</f>
        <v>0</v>
      </c>
      <c r="AJ237" s="144">
        <f t="shared" ca="1" si="0"/>
        <v>0</v>
      </c>
      <c r="AK237" s="39"/>
      <c r="AL237" s="91">
        <f t="shared" si="4"/>
        <v>0</v>
      </c>
      <c r="AM237" s="91">
        <f>IF(ISERROR(VLOOKUP(B237,Parameters!$M$10:$N$16,2,0)),0,VLOOKUP(B237,Parameters!$M$10:$N$16,2,0))</f>
        <v>0</v>
      </c>
      <c r="AN237" s="91">
        <f>IF(ISERROR(VLOOKUP(F237,Parameters!$M$19:$N$26,2,0)),0,VLOOKUP(F237,Parameters!$M$19:$N$26,2,0))</f>
        <v>0</v>
      </c>
      <c r="AO237" s="91">
        <f>IF(ISERROR(VLOOKUP(J237,Parameters!$M$38:$N$40,2,0)),0,VLOOKUP(J237,Parameters!$M$38:$N$40,2,0))</f>
        <v>0</v>
      </c>
      <c r="AP237" s="91">
        <f>IF(ISERROR(VLOOKUP(W237,Parameters!$M$38:$N$40,2,0)),0,VLOOKUP(W237,Parameters!$M$38:$N$40,2,0))</f>
        <v>0</v>
      </c>
      <c r="AQ237" s="91">
        <f>IF(ISERROR(VLOOKUP(AC237,Parameters!$M$29:$N$35,2,0)),0,VLOOKUP(AC237,Parameters!$M$29:$N$35,2,0))</f>
        <v>0</v>
      </c>
      <c r="AR237" s="39"/>
    </row>
    <row r="238" spans="1:44" s="145" customFormat="1" ht="15.6" thickTop="1" thickBot="1" x14ac:dyDescent="0.35">
      <c r="A238" s="39"/>
      <c r="B238" s="134"/>
      <c r="C238" s="134"/>
      <c r="D238" s="134"/>
      <c r="E238" s="134"/>
      <c r="F238" s="134"/>
      <c r="G238" s="135"/>
      <c r="H238" s="136"/>
      <c r="I238" s="137"/>
      <c r="J238" s="136"/>
      <c r="K238" s="136"/>
      <c r="L238" s="137"/>
      <c r="M238" s="136"/>
      <c r="N238" s="136"/>
      <c r="O238" s="137"/>
      <c r="P238" s="136"/>
      <c r="Q238" s="138"/>
      <c r="R238" s="136"/>
      <c r="S238" s="137"/>
      <c r="T238" s="136"/>
      <c r="U238" s="138"/>
      <c r="V238" s="139"/>
      <c r="W238" s="140"/>
      <c r="X238" s="140"/>
      <c r="Y238" s="140"/>
      <c r="Z238" s="141"/>
      <c r="AA238" s="141"/>
      <c r="AB238" s="142"/>
      <c r="AC238" s="136"/>
      <c r="AD238" s="140"/>
      <c r="AE238" s="141"/>
      <c r="AF238" s="141"/>
      <c r="AG238" s="139"/>
      <c r="AH238" s="141"/>
      <c r="AI238" s="143">
        <f>IF(ISERROR(IF(H238="EUR",G238,G238/VLOOKUP(H238&amp;DATE(YEAR(L238),MONTH(L238),1),'Xrate ledger'!$B:$E,4,FALSE))),0,IF(H238="EUR",G238,G238/VLOOKUP(H238&amp;DATE(YEAR(L238),MONTH(L238),1),'Xrate ledger'!$B:$E,4,FALSE)))</f>
        <v>0</v>
      </c>
      <c r="AJ238" s="144">
        <f t="shared" ca="1" si="0"/>
        <v>0</v>
      </c>
      <c r="AK238" s="39"/>
      <c r="AL238" s="91">
        <f t="shared" si="4"/>
        <v>0</v>
      </c>
      <c r="AM238" s="91">
        <f>IF(ISERROR(VLOOKUP(B238,Parameters!$M$10:$N$16,2,0)),0,VLOOKUP(B238,Parameters!$M$10:$N$16,2,0))</f>
        <v>0</v>
      </c>
      <c r="AN238" s="91">
        <f>IF(ISERROR(VLOOKUP(F238,Parameters!$M$19:$N$26,2,0)),0,VLOOKUP(F238,Parameters!$M$19:$N$26,2,0))</f>
        <v>0</v>
      </c>
      <c r="AO238" s="91">
        <f>IF(ISERROR(VLOOKUP(J238,Parameters!$M$38:$N$40,2,0)),0,VLOOKUP(J238,Parameters!$M$38:$N$40,2,0))</f>
        <v>0</v>
      </c>
      <c r="AP238" s="91">
        <f>IF(ISERROR(VLOOKUP(W238,Parameters!$M$38:$N$40,2,0)),0,VLOOKUP(W238,Parameters!$M$38:$N$40,2,0))</f>
        <v>0</v>
      </c>
      <c r="AQ238" s="91">
        <f>IF(ISERROR(VLOOKUP(AC238,Parameters!$M$29:$N$35,2,0)),0,VLOOKUP(AC238,Parameters!$M$29:$N$35,2,0))</f>
        <v>0</v>
      </c>
      <c r="AR238" s="39"/>
    </row>
    <row r="239" spans="1:44" s="145" customFormat="1" ht="15.6" thickTop="1" thickBot="1" x14ac:dyDescent="0.35">
      <c r="A239" s="39"/>
      <c r="B239" s="134"/>
      <c r="C239" s="134"/>
      <c r="D239" s="134"/>
      <c r="E239" s="134"/>
      <c r="F239" s="134"/>
      <c r="G239" s="135"/>
      <c r="H239" s="136"/>
      <c r="I239" s="137"/>
      <c r="J239" s="136"/>
      <c r="K239" s="136"/>
      <c r="L239" s="137"/>
      <c r="M239" s="136"/>
      <c r="N239" s="136"/>
      <c r="O239" s="137"/>
      <c r="P239" s="136"/>
      <c r="Q239" s="138"/>
      <c r="R239" s="136"/>
      <c r="S239" s="137"/>
      <c r="T239" s="136"/>
      <c r="U239" s="138"/>
      <c r="V239" s="139"/>
      <c r="W239" s="140"/>
      <c r="X239" s="140"/>
      <c r="Y239" s="140"/>
      <c r="Z239" s="141"/>
      <c r="AA239" s="141"/>
      <c r="AB239" s="142"/>
      <c r="AC239" s="136"/>
      <c r="AD239" s="140"/>
      <c r="AE239" s="141"/>
      <c r="AF239" s="141"/>
      <c r="AG239" s="139"/>
      <c r="AH239" s="141"/>
      <c r="AI239" s="143">
        <f>IF(ISERROR(IF(H239="EUR",G239,G239/VLOOKUP(H239&amp;DATE(YEAR(L239),MONTH(L239),1),'Xrate ledger'!$B:$E,4,FALSE))),0,IF(H239="EUR",G239,G239/VLOOKUP(H239&amp;DATE(YEAR(L239),MONTH(L239),1),'Xrate ledger'!$B:$E,4,FALSE)))</f>
        <v>0</v>
      </c>
      <c r="AJ239" s="144">
        <f t="shared" ca="1" si="0"/>
        <v>0</v>
      </c>
      <c r="AK239" s="39"/>
      <c r="AL239" s="91">
        <f t="shared" si="4"/>
        <v>0</v>
      </c>
      <c r="AM239" s="91">
        <f>IF(ISERROR(VLOOKUP(B239,Parameters!$M$10:$N$16,2,0)),0,VLOOKUP(B239,Parameters!$M$10:$N$16,2,0))</f>
        <v>0</v>
      </c>
      <c r="AN239" s="91">
        <f>IF(ISERROR(VLOOKUP(F239,Parameters!$M$19:$N$26,2,0)),0,VLOOKUP(F239,Parameters!$M$19:$N$26,2,0))</f>
        <v>0</v>
      </c>
      <c r="AO239" s="91">
        <f>IF(ISERROR(VLOOKUP(J239,Parameters!$M$38:$N$40,2,0)),0,VLOOKUP(J239,Parameters!$M$38:$N$40,2,0))</f>
        <v>0</v>
      </c>
      <c r="AP239" s="91">
        <f>IF(ISERROR(VLOOKUP(W239,Parameters!$M$38:$N$40,2,0)),0,VLOOKUP(W239,Parameters!$M$38:$N$40,2,0))</f>
        <v>0</v>
      </c>
      <c r="AQ239" s="91">
        <f>IF(ISERROR(VLOOKUP(AC239,Parameters!$M$29:$N$35,2,0)),0,VLOOKUP(AC239,Parameters!$M$29:$N$35,2,0))</f>
        <v>0</v>
      </c>
      <c r="AR239" s="39"/>
    </row>
    <row r="240" spans="1:44" s="145" customFormat="1" ht="15.6" thickTop="1" thickBot="1" x14ac:dyDescent="0.35">
      <c r="A240" s="39"/>
      <c r="B240" s="134"/>
      <c r="C240" s="134"/>
      <c r="D240" s="134"/>
      <c r="E240" s="134"/>
      <c r="F240" s="134"/>
      <c r="G240" s="135"/>
      <c r="H240" s="136"/>
      <c r="I240" s="137"/>
      <c r="J240" s="136"/>
      <c r="K240" s="136"/>
      <c r="L240" s="137"/>
      <c r="M240" s="136"/>
      <c r="N240" s="136"/>
      <c r="O240" s="137"/>
      <c r="P240" s="136"/>
      <c r="Q240" s="138"/>
      <c r="R240" s="136"/>
      <c r="S240" s="137"/>
      <c r="T240" s="136"/>
      <c r="U240" s="138"/>
      <c r="V240" s="139"/>
      <c r="W240" s="140"/>
      <c r="X240" s="140"/>
      <c r="Y240" s="140"/>
      <c r="Z240" s="141"/>
      <c r="AA240" s="141"/>
      <c r="AB240" s="142"/>
      <c r="AC240" s="136"/>
      <c r="AD240" s="140"/>
      <c r="AE240" s="141"/>
      <c r="AF240" s="141"/>
      <c r="AG240" s="139"/>
      <c r="AH240" s="141"/>
      <c r="AI240" s="143">
        <f>IF(ISERROR(IF(H240="EUR",G240,G240/VLOOKUP(H240&amp;DATE(YEAR(L240),MONTH(L240),1),'Xrate ledger'!$B:$E,4,FALSE))),0,IF(H240="EUR",G240,G240/VLOOKUP(H240&amp;DATE(YEAR(L240),MONTH(L240),1),'Xrate ledger'!$B:$E,4,FALSE)))</f>
        <v>0</v>
      </c>
      <c r="AJ240" s="144">
        <f t="shared" ca="1" si="0"/>
        <v>0</v>
      </c>
      <c r="AK240" s="39"/>
      <c r="AL240" s="91">
        <f t="shared" si="4"/>
        <v>0</v>
      </c>
      <c r="AM240" s="91">
        <f>IF(ISERROR(VLOOKUP(B240,Parameters!$M$10:$N$16,2,0)),0,VLOOKUP(B240,Parameters!$M$10:$N$16,2,0))</f>
        <v>0</v>
      </c>
      <c r="AN240" s="91">
        <f>IF(ISERROR(VLOOKUP(F240,Parameters!$M$19:$N$26,2,0)),0,VLOOKUP(F240,Parameters!$M$19:$N$26,2,0))</f>
        <v>0</v>
      </c>
      <c r="AO240" s="91">
        <f>IF(ISERROR(VLOOKUP(J240,Parameters!$M$38:$N$40,2,0)),0,VLOOKUP(J240,Parameters!$M$38:$N$40,2,0))</f>
        <v>0</v>
      </c>
      <c r="AP240" s="91">
        <f>IF(ISERROR(VLOOKUP(W240,Parameters!$M$38:$N$40,2,0)),0,VLOOKUP(W240,Parameters!$M$38:$N$40,2,0))</f>
        <v>0</v>
      </c>
      <c r="AQ240" s="91">
        <f>IF(ISERROR(VLOOKUP(AC240,Parameters!$M$29:$N$35,2,0)),0,VLOOKUP(AC240,Parameters!$M$29:$N$35,2,0))</f>
        <v>0</v>
      </c>
      <c r="AR240" s="39"/>
    </row>
    <row r="241" spans="1:44" s="145" customFormat="1" ht="15.6" thickTop="1" thickBot="1" x14ac:dyDescent="0.35">
      <c r="A241" s="39"/>
      <c r="B241" s="134"/>
      <c r="C241" s="134"/>
      <c r="D241" s="134"/>
      <c r="E241" s="134"/>
      <c r="F241" s="134"/>
      <c r="G241" s="135"/>
      <c r="H241" s="136"/>
      <c r="I241" s="137"/>
      <c r="J241" s="136"/>
      <c r="K241" s="136"/>
      <c r="L241" s="137"/>
      <c r="M241" s="136"/>
      <c r="N241" s="136"/>
      <c r="O241" s="137"/>
      <c r="P241" s="136"/>
      <c r="Q241" s="138"/>
      <c r="R241" s="136"/>
      <c r="S241" s="137"/>
      <c r="T241" s="136"/>
      <c r="U241" s="138"/>
      <c r="V241" s="139"/>
      <c r="W241" s="140"/>
      <c r="X241" s="140"/>
      <c r="Y241" s="140"/>
      <c r="Z241" s="141"/>
      <c r="AA241" s="141"/>
      <c r="AB241" s="142"/>
      <c r="AC241" s="136"/>
      <c r="AD241" s="140"/>
      <c r="AE241" s="141"/>
      <c r="AF241" s="141"/>
      <c r="AG241" s="139"/>
      <c r="AH241" s="141"/>
      <c r="AI241" s="143">
        <f>IF(ISERROR(IF(H241="EUR",G241,G241/VLOOKUP(H241&amp;DATE(YEAR(L241),MONTH(L241),1),'Xrate ledger'!$B:$E,4,FALSE))),0,IF(H241="EUR",G241,G241/VLOOKUP(H241&amp;DATE(YEAR(L241),MONTH(L241),1),'Xrate ledger'!$B:$E,4,FALSE)))</f>
        <v>0</v>
      </c>
      <c r="AJ241" s="144">
        <f t="shared" ca="1" si="0"/>
        <v>0</v>
      </c>
      <c r="AK241" s="39"/>
      <c r="AL241" s="91">
        <f t="shared" si="4"/>
        <v>0</v>
      </c>
      <c r="AM241" s="91">
        <f>IF(ISERROR(VLOOKUP(B241,Parameters!$M$10:$N$16,2,0)),0,VLOOKUP(B241,Parameters!$M$10:$N$16,2,0))</f>
        <v>0</v>
      </c>
      <c r="AN241" s="91">
        <f>IF(ISERROR(VLOOKUP(F241,Parameters!$M$19:$N$26,2,0)),0,VLOOKUP(F241,Parameters!$M$19:$N$26,2,0))</f>
        <v>0</v>
      </c>
      <c r="AO241" s="91">
        <f>IF(ISERROR(VLOOKUP(J241,Parameters!$M$38:$N$40,2,0)),0,VLOOKUP(J241,Parameters!$M$38:$N$40,2,0))</f>
        <v>0</v>
      </c>
      <c r="AP241" s="91">
        <f>IF(ISERROR(VLOOKUP(W241,Parameters!$M$38:$N$40,2,0)),0,VLOOKUP(W241,Parameters!$M$38:$N$40,2,0))</f>
        <v>0</v>
      </c>
      <c r="AQ241" s="91">
        <f>IF(ISERROR(VLOOKUP(AC241,Parameters!$M$29:$N$35,2,0)),0,VLOOKUP(AC241,Parameters!$M$29:$N$35,2,0))</f>
        <v>0</v>
      </c>
      <c r="AR241" s="39"/>
    </row>
    <row r="242" spans="1:44" s="145" customFormat="1" ht="15.6" thickTop="1" thickBot="1" x14ac:dyDescent="0.35">
      <c r="A242" s="39"/>
      <c r="B242" s="134"/>
      <c r="C242" s="134"/>
      <c r="D242" s="134"/>
      <c r="E242" s="134"/>
      <c r="F242" s="134"/>
      <c r="G242" s="135"/>
      <c r="H242" s="136"/>
      <c r="I242" s="137"/>
      <c r="J242" s="136"/>
      <c r="K242" s="136"/>
      <c r="L242" s="137"/>
      <c r="M242" s="136"/>
      <c r="N242" s="136"/>
      <c r="O242" s="137"/>
      <c r="P242" s="136"/>
      <c r="Q242" s="138"/>
      <c r="R242" s="136"/>
      <c r="S242" s="137"/>
      <c r="T242" s="136"/>
      <c r="U242" s="138"/>
      <c r="V242" s="139"/>
      <c r="W242" s="140"/>
      <c r="X242" s="140"/>
      <c r="Y242" s="140"/>
      <c r="Z242" s="141"/>
      <c r="AA242" s="141"/>
      <c r="AB242" s="142"/>
      <c r="AC242" s="136"/>
      <c r="AD242" s="140"/>
      <c r="AE242" s="141"/>
      <c r="AF242" s="141"/>
      <c r="AG242" s="139"/>
      <c r="AH242" s="141"/>
      <c r="AI242" s="143">
        <f>IF(ISERROR(IF(H242="EUR",G242,G242/VLOOKUP(H242&amp;DATE(YEAR(L242),MONTH(L242),1),'Xrate ledger'!$B:$E,4,FALSE))),0,IF(H242="EUR",G242,G242/VLOOKUP(H242&amp;DATE(YEAR(L242),MONTH(L242),1),'Xrate ledger'!$B:$E,4,FALSE)))</f>
        <v>0</v>
      </c>
      <c r="AJ242" s="144">
        <f t="shared" ca="1" si="0"/>
        <v>0</v>
      </c>
      <c r="AK242" s="39"/>
      <c r="AL242" s="91">
        <f t="shared" si="4"/>
        <v>0</v>
      </c>
      <c r="AM242" s="91">
        <f>IF(ISERROR(VLOOKUP(B242,Parameters!$M$10:$N$16,2,0)),0,VLOOKUP(B242,Parameters!$M$10:$N$16,2,0))</f>
        <v>0</v>
      </c>
      <c r="AN242" s="91">
        <f>IF(ISERROR(VLOOKUP(F242,Parameters!$M$19:$N$26,2,0)),0,VLOOKUP(F242,Parameters!$M$19:$N$26,2,0))</f>
        <v>0</v>
      </c>
      <c r="AO242" s="91">
        <f>IF(ISERROR(VLOOKUP(J242,Parameters!$M$38:$N$40,2,0)),0,VLOOKUP(J242,Parameters!$M$38:$N$40,2,0))</f>
        <v>0</v>
      </c>
      <c r="AP242" s="91">
        <f>IF(ISERROR(VLOOKUP(W242,Parameters!$M$38:$N$40,2,0)),0,VLOOKUP(W242,Parameters!$M$38:$N$40,2,0))</f>
        <v>0</v>
      </c>
      <c r="AQ242" s="91">
        <f>IF(ISERROR(VLOOKUP(AC242,Parameters!$M$29:$N$35,2,0)),0,VLOOKUP(AC242,Parameters!$M$29:$N$35,2,0))</f>
        <v>0</v>
      </c>
      <c r="AR242" s="39"/>
    </row>
    <row r="243" spans="1:44" s="145" customFormat="1" ht="15.6" thickTop="1" thickBot="1" x14ac:dyDescent="0.35">
      <c r="A243" s="39"/>
      <c r="B243" s="134"/>
      <c r="C243" s="134"/>
      <c r="D243" s="134"/>
      <c r="E243" s="134"/>
      <c r="F243" s="134"/>
      <c r="G243" s="135"/>
      <c r="H243" s="136"/>
      <c r="I243" s="137"/>
      <c r="J243" s="136"/>
      <c r="K243" s="136"/>
      <c r="L243" s="137"/>
      <c r="M243" s="136"/>
      <c r="N243" s="136"/>
      <c r="O243" s="137"/>
      <c r="P243" s="136"/>
      <c r="Q243" s="138"/>
      <c r="R243" s="136"/>
      <c r="S243" s="137"/>
      <c r="T243" s="136"/>
      <c r="U243" s="138"/>
      <c r="V243" s="139"/>
      <c r="W243" s="140"/>
      <c r="X243" s="140"/>
      <c r="Y243" s="140"/>
      <c r="Z243" s="141"/>
      <c r="AA243" s="141"/>
      <c r="AB243" s="142"/>
      <c r="AC243" s="136"/>
      <c r="AD243" s="140"/>
      <c r="AE243" s="141"/>
      <c r="AF243" s="141"/>
      <c r="AG243" s="139"/>
      <c r="AH243" s="141"/>
      <c r="AI243" s="143">
        <f>IF(ISERROR(IF(H243="EUR",G243,G243/VLOOKUP(H243&amp;DATE(YEAR(L243),MONTH(L243),1),'Xrate ledger'!$B:$E,4,FALSE))),0,IF(H243="EUR",G243,G243/VLOOKUP(H243&amp;DATE(YEAR(L243),MONTH(L243),1),'Xrate ledger'!$B:$E,4,FALSE)))</f>
        <v>0</v>
      </c>
      <c r="AJ243" s="144">
        <f t="shared" ca="1" si="0"/>
        <v>0</v>
      </c>
      <c r="AK243" s="39"/>
      <c r="AL243" s="91">
        <f t="shared" si="4"/>
        <v>0</v>
      </c>
      <c r="AM243" s="91">
        <f>IF(ISERROR(VLOOKUP(B243,Parameters!$M$10:$N$16,2,0)),0,VLOOKUP(B243,Parameters!$M$10:$N$16,2,0))</f>
        <v>0</v>
      </c>
      <c r="AN243" s="91">
        <f>IF(ISERROR(VLOOKUP(F243,Parameters!$M$19:$N$26,2,0)),0,VLOOKUP(F243,Parameters!$M$19:$N$26,2,0))</f>
        <v>0</v>
      </c>
      <c r="AO243" s="91">
        <f>IF(ISERROR(VLOOKUP(J243,Parameters!$M$38:$N$40,2,0)),0,VLOOKUP(J243,Parameters!$M$38:$N$40,2,0))</f>
        <v>0</v>
      </c>
      <c r="AP243" s="91">
        <f>IF(ISERROR(VLOOKUP(W243,Parameters!$M$38:$N$40,2,0)),0,VLOOKUP(W243,Parameters!$M$38:$N$40,2,0))</f>
        <v>0</v>
      </c>
      <c r="AQ243" s="91">
        <f>IF(ISERROR(VLOOKUP(AC243,Parameters!$M$29:$N$35,2,0)),0,VLOOKUP(AC243,Parameters!$M$29:$N$35,2,0))</f>
        <v>0</v>
      </c>
      <c r="AR243" s="39"/>
    </row>
    <row r="244" spans="1:44" s="145" customFormat="1" ht="15.6" thickTop="1" thickBot="1" x14ac:dyDescent="0.35">
      <c r="A244" s="39"/>
      <c r="B244" s="134"/>
      <c r="C244" s="134"/>
      <c r="D244" s="134"/>
      <c r="E244" s="134"/>
      <c r="F244" s="134"/>
      <c r="G244" s="135"/>
      <c r="H244" s="136"/>
      <c r="I244" s="137"/>
      <c r="J244" s="136"/>
      <c r="K244" s="136"/>
      <c r="L244" s="137"/>
      <c r="M244" s="136"/>
      <c r="N244" s="136"/>
      <c r="O244" s="137"/>
      <c r="P244" s="136"/>
      <c r="Q244" s="138"/>
      <c r="R244" s="136"/>
      <c r="S244" s="137"/>
      <c r="T244" s="136"/>
      <c r="U244" s="138"/>
      <c r="V244" s="139"/>
      <c r="W244" s="140"/>
      <c r="X244" s="140"/>
      <c r="Y244" s="140"/>
      <c r="Z244" s="141"/>
      <c r="AA244" s="141"/>
      <c r="AB244" s="142"/>
      <c r="AC244" s="136"/>
      <c r="AD244" s="140"/>
      <c r="AE244" s="141"/>
      <c r="AF244" s="141"/>
      <c r="AG244" s="139"/>
      <c r="AH244" s="141"/>
      <c r="AI244" s="143">
        <f>IF(ISERROR(IF(H244="EUR",G244,G244/VLOOKUP(H244&amp;DATE(YEAR(L244),MONTH(L244),1),'Xrate ledger'!$B:$E,4,FALSE))),0,IF(H244="EUR",G244,G244/VLOOKUP(H244&amp;DATE(YEAR(L244),MONTH(L244),1),'Xrate ledger'!$B:$E,4,FALSE)))</f>
        <v>0</v>
      </c>
      <c r="AJ244" s="144">
        <f t="shared" ca="1" si="0"/>
        <v>0</v>
      </c>
      <c r="AK244" s="39"/>
      <c r="AL244" s="91">
        <f t="shared" si="4"/>
        <v>0</v>
      </c>
      <c r="AM244" s="91">
        <f>IF(ISERROR(VLOOKUP(B244,Parameters!$M$10:$N$16,2,0)),0,VLOOKUP(B244,Parameters!$M$10:$N$16,2,0))</f>
        <v>0</v>
      </c>
      <c r="AN244" s="91">
        <f>IF(ISERROR(VLOOKUP(F244,Parameters!$M$19:$N$26,2,0)),0,VLOOKUP(F244,Parameters!$M$19:$N$26,2,0))</f>
        <v>0</v>
      </c>
      <c r="AO244" s="91">
        <f>IF(ISERROR(VLOOKUP(J244,Parameters!$M$38:$N$40,2,0)),0,VLOOKUP(J244,Parameters!$M$38:$N$40,2,0))</f>
        <v>0</v>
      </c>
      <c r="AP244" s="91">
        <f>IF(ISERROR(VLOOKUP(W244,Parameters!$M$38:$N$40,2,0)),0,VLOOKUP(W244,Parameters!$M$38:$N$40,2,0))</f>
        <v>0</v>
      </c>
      <c r="AQ244" s="91">
        <f>IF(ISERROR(VLOOKUP(AC244,Parameters!$M$29:$N$35,2,0)),0,VLOOKUP(AC244,Parameters!$M$29:$N$35,2,0))</f>
        <v>0</v>
      </c>
      <c r="AR244" s="39"/>
    </row>
    <row r="245" spans="1:44" s="145" customFormat="1" ht="15.6" thickTop="1" thickBot="1" x14ac:dyDescent="0.35">
      <c r="A245" s="39"/>
      <c r="B245" s="134"/>
      <c r="C245" s="134"/>
      <c r="D245" s="134"/>
      <c r="E245" s="134"/>
      <c r="F245" s="134"/>
      <c r="G245" s="135"/>
      <c r="H245" s="136"/>
      <c r="I245" s="137"/>
      <c r="J245" s="136"/>
      <c r="K245" s="136"/>
      <c r="L245" s="137"/>
      <c r="M245" s="136"/>
      <c r="N245" s="136"/>
      <c r="O245" s="137"/>
      <c r="P245" s="136"/>
      <c r="Q245" s="138"/>
      <c r="R245" s="136"/>
      <c r="S245" s="137"/>
      <c r="T245" s="136"/>
      <c r="U245" s="138"/>
      <c r="V245" s="139"/>
      <c r="W245" s="140"/>
      <c r="X245" s="140"/>
      <c r="Y245" s="140"/>
      <c r="Z245" s="141"/>
      <c r="AA245" s="141"/>
      <c r="AB245" s="142"/>
      <c r="AC245" s="136"/>
      <c r="AD245" s="140"/>
      <c r="AE245" s="141"/>
      <c r="AF245" s="141"/>
      <c r="AG245" s="139"/>
      <c r="AH245" s="141"/>
      <c r="AI245" s="143">
        <f>IF(ISERROR(IF(H245="EUR",G245,G245/VLOOKUP(H245&amp;DATE(YEAR(L245),MONTH(L245),1),'Xrate ledger'!$B:$E,4,FALSE))),0,IF(H245="EUR",G245,G245/VLOOKUP(H245&amp;DATE(YEAR(L245),MONTH(L245),1),'Xrate ledger'!$B:$E,4,FALSE)))</f>
        <v>0</v>
      </c>
      <c r="AJ245" s="144">
        <f t="shared" ca="1" si="0"/>
        <v>0</v>
      </c>
      <c r="AK245" s="39"/>
      <c r="AL245" s="91">
        <f t="shared" si="4"/>
        <v>0</v>
      </c>
      <c r="AM245" s="91">
        <f>IF(ISERROR(VLOOKUP(B245,Parameters!$M$10:$N$16,2,0)),0,VLOOKUP(B245,Parameters!$M$10:$N$16,2,0))</f>
        <v>0</v>
      </c>
      <c r="AN245" s="91">
        <f>IF(ISERROR(VLOOKUP(F245,Parameters!$M$19:$N$26,2,0)),0,VLOOKUP(F245,Parameters!$M$19:$N$26,2,0))</f>
        <v>0</v>
      </c>
      <c r="AO245" s="91">
        <f>IF(ISERROR(VLOOKUP(J245,Parameters!$M$38:$N$40,2,0)),0,VLOOKUP(J245,Parameters!$M$38:$N$40,2,0))</f>
        <v>0</v>
      </c>
      <c r="AP245" s="91">
        <f>IF(ISERROR(VLOOKUP(W245,Parameters!$M$38:$N$40,2,0)),0,VLOOKUP(W245,Parameters!$M$38:$N$40,2,0))</f>
        <v>0</v>
      </c>
      <c r="AQ245" s="91">
        <f>IF(ISERROR(VLOOKUP(AC245,Parameters!$M$29:$N$35,2,0)),0,VLOOKUP(AC245,Parameters!$M$29:$N$35,2,0))</f>
        <v>0</v>
      </c>
      <c r="AR245" s="39"/>
    </row>
    <row r="246" spans="1:44" s="145" customFormat="1" ht="15.6" thickTop="1" thickBot="1" x14ac:dyDescent="0.35">
      <c r="A246" s="39"/>
      <c r="B246" s="134"/>
      <c r="C246" s="134"/>
      <c r="D246" s="134"/>
      <c r="E246" s="134"/>
      <c r="F246" s="134"/>
      <c r="G246" s="135"/>
      <c r="H246" s="136"/>
      <c r="I246" s="137"/>
      <c r="J246" s="136"/>
      <c r="K246" s="136"/>
      <c r="L246" s="137"/>
      <c r="M246" s="136"/>
      <c r="N246" s="136"/>
      <c r="O246" s="137"/>
      <c r="P246" s="136"/>
      <c r="Q246" s="138"/>
      <c r="R246" s="136"/>
      <c r="S246" s="137"/>
      <c r="T246" s="136"/>
      <c r="U246" s="138"/>
      <c r="V246" s="139"/>
      <c r="W246" s="140"/>
      <c r="X246" s="140"/>
      <c r="Y246" s="140"/>
      <c r="Z246" s="141"/>
      <c r="AA246" s="141"/>
      <c r="AB246" s="142"/>
      <c r="AC246" s="136"/>
      <c r="AD246" s="140"/>
      <c r="AE246" s="141"/>
      <c r="AF246" s="141"/>
      <c r="AG246" s="139"/>
      <c r="AH246" s="141"/>
      <c r="AI246" s="143">
        <f>IF(ISERROR(IF(H246="EUR",G246,G246/VLOOKUP(H246&amp;DATE(YEAR(L246),MONTH(L246),1),'Xrate ledger'!$B:$E,4,FALSE))),0,IF(H246="EUR",G246,G246/VLOOKUP(H246&amp;DATE(YEAR(L246),MONTH(L246),1),'Xrate ledger'!$B:$E,4,FALSE)))</f>
        <v>0</v>
      </c>
      <c r="AJ246" s="144">
        <f t="shared" ca="1" si="0"/>
        <v>0</v>
      </c>
      <c r="AK246" s="39"/>
      <c r="AL246" s="91">
        <f t="shared" si="4"/>
        <v>0</v>
      </c>
      <c r="AM246" s="91">
        <f>IF(ISERROR(VLOOKUP(B246,Parameters!$M$10:$N$16,2,0)),0,VLOOKUP(B246,Parameters!$M$10:$N$16,2,0))</f>
        <v>0</v>
      </c>
      <c r="AN246" s="91">
        <f>IF(ISERROR(VLOOKUP(F246,Parameters!$M$19:$N$26,2,0)),0,VLOOKUP(F246,Parameters!$M$19:$N$26,2,0))</f>
        <v>0</v>
      </c>
      <c r="AO246" s="91">
        <f>IF(ISERROR(VLOOKUP(J246,Parameters!$M$38:$N$40,2,0)),0,VLOOKUP(J246,Parameters!$M$38:$N$40,2,0))</f>
        <v>0</v>
      </c>
      <c r="AP246" s="91">
        <f>IF(ISERROR(VLOOKUP(W246,Parameters!$M$38:$N$40,2,0)),0,VLOOKUP(W246,Parameters!$M$38:$N$40,2,0))</f>
        <v>0</v>
      </c>
      <c r="AQ246" s="91">
        <f>IF(ISERROR(VLOOKUP(AC246,Parameters!$M$29:$N$35,2,0)),0,VLOOKUP(AC246,Parameters!$M$29:$N$35,2,0))</f>
        <v>0</v>
      </c>
      <c r="AR246" s="39"/>
    </row>
    <row r="247" spans="1:44" s="145" customFormat="1" ht="15.6" thickTop="1" thickBot="1" x14ac:dyDescent="0.35">
      <c r="A247" s="39"/>
      <c r="B247" s="134"/>
      <c r="C247" s="134"/>
      <c r="D247" s="134"/>
      <c r="E247" s="134"/>
      <c r="F247" s="134"/>
      <c r="G247" s="135"/>
      <c r="H247" s="136"/>
      <c r="I247" s="137"/>
      <c r="J247" s="136"/>
      <c r="K247" s="136"/>
      <c r="L247" s="137"/>
      <c r="M247" s="136"/>
      <c r="N247" s="136"/>
      <c r="O247" s="137"/>
      <c r="P247" s="136"/>
      <c r="Q247" s="138"/>
      <c r="R247" s="136"/>
      <c r="S247" s="137"/>
      <c r="T247" s="136"/>
      <c r="U247" s="138"/>
      <c r="V247" s="139"/>
      <c r="W247" s="140"/>
      <c r="X247" s="140"/>
      <c r="Y247" s="140"/>
      <c r="Z247" s="141"/>
      <c r="AA247" s="141"/>
      <c r="AB247" s="142"/>
      <c r="AC247" s="136"/>
      <c r="AD247" s="140"/>
      <c r="AE247" s="141"/>
      <c r="AF247" s="141"/>
      <c r="AG247" s="139"/>
      <c r="AH247" s="141"/>
      <c r="AI247" s="143">
        <f>IF(ISERROR(IF(H247="EUR",G247,G247/VLOOKUP(H247&amp;DATE(YEAR(L247),MONTH(L247),1),'Xrate ledger'!$B:$E,4,FALSE))),0,IF(H247="EUR",G247,G247/VLOOKUP(H247&amp;DATE(YEAR(L247),MONTH(L247),1),'Xrate ledger'!$B:$E,4,FALSE)))</f>
        <v>0</v>
      </c>
      <c r="AJ247" s="144">
        <f t="shared" ca="1" si="0"/>
        <v>0</v>
      </c>
      <c r="AK247" s="39"/>
      <c r="AL247" s="91">
        <f t="shared" si="4"/>
        <v>0</v>
      </c>
      <c r="AM247" s="91">
        <f>IF(ISERROR(VLOOKUP(B247,Parameters!$M$10:$N$16,2,0)),0,VLOOKUP(B247,Parameters!$M$10:$N$16,2,0))</f>
        <v>0</v>
      </c>
      <c r="AN247" s="91">
        <f>IF(ISERROR(VLOOKUP(F247,Parameters!$M$19:$N$26,2,0)),0,VLOOKUP(F247,Parameters!$M$19:$N$26,2,0))</f>
        <v>0</v>
      </c>
      <c r="AO247" s="91">
        <f>IF(ISERROR(VLOOKUP(J247,Parameters!$M$38:$N$40,2,0)),0,VLOOKUP(J247,Parameters!$M$38:$N$40,2,0))</f>
        <v>0</v>
      </c>
      <c r="AP247" s="91">
        <f>IF(ISERROR(VLOOKUP(W247,Parameters!$M$38:$N$40,2,0)),0,VLOOKUP(W247,Parameters!$M$38:$N$40,2,0))</f>
        <v>0</v>
      </c>
      <c r="AQ247" s="91">
        <f>IF(ISERROR(VLOOKUP(AC247,Parameters!$M$29:$N$35,2,0)),0,VLOOKUP(AC247,Parameters!$M$29:$N$35,2,0))</f>
        <v>0</v>
      </c>
      <c r="AR247" s="39"/>
    </row>
    <row r="248" spans="1:44" s="145" customFormat="1" ht="15.6" thickTop="1" thickBot="1" x14ac:dyDescent="0.35">
      <c r="A248" s="39"/>
      <c r="B248" s="134"/>
      <c r="C248" s="134"/>
      <c r="D248" s="134"/>
      <c r="E248" s="134"/>
      <c r="F248" s="134"/>
      <c r="G248" s="135"/>
      <c r="H248" s="136"/>
      <c r="I248" s="137"/>
      <c r="J248" s="136"/>
      <c r="K248" s="136"/>
      <c r="L248" s="137"/>
      <c r="M248" s="136"/>
      <c r="N248" s="136"/>
      <c r="O248" s="137"/>
      <c r="P248" s="136"/>
      <c r="Q248" s="138"/>
      <c r="R248" s="136"/>
      <c r="S248" s="137"/>
      <c r="T248" s="136"/>
      <c r="U248" s="138"/>
      <c r="V248" s="139"/>
      <c r="W248" s="140"/>
      <c r="X248" s="140"/>
      <c r="Y248" s="140"/>
      <c r="Z248" s="141"/>
      <c r="AA248" s="141"/>
      <c r="AB248" s="142"/>
      <c r="AC248" s="136"/>
      <c r="AD248" s="140"/>
      <c r="AE248" s="141"/>
      <c r="AF248" s="141"/>
      <c r="AG248" s="139"/>
      <c r="AH248" s="141"/>
      <c r="AI248" s="143">
        <f>IF(ISERROR(IF(H248="EUR",G248,G248/VLOOKUP(H248&amp;DATE(YEAR(L248),MONTH(L248),1),'Xrate ledger'!$B:$E,4,FALSE))),0,IF(H248="EUR",G248,G248/VLOOKUP(H248&amp;DATE(YEAR(L248),MONTH(L248),1),'Xrate ledger'!$B:$E,4,FALSE)))</f>
        <v>0</v>
      </c>
      <c r="AJ248" s="144">
        <f t="shared" ca="1" si="0"/>
        <v>0</v>
      </c>
      <c r="AK248" s="39"/>
      <c r="AL248" s="91">
        <f t="shared" si="4"/>
        <v>0</v>
      </c>
      <c r="AM248" s="91">
        <f>IF(ISERROR(VLOOKUP(B248,Parameters!$M$10:$N$16,2,0)),0,VLOOKUP(B248,Parameters!$M$10:$N$16,2,0))</f>
        <v>0</v>
      </c>
      <c r="AN248" s="91">
        <f>IF(ISERROR(VLOOKUP(F248,Parameters!$M$19:$N$26,2,0)),0,VLOOKUP(F248,Parameters!$M$19:$N$26,2,0))</f>
        <v>0</v>
      </c>
      <c r="AO248" s="91">
        <f>IF(ISERROR(VLOOKUP(J248,Parameters!$M$38:$N$40,2,0)),0,VLOOKUP(J248,Parameters!$M$38:$N$40,2,0))</f>
        <v>0</v>
      </c>
      <c r="AP248" s="91">
        <f>IF(ISERROR(VLOOKUP(W248,Parameters!$M$38:$N$40,2,0)),0,VLOOKUP(W248,Parameters!$M$38:$N$40,2,0))</f>
        <v>0</v>
      </c>
      <c r="AQ248" s="91">
        <f>IF(ISERROR(VLOOKUP(AC248,Parameters!$M$29:$N$35,2,0)),0,VLOOKUP(AC248,Parameters!$M$29:$N$35,2,0))</f>
        <v>0</v>
      </c>
      <c r="AR248" s="39"/>
    </row>
    <row r="249" spans="1:44" s="145" customFormat="1" ht="15.6" thickTop="1" thickBot="1" x14ac:dyDescent="0.35">
      <c r="A249" s="39"/>
      <c r="B249" s="134"/>
      <c r="C249" s="134"/>
      <c r="D249" s="134"/>
      <c r="E249" s="134"/>
      <c r="F249" s="134"/>
      <c r="G249" s="135"/>
      <c r="H249" s="136"/>
      <c r="I249" s="137"/>
      <c r="J249" s="136"/>
      <c r="K249" s="136"/>
      <c r="L249" s="137"/>
      <c r="M249" s="136"/>
      <c r="N249" s="136"/>
      <c r="O249" s="137"/>
      <c r="P249" s="136"/>
      <c r="Q249" s="138"/>
      <c r="R249" s="136"/>
      <c r="S249" s="137"/>
      <c r="T249" s="136"/>
      <c r="U249" s="138"/>
      <c r="V249" s="139"/>
      <c r="W249" s="140"/>
      <c r="X249" s="140"/>
      <c r="Y249" s="140"/>
      <c r="Z249" s="141"/>
      <c r="AA249" s="141"/>
      <c r="AB249" s="142"/>
      <c r="AC249" s="136"/>
      <c r="AD249" s="140"/>
      <c r="AE249" s="141"/>
      <c r="AF249" s="141"/>
      <c r="AG249" s="139"/>
      <c r="AH249" s="141"/>
      <c r="AI249" s="143">
        <f>IF(ISERROR(IF(H249="EUR",G249,G249/VLOOKUP(H249&amp;DATE(YEAR(L249),MONTH(L249),1),'Xrate ledger'!$B:$E,4,FALSE))),0,IF(H249="EUR",G249,G249/VLOOKUP(H249&amp;DATE(YEAR(L249),MONTH(L249),1),'Xrate ledger'!$B:$E,4,FALSE)))</f>
        <v>0</v>
      </c>
      <c r="AJ249" s="144">
        <f t="shared" ca="1" si="0"/>
        <v>0</v>
      </c>
      <c r="AK249" s="39"/>
      <c r="AL249" s="91">
        <f t="shared" si="4"/>
        <v>0</v>
      </c>
      <c r="AM249" s="91">
        <f>IF(ISERROR(VLOOKUP(B249,Parameters!$M$10:$N$16,2,0)),0,VLOOKUP(B249,Parameters!$M$10:$N$16,2,0))</f>
        <v>0</v>
      </c>
      <c r="AN249" s="91">
        <f>IF(ISERROR(VLOOKUP(F249,Parameters!$M$19:$N$26,2,0)),0,VLOOKUP(F249,Parameters!$M$19:$N$26,2,0))</f>
        <v>0</v>
      </c>
      <c r="AO249" s="91">
        <f>IF(ISERROR(VLOOKUP(J249,Parameters!$M$38:$N$40,2,0)),0,VLOOKUP(J249,Parameters!$M$38:$N$40,2,0))</f>
        <v>0</v>
      </c>
      <c r="AP249" s="91">
        <f>IF(ISERROR(VLOOKUP(W249,Parameters!$M$38:$N$40,2,0)),0,VLOOKUP(W249,Parameters!$M$38:$N$40,2,0))</f>
        <v>0</v>
      </c>
      <c r="AQ249" s="91">
        <f>IF(ISERROR(VLOOKUP(AC249,Parameters!$M$29:$N$35,2,0)),0,VLOOKUP(AC249,Parameters!$M$29:$N$35,2,0))</f>
        <v>0</v>
      </c>
      <c r="AR249" s="39"/>
    </row>
    <row r="250" spans="1:44" s="145" customFormat="1" ht="15.6" thickTop="1" thickBot="1" x14ac:dyDescent="0.35">
      <c r="A250" s="39"/>
      <c r="B250" s="134"/>
      <c r="C250" s="134"/>
      <c r="D250" s="134"/>
      <c r="E250" s="134"/>
      <c r="F250" s="134"/>
      <c r="G250" s="135"/>
      <c r="H250" s="136"/>
      <c r="I250" s="137"/>
      <c r="J250" s="136"/>
      <c r="K250" s="136"/>
      <c r="L250" s="137"/>
      <c r="M250" s="136"/>
      <c r="N250" s="136"/>
      <c r="O250" s="137"/>
      <c r="P250" s="136"/>
      <c r="Q250" s="138"/>
      <c r="R250" s="136"/>
      <c r="S250" s="137"/>
      <c r="T250" s="136"/>
      <c r="U250" s="138"/>
      <c r="V250" s="139"/>
      <c r="W250" s="140"/>
      <c r="X250" s="140"/>
      <c r="Y250" s="140"/>
      <c r="Z250" s="141"/>
      <c r="AA250" s="141"/>
      <c r="AB250" s="142"/>
      <c r="AC250" s="136"/>
      <c r="AD250" s="140"/>
      <c r="AE250" s="141"/>
      <c r="AF250" s="141"/>
      <c r="AG250" s="139"/>
      <c r="AH250" s="141"/>
      <c r="AI250" s="143">
        <f>IF(ISERROR(IF(H250="EUR",G250,G250/VLOOKUP(H250&amp;DATE(YEAR(L250),MONTH(L250),1),'Xrate ledger'!$B:$E,4,FALSE))),0,IF(H250="EUR",G250,G250/VLOOKUP(H250&amp;DATE(YEAR(L250),MONTH(L250),1),'Xrate ledger'!$B:$E,4,FALSE)))</f>
        <v>0</v>
      </c>
      <c r="AJ250" s="144">
        <f t="shared" ca="1" si="0"/>
        <v>0</v>
      </c>
      <c r="AK250" s="39"/>
      <c r="AL250" s="91">
        <f t="shared" si="4"/>
        <v>0</v>
      </c>
      <c r="AM250" s="91">
        <f>IF(ISERROR(VLOOKUP(B250,Parameters!$M$10:$N$16,2,0)),0,VLOOKUP(B250,Parameters!$M$10:$N$16,2,0))</f>
        <v>0</v>
      </c>
      <c r="AN250" s="91">
        <f>IF(ISERROR(VLOOKUP(F250,Parameters!$M$19:$N$26,2,0)),0,VLOOKUP(F250,Parameters!$M$19:$N$26,2,0))</f>
        <v>0</v>
      </c>
      <c r="AO250" s="91">
        <f>IF(ISERROR(VLOOKUP(J250,Parameters!$M$38:$N$40,2,0)),0,VLOOKUP(J250,Parameters!$M$38:$N$40,2,0))</f>
        <v>0</v>
      </c>
      <c r="AP250" s="91">
        <f>IF(ISERROR(VLOOKUP(W250,Parameters!$M$38:$N$40,2,0)),0,VLOOKUP(W250,Parameters!$M$38:$N$40,2,0))</f>
        <v>0</v>
      </c>
      <c r="AQ250" s="91">
        <f>IF(ISERROR(VLOOKUP(AC250,Parameters!$M$29:$N$35,2,0)),0,VLOOKUP(AC250,Parameters!$M$29:$N$35,2,0))</f>
        <v>0</v>
      </c>
      <c r="AR250" s="39"/>
    </row>
    <row r="251" spans="1:44" s="145" customFormat="1" ht="15.6" thickTop="1" thickBot="1" x14ac:dyDescent="0.35">
      <c r="A251" s="39"/>
      <c r="B251" s="134"/>
      <c r="C251" s="134"/>
      <c r="D251" s="134"/>
      <c r="E251" s="134"/>
      <c r="F251" s="134"/>
      <c r="G251" s="135"/>
      <c r="H251" s="136"/>
      <c r="I251" s="137"/>
      <c r="J251" s="136"/>
      <c r="K251" s="136"/>
      <c r="L251" s="137"/>
      <c r="M251" s="136"/>
      <c r="N251" s="136"/>
      <c r="O251" s="137"/>
      <c r="P251" s="136"/>
      <c r="Q251" s="138"/>
      <c r="R251" s="136"/>
      <c r="S251" s="137"/>
      <c r="T251" s="136"/>
      <c r="U251" s="138"/>
      <c r="V251" s="139"/>
      <c r="W251" s="140"/>
      <c r="X251" s="140"/>
      <c r="Y251" s="140"/>
      <c r="Z251" s="141"/>
      <c r="AA251" s="141"/>
      <c r="AB251" s="142"/>
      <c r="AC251" s="136"/>
      <c r="AD251" s="140"/>
      <c r="AE251" s="141"/>
      <c r="AF251" s="141"/>
      <c r="AG251" s="139"/>
      <c r="AH251" s="141"/>
      <c r="AI251" s="143">
        <f>IF(ISERROR(IF(H251="EUR",G251,G251/VLOOKUP(H251&amp;DATE(YEAR(L251),MONTH(L251),1),'Xrate ledger'!$B:$E,4,FALSE))),0,IF(H251="EUR",G251,G251/VLOOKUP(H251&amp;DATE(YEAR(L251),MONTH(L251),1),'Xrate ledger'!$B:$E,4,FALSE)))</f>
        <v>0</v>
      </c>
      <c r="AJ251" s="144">
        <f t="shared" ca="1" si="0"/>
        <v>0</v>
      </c>
      <c r="AK251" s="39"/>
      <c r="AL251" s="91">
        <f t="shared" si="4"/>
        <v>0</v>
      </c>
      <c r="AM251" s="91">
        <f>IF(ISERROR(VLOOKUP(B251,Parameters!$M$10:$N$16,2,0)),0,VLOOKUP(B251,Parameters!$M$10:$N$16,2,0))</f>
        <v>0</v>
      </c>
      <c r="AN251" s="91">
        <f>IF(ISERROR(VLOOKUP(F251,Parameters!$M$19:$N$26,2,0)),0,VLOOKUP(F251,Parameters!$M$19:$N$26,2,0))</f>
        <v>0</v>
      </c>
      <c r="AO251" s="91">
        <f>IF(ISERROR(VLOOKUP(J251,Parameters!$M$38:$N$40,2,0)),0,VLOOKUP(J251,Parameters!$M$38:$N$40,2,0))</f>
        <v>0</v>
      </c>
      <c r="AP251" s="91">
        <f>IF(ISERROR(VLOOKUP(W251,Parameters!$M$38:$N$40,2,0)),0,VLOOKUP(W251,Parameters!$M$38:$N$40,2,0))</f>
        <v>0</v>
      </c>
      <c r="AQ251" s="91">
        <f>IF(ISERROR(VLOOKUP(AC251,Parameters!$M$29:$N$35,2,0)),0,VLOOKUP(AC251,Parameters!$M$29:$N$35,2,0))</f>
        <v>0</v>
      </c>
      <c r="AR251" s="39"/>
    </row>
    <row r="252" spans="1:44" s="145" customFormat="1" ht="15.6" thickTop="1" thickBot="1" x14ac:dyDescent="0.35">
      <c r="A252" s="39"/>
      <c r="B252" s="134"/>
      <c r="C252" s="134"/>
      <c r="D252" s="134"/>
      <c r="E252" s="134"/>
      <c r="F252" s="134"/>
      <c r="G252" s="135"/>
      <c r="H252" s="136"/>
      <c r="I252" s="137"/>
      <c r="J252" s="136"/>
      <c r="K252" s="136"/>
      <c r="L252" s="137"/>
      <c r="M252" s="136"/>
      <c r="N252" s="136"/>
      <c r="O252" s="137"/>
      <c r="P252" s="136"/>
      <c r="Q252" s="138"/>
      <c r="R252" s="136"/>
      <c r="S252" s="137"/>
      <c r="T252" s="136"/>
      <c r="U252" s="138"/>
      <c r="V252" s="139"/>
      <c r="W252" s="140"/>
      <c r="X252" s="140"/>
      <c r="Y252" s="140"/>
      <c r="Z252" s="141"/>
      <c r="AA252" s="141"/>
      <c r="AB252" s="142"/>
      <c r="AC252" s="136"/>
      <c r="AD252" s="140"/>
      <c r="AE252" s="141"/>
      <c r="AF252" s="141"/>
      <c r="AG252" s="139"/>
      <c r="AH252" s="141"/>
      <c r="AI252" s="143">
        <f>IF(ISERROR(IF(H252="EUR",G252,G252/VLOOKUP(H252&amp;DATE(YEAR(L252),MONTH(L252),1),'Xrate ledger'!$B:$E,4,FALSE))),0,IF(H252="EUR",G252,G252/VLOOKUP(H252&amp;DATE(YEAR(L252),MONTH(L252),1),'Xrate ledger'!$B:$E,4,FALSE)))</f>
        <v>0</v>
      </c>
      <c r="AJ252" s="144">
        <f t="shared" ca="1" si="0"/>
        <v>0</v>
      </c>
      <c r="AK252" s="39"/>
      <c r="AL252" s="91">
        <f t="shared" si="4"/>
        <v>0</v>
      </c>
      <c r="AM252" s="91">
        <f>IF(ISERROR(VLOOKUP(B252,Parameters!$M$10:$N$16,2,0)),0,VLOOKUP(B252,Parameters!$M$10:$N$16,2,0))</f>
        <v>0</v>
      </c>
      <c r="AN252" s="91">
        <f>IF(ISERROR(VLOOKUP(F252,Parameters!$M$19:$N$26,2,0)),0,VLOOKUP(F252,Parameters!$M$19:$N$26,2,0))</f>
        <v>0</v>
      </c>
      <c r="AO252" s="91">
        <f>IF(ISERROR(VLOOKUP(J252,Parameters!$M$38:$N$40,2,0)),0,VLOOKUP(J252,Parameters!$M$38:$N$40,2,0))</f>
        <v>0</v>
      </c>
      <c r="AP252" s="91">
        <f>IF(ISERROR(VLOOKUP(W252,Parameters!$M$38:$N$40,2,0)),0,VLOOKUP(W252,Parameters!$M$38:$N$40,2,0))</f>
        <v>0</v>
      </c>
      <c r="AQ252" s="91">
        <f>IF(ISERROR(VLOOKUP(AC252,Parameters!$M$29:$N$35,2,0)),0,VLOOKUP(AC252,Parameters!$M$29:$N$35,2,0))</f>
        <v>0</v>
      </c>
      <c r="AR252" s="39"/>
    </row>
    <row r="253" spans="1:44" s="145" customFormat="1" ht="15.6" thickTop="1" thickBot="1" x14ac:dyDescent="0.35">
      <c r="A253" s="39"/>
      <c r="B253" s="134"/>
      <c r="C253" s="134"/>
      <c r="D253" s="134"/>
      <c r="E253" s="134"/>
      <c r="F253" s="134"/>
      <c r="G253" s="135"/>
      <c r="H253" s="136"/>
      <c r="I253" s="137"/>
      <c r="J253" s="136"/>
      <c r="K253" s="136"/>
      <c r="L253" s="137"/>
      <c r="M253" s="136"/>
      <c r="N253" s="136"/>
      <c r="O253" s="137"/>
      <c r="P253" s="136"/>
      <c r="Q253" s="138"/>
      <c r="R253" s="136"/>
      <c r="S253" s="137"/>
      <c r="T253" s="136"/>
      <c r="U253" s="138"/>
      <c r="V253" s="139"/>
      <c r="W253" s="140"/>
      <c r="X253" s="140"/>
      <c r="Y253" s="140"/>
      <c r="Z253" s="141"/>
      <c r="AA253" s="141"/>
      <c r="AB253" s="142"/>
      <c r="AC253" s="136"/>
      <c r="AD253" s="140"/>
      <c r="AE253" s="141"/>
      <c r="AF253" s="141"/>
      <c r="AG253" s="139"/>
      <c r="AH253" s="141"/>
      <c r="AI253" s="143">
        <f>IF(ISERROR(IF(H253="EUR",G253,G253/VLOOKUP(H253&amp;DATE(YEAR(L253),MONTH(L253),1),'Xrate ledger'!$B:$E,4,FALSE))),0,IF(H253="EUR",G253,G253/VLOOKUP(H253&amp;DATE(YEAR(L253),MONTH(L253),1),'Xrate ledger'!$B:$E,4,FALSE)))</f>
        <v>0</v>
      </c>
      <c r="AJ253" s="144">
        <f t="shared" ca="1" si="0"/>
        <v>0</v>
      </c>
      <c r="AK253" s="39"/>
      <c r="AL253" s="91">
        <f t="shared" si="4"/>
        <v>0</v>
      </c>
      <c r="AM253" s="91">
        <f>IF(ISERROR(VLOOKUP(B253,Parameters!$M$10:$N$16,2,0)),0,VLOOKUP(B253,Parameters!$M$10:$N$16,2,0))</f>
        <v>0</v>
      </c>
      <c r="AN253" s="91">
        <f>IF(ISERROR(VLOOKUP(F253,Parameters!$M$19:$N$26,2,0)),0,VLOOKUP(F253,Parameters!$M$19:$N$26,2,0))</f>
        <v>0</v>
      </c>
      <c r="AO253" s="91">
        <f>IF(ISERROR(VLOOKUP(J253,Parameters!$M$38:$N$40,2,0)),0,VLOOKUP(J253,Parameters!$M$38:$N$40,2,0))</f>
        <v>0</v>
      </c>
      <c r="AP253" s="91">
        <f>IF(ISERROR(VLOOKUP(W253,Parameters!$M$38:$N$40,2,0)),0,VLOOKUP(W253,Parameters!$M$38:$N$40,2,0))</f>
        <v>0</v>
      </c>
      <c r="AQ253" s="91">
        <f>IF(ISERROR(VLOOKUP(AC253,Parameters!$M$29:$N$35,2,0)),0,VLOOKUP(AC253,Parameters!$M$29:$N$35,2,0))</f>
        <v>0</v>
      </c>
      <c r="AR253" s="39"/>
    </row>
    <row r="254" spans="1:44" s="145" customFormat="1" ht="15.6" thickTop="1" thickBot="1" x14ac:dyDescent="0.35">
      <c r="A254" s="39"/>
      <c r="B254" s="134"/>
      <c r="C254" s="134"/>
      <c r="D254" s="134"/>
      <c r="E254" s="134"/>
      <c r="F254" s="134"/>
      <c r="G254" s="135"/>
      <c r="H254" s="136"/>
      <c r="I254" s="137"/>
      <c r="J254" s="136"/>
      <c r="K254" s="136"/>
      <c r="L254" s="137"/>
      <c r="M254" s="136"/>
      <c r="N254" s="136"/>
      <c r="O254" s="137"/>
      <c r="P254" s="136"/>
      <c r="Q254" s="138"/>
      <c r="R254" s="136"/>
      <c r="S254" s="137"/>
      <c r="T254" s="136"/>
      <c r="U254" s="138"/>
      <c r="V254" s="139"/>
      <c r="W254" s="140"/>
      <c r="X254" s="140"/>
      <c r="Y254" s="140"/>
      <c r="Z254" s="141"/>
      <c r="AA254" s="141"/>
      <c r="AB254" s="142"/>
      <c r="AC254" s="136"/>
      <c r="AD254" s="140"/>
      <c r="AE254" s="141"/>
      <c r="AF254" s="141"/>
      <c r="AG254" s="139"/>
      <c r="AH254" s="141"/>
      <c r="AI254" s="143">
        <f>IF(ISERROR(IF(H254="EUR",G254,G254/VLOOKUP(H254&amp;DATE(YEAR(L254),MONTH(L254),1),'Xrate ledger'!$B:$E,4,FALSE))),0,IF(H254="EUR",G254,G254/VLOOKUP(H254&amp;DATE(YEAR(L254),MONTH(L254),1),'Xrate ledger'!$B:$E,4,FALSE)))</f>
        <v>0</v>
      </c>
      <c r="AJ254" s="144">
        <f t="shared" ca="1" si="0"/>
        <v>0</v>
      </c>
      <c r="AK254" s="39"/>
      <c r="AL254" s="91">
        <f t="shared" si="4"/>
        <v>0</v>
      </c>
      <c r="AM254" s="91">
        <f>IF(ISERROR(VLOOKUP(B254,Parameters!$M$10:$N$16,2,0)),0,VLOOKUP(B254,Parameters!$M$10:$N$16,2,0))</f>
        <v>0</v>
      </c>
      <c r="AN254" s="91">
        <f>IF(ISERROR(VLOOKUP(F254,Parameters!$M$19:$N$26,2,0)),0,VLOOKUP(F254,Parameters!$M$19:$N$26,2,0))</f>
        <v>0</v>
      </c>
      <c r="AO254" s="91">
        <f>IF(ISERROR(VLOOKUP(J254,Parameters!$M$38:$N$40,2,0)),0,VLOOKUP(J254,Parameters!$M$38:$N$40,2,0))</f>
        <v>0</v>
      </c>
      <c r="AP254" s="91">
        <f>IF(ISERROR(VLOOKUP(W254,Parameters!$M$38:$N$40,2,0)),0,VLOOKUP(W254,Parameters!$M$38:$N$40,2,0))</f>
        <v>0</v>
      </c>
      <c r="AQ254" s="91">
        <f>IF(ISERROR(VLOOKUP(AC254,Parameters!$M$29:$N$35,2,0)),0,VLOOKUP(AC254,Parameters!$M$29:$N$35,2,0))</f>
        <v>0</v>
      </c>
      <c r="AR254" s="39"/>
    </row>
    <row r="255" spans="1:44" s="145" customFormat="1" ht="15.6" thickTop="1" thickBot="1" x14ac:dyDescent="0.35">
      <c r="A255" s="39"/>
      <c r="B255" s="134"/>
      <c r="C255" s="134"/>
      <c r="D255" s="134"/>
      <c r="E255" s="134"/>
      <c r="F255" s="134"/>
      <c r="G255" s="135"/>
      <c r="H255" s="136"/>
      <c r="I255" s="137"/>
      <c r="J255" s="136"/>
      <c r="K255" s="136"/>
      <c r="L255" s="137"/>
      <c r="M255" s="136"/>
      <c r="N255" s="136"/>
      <c r="O255" s="137"/>
      <c r="P255" s="136"/>
      <c r="Q255" s="138"/>
      <c r="R255" s="136"/>
      <c r="S255" s="137"/>
      <c r="T255" s="136"/>
      <c r="U255" s="138"/>
      <c r="V255" s="139"/>
      <c r="W255" s="140"/>
      <c r="X255" s="140"/>
      <c r="Y255" s="140"/>
      <c r="Z255" s="141"/>
      <c r="AA255" s="141"/>
      <c r="AB255" s="142"/>
      <c r="AC255" s="136"/>
      <c r="AD255" s="140"/>
      <c r="AE255" s="141"/>
      <c r="AF255" s="141"/>
      <c r="AG255" s="139"/>
      <c r="AH255" s="141"/>
      <c r="AI255" s="143">
        <f>IF(ISERROR(IF(H255="EUR",G255,G255/VLOOKUP(H255&amp;DATE(YEAR(L255),MONTH(L255),1),'Xrate ledger'!$B:$E,4,FALSE))),0,IF(H255="EUR",G255,G255/VLOOKUP(H255&amp;DATE(YEAR(L255),MONTH(L255),1),'Xrate ledger'!$B:$E,4,FALSE)))</f>
        <v>0</v>
      </c>
      <c r="AJ255" s="144">
        <f t="shared" ca="1" si="0"/>
        <v>0</v>
      </c>
      <c r="AK255" s="39"/>
      <c r="AL255" s="91">
        <f t="shared" si="4"/>
        <v>0</v>
      </c>
      <c r="AM255" s="91">
        <f>IF(ISERROR(VLOOKUP(B255,Parameters!$M$10:$N$16,2,0)),0,VLOOKUP(B255,Parameters!$M$10:$N$16,2,0))</f>
        <v>0</v>
      </c>
      <c r="AN255" s="91">
        <f>IF(ISERROR(VLOOKUP(F255,Parameters!$M$19:$N$26,2,0)),0,VLOOKUP(F255,Parameters!$M$19:$N$26,2,0))</f>
        <v>0</v>
      </c>
      <c r="AO255" s="91">
        <f>IF(ISERROR(VLOOKUP(J255,Parameters!$M$38:$N$40,2,0)),0,VLOOKUP(J255,Parameters!$M$38:$N$40,2,0))</f>
        <v>0</v>
      </c>
      <c r="AP255" s="91">
        <f>IF(ISERROR(VLOOKUP(W255,Parameters!$M$38:$N$40,2,0)),0,VLOOKUP(W255,Parameters!$M$38:$N$40,2,0))</f>
        <v>0</v>
      </c>
      <c r="AQ255" s="91">
        <f>IF(ISERROR(VLOOKUP(AC255,Parameters!$M$29:$N$35,2,0)),0,VLOOKUP(AC255,Parameters!$M$29:$N$35,2,0))</f>
        <v>0</v>
      </c>
      <c r="AR255" s="39"/>
    </row>
    <row r="256" spans="1:44" s="145" customFormat="1" ht="15.6" thickTop="1" thickBot="1" x14ac:dyDescent="0.35">
      <c r="A256" s="39"/>
      <c r="B256" s="134"/>
      <c r="C256" s="134"/>
      <c r="D256" s="134"/>
      <c r="E256" s="134"/>
      <c r="F256" s="134"/>
      <c r="G256" s="135"/>
      <c r="H256" s="136"/>
      <c r="I256" s="137"/>
      <c r="J256" s="136"/>
      <c r="K256" s="136"/>
      <c r="L256" s="137"/>
      <c r="M256" s="136"/>
      <c r="N256" s="136"/>
      <c r="O256" s="137"/>
      <c r="P256" s="136"/>
      <c r="Q256" s="138"/>
      <c r="R256" s="136"/>
      <c r="S256" s="137"/>
      <c r="T256" s="136"/>
      <c r="U256" s="138"/>
      <c r="V256" s="139"/>
      <c r="W256" s="140"/>
      <c r="X256" s="140"/>
      <c r="Y256" s="140"/>
      <c r="Z256" s="141"/>
      <c r="AA256" s="141"/>
      <c r="AB256" s="142"/>
      <c r="AC256" s="136"/>
      <c r="AD256" s="140"/>
      <c r="AE256" s="141"/>
      <c r="AF256" s="141"/>
      <c r="AG256" s="139"/>
      <c r="AH256" s="141"/>
      <c r="AI256" s="143">
        <f>IF(ISERROR(IF(H256="EUR",G256,G256/VLOOKUP(H256&amp;DATE(YEAR(L256),MONTH(L256),1),'Xrate ledger'!$B:$E,4,FALSE))),0,IF(H256="EUR",G256,G256/VLOOKUP(H256&amp;DATE(YEAR(L256),MONTH(L256),1),'Xrate ledger'!$B:$E,4,FALSE)))</f>
        <v>0</v>
      </c>
      <c r="AJ256" s="144">
        <f t="shared" ca="1" si="0"/>
        <v>0</v>
      </c>
      <c r="AK256" s="39"/>
      <c r="AL256" s="91">
        <f t="shared" si="4"/>
        <v>0</v>
      </c>
      <c r="AM256" s="91">
        <f>IF(ISERROR(VLOOKUP(B256,Parameters!$M$10:$N$16,2,0)),0,VLOOKUP(B256,Parameters!$M$10:$N$16,2,0))</f>
        <v>0</v>
      </c>
      <c r="AN256" s="91">
        <f>IF(ISERROR(VLOOKUP(F256,Parameters!$M$19:$N$26,2,0)),0,VLOOKUP(F256,Parameters!$M$19:$N$26,2,0))</f>
        <v>0</v>
      </c>
      <c r="AO256" s="91">
        <f>IF(ISERROR(VLOOKUP(J256,Parameters!$M$38:$N$40,2,0)),0,VLOOKUP(J256,Parameters!$M$38:$N$40,2,0))</f>
        <v>0</v>
      </c>
      <c r="AP256" s="91">
        <f>IF(ISERROR(VLOOKUP(W256,Parameters!$M$38:$N$40,2,0)),0,VLOOKUP(W256,Parameters!$M$38:$N$40,2,0))</f>
        <v>0</v>
      </c>
      <c r="AQ256" s="91">
        <f>IF(ISERROR(VLOOKUP(AC256,Parameters!$M$29:$N$35,2,0)),0,VLOOKUP(AC256,Parameters!$M$29:$N$35,2,0))</f>
        <v>0</v>
      </c>
      <c r="AR256" s="39"/>
    </row>
    <row r="257" spans="1:44" s="145" customFormat="1" ht="15.6" thickTop="1" thickBot="1" x14ac:dyDescent="0.35">
      <c r="A257" s="39"/>
      <c r="B257" s="134"/>
      <c r="C257" s="134"/>
      <c r="D257" s="134"/>
      <c r="E257" s="134"/>
      <c r="F257" s="134"/>
      <c r="G257" s="135"/>
      <c r="H257" s="136"/>
      <c r="I257" s="137"/>
      <c r="J257" s="136"/>
      <c r="K257" s="136"/>
      <c r="L257" s="137"/>
      <c r="M257" s="136"/>
      <c r="N257" s="136"/>
      <c r="O257" s="137"/>
      <c r="P257" s="136"/>
      <c r="Q257" s="138"/>
      <c r="R257" s="136"/>
      <c r="S257" s="137"/>
      <c r="T257" s="136"/>
      <c r="U257" s="138"/>
      <c r="V257" s="139"/>
      <c r="W257" s="140"/>
      <c r="X257" s="140"/>
      <c r="Y257" s="140"/>
      <c r="Z257" s="141"/>
      <c r="AA257" s="141"/>
      <c r="AB257" s="142"/>
      <c r="AC257" s="136"/>
      <c r="AD257" s="140"/>
      <c r="AE257" s="141"/>
      <c r="AF257" s="141"/>
      <c r="AG257" s="139"/>
      <c r="AH257" s="141"/>
      <c r="AI257" s="143">
        <f>IF(ISERROR(IF(H257="EUR",G257,G257/VLOOKUP(H257&amp;DATE(YEAR(L257),MONTH(L257),1),'Xrate ledger'!$B:$E,4,FALSE))),0,IF(H257="EUR",G257,G257/VLOOKUP(H257&amp;DATE(YEAR(L257),MONTH(L257),1),'Xrate ledger'!$B:$E,4,FALSE)))</f>
        <v>0</v>
      </c>
      <c r="AJ257" s="144">
        <f t="shared" ca="1" si="0"/>
        <v>0</v>
      </c>
      <c r="AK257" s="39"/>
      <c r="AL257" s="91">
        <f t="shared" si="4"/>
        <v>0</v>
      </c>
      <c r="AM257" s="91">
        <f>IF(ISERROR(VLOOKUP(B257,Parameters!$M$10:$N$16,2,0)),0,VLOOKUP(B257,Parameters!$M$10:$N$16,2,0))</f>
        <v>0</v>
      </c>
      <c r="AN257" s="91">
        <f>IF(ISERROR(VLOOKUP(F257,Parameters!$M$19:$N$26,2,0)),0,VLOOKUP(F257,Parameters!$M$19:$N$26,2,0))</f>
        <v>0</v>
      </c>
      <c r="AO257" s="91">
        <f>IF(ISERROR(VLOOKUP(J257,Parameters!$M$38:$N$40,2,0)),0,VLOOKUP(J257,Parameters!$M$38:$N$40,2,0))</f>
        <v>0</v>
      </c>
      <c r="AP257" s="91">
        <f>IF(ISERROR(VLOOKUP(W257,Parameters!$M$38:$N$40,2,0)),0,VLOOKUP(W257,Parameters!$M$38:$N$40,2,0))</f>
        <v>0</v>
      </c>
      <c r="AQ257" s="91">
        <f>IF(ISERROR(VLOOKUP(AC257,Parameters!$M$29:$N$35,2,0)),0,VLOOKUP(AC257,Parameters!$M$29:$N$35,2,0))</f>
        <v>0</v>
      </c>
      <c r="AR257" s="39"/>
    </row>
    <row r="258" spans="1:44" s="145" customFormat="1" ht="15.6" thickTop="1" thickBot="1" x14ac:dyDescent="0.35">
      <c r="A258" s="39"/>
      <c r="B258" s="134"/>
      <c r="C258" s="134"/>
      <c r="D258" s="134"/>
      <c r="E258" s="134"/>
      <c r="F258" s="134"/>
      <c r="G258" s="135"/>
      <c r="H258" s="136"/>
      <c r="I258" s="137"/>
      <c r="J258" s="136"/>
      <c r="K258" s="136"/>
      <c r="L258" s="137"/>
      <c r="M258" s="136"/>
      <c r="N258" s="136"/>
      <c r="O258" s="137"/>
      <c r="P258" s="136"/>
      <c r="Q258" s="138"/>
      <c r="R258" s="136"/>
      <c r="S258" s="137"/>
      <c r="T258" s="136"/>
      <c r="U258" s="138"/>
      <c r="V258" s="139"/>
      <c r="W258" s="140"/>
      <c r="X258" s="140"/>
      <c r="Y258" s="140"/>
      <c r="Z258" s="141"/>
      <c r="AA258" s="141"/>
      <c r="AB258" s="142"/>
      <c r="AC258" s="136"/>
      <c r="AD258" s="140"/>
      <c r="AE258" s="141"/>
      <c r="AF258" s="141"/>
      <c r="AG258" s="139"/>
      <c r="AH258" s="141"/>
      <c r="AI258" s="143">
        <f>IF(ISERROR(IF(H258="EUR",G258,G258/VLOOKUP(H258&amp;DATE(YEAR(L258),MONTH(L258),1),'Xrate ledger'!$B:$E,4,FALSE))),0,IF(H258="EUR",G258,G258/VLOOKUP(H258&amp;DATE(YEAR(L258),MONTH(L258),1),'Xrate ledger'!$B:$E,4,FALSE)))</f>
        <v>0</v>
      </c>
      <c r="AJ258" s="144">
        <f t="shared" ca="1" si="0"/>
        <v>0</v>
      </c>
      <c r="AK258" s="39"/>
      <c r="AL258" s="91">
        <f t="shared" si="4"/>
        <v>0</v>
      </c>
      <c r="AM258" s="91">
        <f>IF(ISERROR(VLOOKUP(B258,Parameters!$M$10:$N$16,2,0)),0,VLOOKUP(B258,Parameters!$M$10:$N$16,2,0))</f>
        <v>0</v>
      </c>
      <c r="AN258" s="91">
        <f>IF(ISERROR(VLOOKUP(F258,Parameters!$M$19:$N$26,2,0)),0,VLOOKUP(F258,Parameters!$M$19:$N$26,2,0))</f>
        <v>0</v>
      </c>
      <c r="AO258" s="91">
        <f>IF(ISERROR(VLOOKUP(J258,Parameters!$M$38:$N$40,2,0)),0,VLOOKUP(J258,Parameters!$M$38:$N$40,2,0))</f>
        <v>0</v>
      </c>
      <c r="AP258" s="91">
        <f>IF(ISERROR(VLOOKUP(W258,Parameters!$M$38:$N$40,2,0)),0,VLOOKUP(W258,Parameters!$M$38:$N$40,2,0))</f>
        <v>0</v>
      </c>
      <c r="AQ258" s="91">
        <f>IF(ISERROR(VLOOKUP(AC258,Parameters!$M$29:$N$35,2,0)),0,VLOOKUP(AC258,Parameters!$M$29:$N$35,2,0))</f>
        <v>0</v>
      </c>
      <c r="AR258" s="39"/>
    </row>
    <row r="259" spans="1:44" s="145" customFormat="1" ht="15.6" thickTop="1" thickBot="1" x14ac:dyDescent="0.35">
      <c r="A259" s="39"/>
      <c r="B259" s="134"/>
      <c r="C259" s="134"/>
      <c r="D259" s="134"/>
      <c r="E259" s="134"/>
      <c r="F259" s="134"/>
      <c r="G259" s="135"/>
      <c r="H259" s="136"/>
      <c r="I259" s="137"/>
      <c r="J259" s="136"/>
      <c r="K259" s="136"/>
      <c r="L259" s="137"/>
      <c r="M259" s="136"/>
      <c r="N259" s="136"/>
      <c r="O259" s="137"/>
      <c r="P259" s="136"/>
      <c r="Q259" s="138"/>
      <c r="R259" s="136"/>
      <c r="S259" s="137"/>
      <c r="T259" s="136"/>
      <c r="U259" s="138"/>
      <c r="V259" s="139"/>
      <c r="W259" s="140"/>
      <c r="X259" s="140"/>
      <c r="Y259" s="140"/>
      <c r="Z259" s="141"/>
      <c r="AA259" s="141"/>
      <c r="AB259" s="142"/>
      <c r="AC259" s="136"/>
      <c r="AD259" s="140"/>
      <c r="AE259" s="141"/>
      <c r="AF259" s="141"/>
      <c r="AG259" s="139"/>
      <c r="AH259" s="141"/>
      <c r="AI259" s="143">
        <f>IF(ISERROR(IF(H259="EUR",G259,G259/VLOOKUP(H259&amp;DATE(YEAR(L259),MONTH(L259),1),'Xrate ledger'!$B:$E,4,FALSE))),0,IF(H259="EUR",G259,G259/VLOOKUP(H259&amp;DATE(YEAR(L259),MONTH(L259),1),'Xrate ledger'!$B:$E,4,FALSE)))</f>
        <v>0</v>
      </c>
      <c r="AJ259" s="144">
        <f t="shared" ca="1" si="0"/>
        <v>0</v>
      </c>
      <c r="AK259" s="39"/>
      <c r="AL259" s="91">
        <f t="shared" si="4"/>
        <v>0</v>
      </c>
      <c r="AM259" s="91">
        <f>IF(ISERROR(VLOOKUP(B259,Parameters!$M$10:$N$16,2,0)),0,VLOOKUP(B259,Parameters!$M$10:$N$16,2,0))</f>
        <v>0</v>
      </c>
      <c r="AN259" s="91">
        <f>IF(ISERROR(VLOOKUP(F259,Parameters!$M$19:$N$26,2,0)),0,VLOOKUP(F259,Parameters!$M$19:$N$26,2,0))</f>
        <v>0</v>
      </c>
      <c r="AO259" s="91">
        <f>IF(ISERROR(VLOOKUP(J259,Parameters!$M$38:$N$40,2,0)),0,VLOOKUP(J259,Parameters!$M$38:$N$40,2,0))</f>
        <v>0</v>
      </c>
      <c r="AP259" s="91">
        <f>IF(ISERROR(VLOOKUP(W259,Parameters!$M$38:$N$40,2,0)),0,VLOOKUP(W259,Parameters!$M$38:$N$40,2,0))</f>
        <v>0</v>
      </c>
      <c r="AQ259" s="91">
        <f>IF(ISERROR(VLOOKUP(AC259,Parameters!$M$29:$N$35,2,0)),0,VLOOKUP(AC259,Parameters!$M$29:$N$35,2,0))</f>
        <v>0</v>
      </c>
      <c r="AR259" s="39"/>
    </row>
    <row r="260" spans="1:44" s="145" customFormat="1" ht="15.6" thickTop="1" thickBot="1" x14ac:dyDescent="0.35">
      <c r="A260" s="39"/>
      <c r="B260" s="134"/>
      <c r="C260" s="134"/>
      <c r="D260" s="134"/>
      <c r="E260" s="134"/>
      <c r="F260" s="134"/>
      <c r="G260" s="135"/>
      <c r="H260" s="136"/>
      <c r="I260" s="137"/>
      <c r="J260" s="136"/>
      <c r="K260" s="136"/>
      <c r="L260" s="137"/>
      <c r="M260" s="136"/>
      <c r="N260" s="136"/>
      <c r="O260" s="137"/>
      <c r="P260" s="136"/>
      <c r="Q260" s="138"/>
      <c r="R260" s="136"/>
      <c r="S260" s="137"/>
      <c r="T260" s="136"/>
      <c r="U260" s="138"/>
      <c r="V260" s="139"/>
      <c r="W260" s="140"/>
      <c r="X260" s="140"/>
      <c r="Y260" s="140"/>
      <c r="Z260" s="141"/>
      <c r="AA260" s="141"/>
      <c r="AB260" s="142"/>
      <c r="AC260" s="136"/>
      <c r="AD260" s="140"/>
      <c r="AE260" s="141"/>
      <c r="AF260" s="141"/>
      <c r="AG260" s="139"/>
      <c r="AH260" s="141"/>
      <c r="AI260" s="143">
        <f>IF(ISERROR(IF(H260="EUR",G260,G260/VLOOKUP(H260&amp;DATE(YEAR(L260),MONTH(L260),1),'Xrate ledger'!$B:$E,4,FALSE))),0,IF(H260="EUR",G260,G260/VLOOKUP(H260&amp;DATE(YEAR(L260),MONTH(L260),1),'Xrate ledger'!$B:$E,4,FALSE)))</f>
        <v>0</v>
      </c>
      <c r="AJ260" s="144">
        <f t="shared" ca="1" si="0"/>
        <v>0</v>
      </c>
      <c r="AK260" s="39"/>
      <c r="AL260" s="91">
        <f t="shared" si="4"/>
        <v>0</v>
      </c>
      <c r="AM260" s="91">
        <f>IF(ISERROR(VLOOKUP(B260,Parameters!$M$10:$N$16,2,0)),0,VLOOKUP(B260,Parameters!$M$10:$N$16,2,0))</f>
        <v>0</v>
      </c>
      <c r="AN260" s="91">
        <f>IF(ISERROR(VLOOKUP(F260,Parameters!$M$19:$N$26,2,0)),0,VLOOKUP(F260,Parameters!$M$19:$N$26,2,0))</f>
        <v>0</v>
      </c>
      <c r="AO260" s="91">
        <f>IF(ISERROR(VLOOKUP(J260,Parameters!$M$38:$N$40,2,0)),0,VLOOKUP(J260,Parameters!$M$38:$N$40,2,0))</f>
        <v>0</v>
      </c>
      <c r="AP260" s="91">
        <f>IF(ISERROR(VLOOKUP(W260,Parameters!$M$38:$N$40,2,0)),0,VLOOKUP(W260,Parameters!$M$38:$N$40,2,0))</f>
        <v>0</v>
      </c>
      <c r="AQ260" s="91">
        <f>IF(ISERROR(VLOOKUP(AC260,Parameters!$M$29:$N$35,2,0)),0,VLOOKUP(AC260,Parameters!$M$29:$N$35,2,0))</f>
        <v>0</v>
      </c>
      <c r="AR260" s="39"/>
    </row>
    <row r="261" spans="1:44" s="145" customFormat="1" ht="15.6" thickTop="1" thickBot="1" x14ac:dyDescent="0.35">
      <c r="A261" s="39"/>
      <c r="B261" s="134"/>
      <c r="C261" s="134"/>
      <c r="D261" s="134"/>
      <c r="E261" s="134"/>
      <c r="F261" s="134"/>
      <c r="G261" s="135"/>
      <c r="H261" s="136"/>
      <c r="I261" s="137"/>
      <c r="J261" s="136"/>
      <c r="K261" s="136"/>
      <c r="L261" s="137"/>
      <c r="M261" s="136"/>
      <c r="N261" s="136"/>
      <c r="O261" s="137"/>
      <c r="P261" s="136"/>
      <c r="Q261" s="138"/>
      <c r="R261" s="136"/>
      <c r="S261" s="137"/>
      <c r="T261" s="136"/>
      <c r="U261" s="138"/>
      <c r="V261" s="139"/>
      <c r="W261" s="140"/>
      <c r="X261" s="140"/>
      <c r="Y261" s="140"/>
      <c r="Z261" s="141"/>
      <c r="AA261" s="141"/>
      <c r="AB261" s="142"/>
      <c r="AC261" s="136"/>
      <c r="AD261" s="140"/>
      <c r="AE261" s="141"/>
      <c r="AF261" s="141"/>
      <c r="AG261" s="139"/>
      <c r="AH261" s="141"/>
      <c r="AI261" s="143">
        <f>IF(ISERROR(IF(H261="EUR",G261,G261/VLOOKUP(H261&amp;DATE(YEAR(L261),MONTH(L261),1),'Xrate ledger'!$B:$E,4,FALSE))),0,IF(H261="EUR",G261,G261/VLOOKUP(H261&amp;DATE(YEAR(L261),MONTH(L261),1),'Xrate ledger'!$B:$E,4,FALSE)))</f>
        <v>0</v>
      </c>
      <c r="AJ261" s="144">
        <f t="shared" ca="1" si="0"/>
        <v>0</v>
      </c>
      <c r="AK261" s="39"/>
      <c r="AL261" s="91">
        <f t="shared" si="4"/>
        <v>0</v>
      </c>
      <c r="AM261" s="91">
        <f>IF(ISERROR(VLOOKUP(B261,Parameters!$M$10:$N$16,2,0)),0,VLOOKUP(B261,Parameters!$M$10:$N$16,2,0))</f>
        <v>0</v>
      </c>
      <c r="AN261" s="91">
        <f>IF(ISERROR(VLOOKUP(F261,Parameters!$M$19:$N$26,2,0)),0,VLOOKUP(F261,Parameters!$M$19:$N$26,2,0))</f>
        <v>0</v>
      </c>
      <c r="AO261" s="91">
        <f>IF(ISERROR(VLOOKUP(J261,Parameters!$M$38:$N$40,2,0)),0,VLOOKUP(J261,Parameters!$M$38:$N$40,2,0))</f>
        <v>0</v>
      </c>
      <c r="AP261" s="91">
        <f>IF(ISERROR(VLOOKUP(W261,Parameters!$M$38:$N$40,2,0)),0,VLOOKUP(W261,Parameters!$M$38:$N$40,2,0))</f>
        <v>0</v>
      </c>
      <c r="AQ261" s="91">
        <f>IF(ISERROR(VLOOKUP(AC261,Parameters!$M$29:$N$35,2,0)),0,VLOOKUP(AC261,Parameters!$M$29:$N$35,2,0))</f>
        <v>0</v>
      </c>
      <c r="AR261" s="39"/>
    </row>
    <row r="262" spans="1:44" s="145" customFormat="1" ht="15.6" thickTop="1" thickBot="1" x14ac:dyDescent="0.35">
      <c r="A262" s="39"/>
      <c r="B262" s="134"/>
      <c r="C262" s="134"/>
      <c r="D262" s="134"/>
      <c r="E262" s="134"/>
      <c r="F262" s="134"/>
      <c r="G262" s="135"/>
      <c r="H262" s="136"/>
      <c r="I262" s="137"/>
      <c r="J262" s="136"/>
      <c r="K262" s="136"/>
      <c r="L262" s="137"/>
      <c r="M262" s="136"/>
      <c r="N262" s="136"/>
      <c r="O262" s="137"/>
      <c r="P262" s="136"/>
      <c r="Q262" s="138"/>
      <c r="R262" s="136"/>
      <c r="S262" s="137"/>
      <c r="T262" s="136"/>
      <c r="U262" s="138"/>
      <c r="V262" s="139"/>
      <c r="W262" s="140"/>
      <c r="X262" s="140"/>
      <c r="Y262" s="140"/>
      <c r="Z262" s="141"/>
      <c r="AA262" s="141"/>
      <c r="AB262" s="142"/>
      <c r="AC262" s="136"/>
      <c r="AD262" s="140"/>
      <c r="AE262" s="141"/>
      <c r="AF262" s="141"/>
      <c r="AG262" s="139"/>
      <c r="AH262" s="141"/>
      <c r="AI262" s="143">
        <f>IF(ISERROR(IF(H262="EUR",G262,G262/VLOOKUP(H262&amp;DATE(YEAR(L262),MONTH(L262),1),'Xrate ledger'!$B:$E,4,FALSE))),0,IF(H262="EUR",G262,G262/VLOOKUP(H262&amp;DATE(YEAR(L262),MONTH(L262),1),'Xrate ledger'!$B:$E,4,FALSE)))</f>
        <v>0</v>
      </c>
      <c r="AJ262" s="144">
        <f t="shared" ca="1" si="0"/>
        <v>0</v>
      </c>
      <c r="AK262" s="39"/>
      <c r="AL262" s="91">
        <f t="shared" si="4"/>
        <v>0</v>
      </c>
      <c r="AM262" s="91">
        <f>IF(ISERROR(VLOOKUP(B262,Parameters!$M$10:$N$16,2,0)),0,VLOOKUP(B262,Parameters!$M$10:$N$16,2,0))</f>
        <v>0</v>
      </c>
      <c r="AN262" s="91">
        <f>IF(ISERROR(VLOOKUP(F262,Parameters!$M$19:$N$26,2,0)),0,VLOOKUP(F262,Parameters!$M$19:$N$26,2,0))</f>
        <v>0</v>
      </c>
      <c r="AO262" s="91">
        <f>IF(ISERROR(VLOOKUP(J262,Parameters!$M$38:$N$40,2,0)),0,VLOOKUP(J262,Parameters!$M$38:$N$40,2,0))</f>
        <v>0</v>
      </c>
      <c r="AP262" s="91">
        <f>IF(ISERROR(VLOOKUP(W262,Parameters!$M$38:$N$40,2,0)),0,VLOOKUP(W262,Parameters!$M$38:$N$40,2,0))</f>
        <v>0</v>
      </c>
      <c r="AQ262" s="91">
        <f>IF(ISERROR(VLOOKUP(AC262,Parameters!$M$29:$N$35,2,0)),0,VLOOKUP(AC262,Parameters!$M$29:$N$35,2,0))</f>
        <v>0</v>
      </c>
      <c r="AR262" s="39"/>
    </row>
    <row r="263" spans="1:44" s="145" customFormat="1" ht="15.6" thickTop="1" thickBot="1" x14ac:dyDescent="0.35">
      <c r="A263" s="39"/>
      <c r="B263" s="134"/>
      <c r="C263" s="134"/>
      <c r="D263" s="134"/>
      <c r="E263" s="134"/>
      <c r="F263" s="134"/>
      <c r="G263" s="135"/>
      <c r="H263" s="136"/>
      <c r="I263" s="137"/>
      <c r="J263" s="136"/>
      <c r="K263" s="136"/>
      <c r="L263" s="137"/>
      <c r="M263" s="136"/>
      <c r="N263" s="136"/>
      <c r="O263" s="137"/>
      <c r="P263" s="136"/>
      <c r="Q263" s="138"/>
      <c r="R263" s="136"/>
      <c r="S263" s="137"/>
      <c r="T263" s="136"/>
      <c r="U263" s="138"/>
      <c r="V263" s="139"/>
      <c r="W263" s="140"/>
      <c r="X263" s="140"/>
      <c r="Y263" s="140"/>
      <c r="Z263" s="141"/>
      <c r="AA263" s="141"/>
      <c r="AB263" s="142"/>
      <c r="AC263" s="136"/>
      <c r="AD263" s="140"/>
      <c r="AE263" s="141"/>
      <c r="AF263" s="141"/>
      <c r="AG263" s="139"/>
      <c r="AH263" s="141"/>
      <c r="AI263" s="143">
        <f>IF(ISERROR(IF(H263="EUR",G263,G263/VLOOKUP(H263&amp;DATE(YEAR(L263),MONTH(L263),1),'Xrate ledger'!$B:$E,4,FALSE))),0,IF(H263="EUR",G263,G263/VLOOKUP(H263&amp;DATE(YEAR(L263),MONTH(L263),1),'Xrate ledger'!$B:$E,4,FALSE)))</f>
        <v>0</v>
      </c>
      <c r="AJ263" s="144">
        <f t="shared" ref="AJ263:AJ296" ca="1" si="5">IF(L263="",0,IF(AD263="",TODAY()-L263,AD263-L263))</f>
        <v>0</v>
      </c>
      <c r="AK263" s="39"/>
      <c r="AL263" s="91">
        <f t="shared" si="4"/>
        <v>0</v>
      </c>
      <c r="AM263" s="91">
        <f>IF(ISERROR(VLOOKUP(B263,Parameters!$M$10:$N$16,2,0)),0,VLOOKUP(B263,Parameters!$M$10:$N$16,2,0))</f>
        <v>0</v>
      </c>
      <c r="AN263" s="91">
        <f>IF(ISERROR(VLOOKUP(F263,Parameters!$M$19:$N$26,2,0)),0,VLOOKUP(F263,Parameters!$M$19:$N$26,2,0))</f>
        <v>0</v>
      </c>
      <c r="AO263" s="91">
        <f>IF(ISERROR(VLOOKUP(J263,Parameters!$M$38:$N$40,2,0)),0,VLOOKUP(J263,Parameters!$M$38:$N$40,2,0))</f>
        <v>0</v>
      </c>
      <c r="AP263" s="91">
        <f>IF(ISERROR(VLOOKUP(W263,Parameters!$M$38:$N$40,2,0)),0,VLOOKUP(W263,Parameters!$M$38:$N$40,2,0))</f>
        <v>0</v>
      </c>
      <c r="AQ263" s="91">
        <f>IF(ISERROR(VLOOKUP(AC263,Parameters!$M$29:$N$35,2,0)),0,VLOOKUP(AC263,Parameters!$M$29:$N$35,2,0))</f>
        <v>0</v>
      </c>
      <c r="AR263" s="39"/>
    </row>
    <row r="264" spans="1:44" s="145" customFormat="1" ht="15.6" thickTop="1" thickBot="1" x14ac:dyDescent="0.35">
      <c r="A264" s="39"/>
      <c r="B264" s="134"/>
      <c r="C264" s="134"/>
      <c r="D264" s="134"/>
      <c r="E264" s="134"/>
      <c r="F264" s="134"/>
      <c r="G264" s="135"/>
      <c r="H264" s="136"/>
      <c r="I264" s="137"/>
      <c r="J264" s="136"/>
      <c r="K264" s="136"/>
      <c r="L264" s="137"/>
      <c r="M264" s="136"/>
      <c r="N264" s="136"/>
      <c r="O264" s="137"/>
      <c r="P264" s="136"/>
      <c r="Q264" s="138"/>
      <c r="R264" s="136"/>
      <c r="S264" s="137"/>
      <c r="T264" s="136"/>
      <c r="U264" s="138"/>
      <c r="V264" s="139"/>
      <c r="W264" s="140"/>
      <c r="X264" s="140"/>
      <c r="Y264" s="140"/>
      <c r="Z264" s="141"/>
      <c r="AA264" s="141"/>
      <c r="AB264" s="142"/>
      <c r="AC264" s="136"/>
      <c r="AD264" s="140"/>
      <c r="AE264" s="141"/>
      <c r="AF264" s="141"/>
      <c r="AG264" s="139"/>
      <c r="AH264" s="141"/>
      <c r="AI264" s="143">
        <f>IF(ISERROR(IF(H264="EUR",G264,G264/VLOOKUP(H264&amp;DATE(YEAR(L264),MONTH(L264),1),'Xrate ledger'!$B:$E,4,FALSE))),0,IF(H264="EUR",G264,G264/VLOOKUP(H264&amp;DATE(YEAR(L264),MONTH(L264),1),'Xrate ledger'!$B:$E,4,FALSE)))</f>
        <v>0</v>
      </c>
      <c r="AJ264" s="144">
        <f t="shared" ca="1" si="5"/>
        <v>0</v>
      </c>
      <c r="AK264" s="39"/>
      <c r="AL264" s="91">
        <f t="shared" si="4"/>
        <v>0</v>
      </c>
      <c r="AM264" s="91">
        <f>IF(ISERROR(VLOOKUP(B264,Parameters!$M$10:$N$16,2,0)),0,VLOOKUP(B264,Parameters!$M$10:$N$16,2,0))</f>
        <v>0</v>
      </c>
      <c r="AN264" s="91">
        <f>IF(ISERROR(VLOOKUP(F264,Parameters!$M$19:$N$26,2,0)),0,VLOOKUP(F264,Parameters!$M$19:$N$26,2,0))</f>
        <v>0</v>
      </c>
      <c r="AO264" s="91">
        <f>IF(ISERROR(VLOOKUP(J264,Parameters!$M$38:$N$40,2,0)),0,VLOOKUP(J264,Parameters!$M$38:$N$40,2,0))</f>
        <v>0</v>
      </c>
      <c r="AP264" s="91">
        <f>IF(ISERROR(VLOOKUP(W264,Parameters!$M$38:$N$40,2,0)),0,VLOOKUP(W264,Parameters!$M$38:$N$40,2,0))</f>
        <v>0</v>
      </c>
      <c r="AQ264" s="91">
        <f>IF(ISERROR(VLOOKUP(AC264,Parameters!$M$29:$N$35,2,0)),0,VLOOKUP(AC264,Parameters!$M$29:$N$35,2,0))</f>
        <v>0</v>
      </c>
      <c r="AR264" s="39"/>
    </row>
    <row r="265" spans="1:44" s="145" customFormat="1" ht="15.6" thickTop="1" thickBot="1" x14ac:dyDescent="0.35">
      <c r="A265" s="39"/>
      <c r="B265" s="134"/>
      <c r="C265" s="134"/>
      <c r="D265" s="134"/>
      <c r="E265" s="134"/>
      <c r="F265" s="134"/>
      <c r="G265" s="135"/>
      <c r="H265" s="136"/>
      <c r="I265" s="137"/>
      <c r="J265" s="136"/>
      <c r="K265" s="136"/>
      <c r="L265" s="137"/>
      <c r="M265" s="136"/>
      <c r="N265" s="136"/>
      <c r="O265" s="137"/>
      <c r="P265" s="136"/>
      <c r="Q265" s="138"/>
      <c r="R265" s="136"/>
      <c r="S265" s="137"/>
      <c r="T265" s="136"/>
      <c r="U265" s="138"/>
      <c r="V265" s="139"/>
      <c r="W265" s="140"/>
      <c r="X265" s="140"/>
      <c r="Y265" s="140"/>
      <c r="Z265" s="141"/>
      <c r="AA265" s="141"/>
      <c r="AB265" s="142"/>
      <c r="AC265" s="136"/>
      <c r="AD265" s="140"/>
      <c r="AE265" s="141"/>
      <c r="AF265" s="141"/>
      <c r="AG265" s="139"/>
      <c r="AH265" s="141"/>
      <c r="AI265" s="143">
        <f>IF(ISERROR(IF(H265="EUR",G265,G265/VLOOKUP(H265&amp;DATE(YEAR(L265),MONTH(L265),1),'Xrate ledger'!$B:$E,4,FALSE))),0,IF(H265="EUR",G265,G265/VLOOKUP(H265&amp;DATE(YEAR(L265),MONTH(L265),1),'Xrate ledger'!$B:$E,4,FALSE)))</f>
        <v>0</v>
      </c>
      <c r="AJ265" s="144">
        <f t="shared" ca="1" si="5"/>
        <v>0</v>
      </c>
      <c r="AK265" s="39"/>
      <c r="AL265" s="91">
        <f t="shared" ref="AL265:AL296" si="6">IF(ISBLANK(M265),0,"Bank")</f>
        <v>0</v>
      </c>
      <c r="AM265" s="91">
        <f>IF(ISERROR(VLOOKUP(B265,Parameters!$M$10:$N$16,2,0)),0,VLOOKUP(B265,Parameters!$M$10:$N$16,2,0))</f>
        <v>0</v>
      </c>
      <c r="AN265" s="91">
        <f>IF(ISERROR(VLOOKUP(F265,Parameters!$M$19:$N$26,2,0)),0,VLOOKUP(F265,Parameters!$M$19:$N$26,2,0))</f>
        <v>0</v>
      </c>
      <c r="AO265" s="91">
        <f>IF(ISERROR(VLOOKUP(J265,Parameters!$M$38:$N$40,2,0)),0,VLOOKUP(J265,Parameters!$M$38:$N$40,2,0))</f>
        <v>0</v>
      </c>
      <c r="AP265" s="91">
        <f>IF(ISERROR(VLOOKUP(W265,Parameters!$M$38:$N$40,2,0)),0,VLOOKUP(W265,Parameters!$M$38:$N$40,2,0))</f>
        <v>0</v>
      </c>
      <c r="AQ265" s="91">
        <f>IF(ISERROR(VLOOKUP(AC265,Parameters!$M$29:$N$35,2,0)),0,VLOOKUP(AC265,Parameters!$M$29:$N$35,2,0))</f>
        <v>0</v>
      </c>
      <c r="AR265" s="39"/>
    </row>
    <row r="266" spans="1:44" s="145" customFormat="1" ht="15.6" thickTop="1" thickBot="1" x14ac:dyDescent="0.35">
      <c r="A266" s="39"/>
      <c r="B266" s="134"/>
      <c r="C266" s="134"/>
      <c r="D266" s="134"/>
      <c r="E266" s="134"/>
      <c r="F266" s="134"/>
      <c r="G266" s="135"/>
      <c r="H266" s="136"/>
      <c r="I266" s="137"/>
      <c r="J266" s="136"/>
      <c r="K266" s="136"/>
      <c r="L266" s="137"/>
      <c r="M266" s="136"/>
      <c r="N266" s="136"/>
      <c r="O266" s="137"/>
      <c r="P266" s="136"/>
      <c r="Q266" s="138"/>
      <c r="R266" s="136"/>
      <c r="S266" s="137"/>
      <c r="T266" s="136"/>
      <c r="U266" s="138"/>
      <c r="V266" s="139"/>
      <c r="W266" s="140"/>
      <c r="X266" s="140"/>
      <c r="Y266" s="140"/>
      <c r="Z266" s="141"/>
      <c r="AA266" s="141"/>
      <c r="AB266" s="142"/>
      <c r="AC266" s="136"/>
      <c r="AD266" s="140"/>
      <c r="AE266" s="141"/>
      <c r="AF266" s="141"/>
      <c r="AG266" s="139"/>
      <c r="AH266" s="141"/>
      <c r="AI266" s="143">
        <f>IF(ISERROR(IF(H266="EUR",G266,G266/VLOOKUP(H266&amp;DATE(YEAR(L266),MONTH(L266),1),'Xrate ledger'!$B:$E,4,FALSE))),0,IF(H266="EUR",G266,G266/VLOOKUP(H266&amp;DATE(YEAR(L266),MONTH(L266),1),'Xrate ledger'!$B:$E,4,FALSE)))</f>
        <v>0</v>
      </c>
      <c r="AJ266" s="144">
        <f t="shared" ca="1" si="5"/>
        <v>0</v>
      </c>
      <c r="AK266" s="39"/>
      <c r="AL266" s="91">
        <f t="shared" si="6"/>
        <v>0</v>
      </c>
      <c r="AM266" s="91">
        <f>IF(ISERROR(VLOOKUP(B266,Parameters!$M$10:$N$16,2,0)),0,VLOOKUP(B266,Parameters!$M$10:$N$16,2,0))</f>
        <v>0</v>
      </c>
      <c r="AN266" s="91">
        <f>IF(ISERROR(VLOOKUP(F266,Parameters!$M$19:$N$26,2,0)),0,VLOOKUP(F266,Parameters!$M$19:$N$26,2,0))</f>
        <v>0</v>
      </c>
      <c r="AO266" s="91">
        <f>IF(ISERROR(VLOOKUP(J266,Parameters!$M$38:$N$40,2,0)),0,VLOOKUP(J266,Parameters!$M$38:$N$40,2,0))</f>
        <v>0</v>
      </c>
      <c r="AP266" s="91">
        <f>IF(ISERROR(VLOOKUP(W266,Parameters!$M$38:$N$40,2,0)),0,VLOOKUP(W266,Parameters!$M$38:$N$40,2,0))</f>
        <v>0</v>
      </c>
      <c r="AQ266" s="91">
        <f>IF(ISERROR(VLOOKUP(AC266,Parameters!$M$29:$N$35,2,0)),0,VLOOKUP(AC266,Parameters!$M$29:$N$35,2,0))</f>
        <v>0</v>
      </c>
      <c r="AR266" s="39"/>
    </row>
    <row r="267" spans="1:44" s="145" customFormat="1" ht="15.6" thickTop="1" thickBot="1" x14ac:dyDescent="0.35">
      <c r="A267" s="39"/>
      <c r="B267" s="134"/>
      <c r="C267" s="134"/>
      <c r="D267" s="134"/>
      <c r="E267" s="134"/>
      <c r="F267" s="134"/>
      <c r="G267" s="135"/>
      <c r="H267" s="136"/>
      <c r="I267" s="137"/>
      <c r="J267" s="136"/>
      <c r="K267" s="136"/>
      <c r="L267" s="137"/>
      <c r="M267" s="136"/>
      <c r="N267" s="136"/>
      <c r="O267" s="137"/>
      <c r="P267" s="136"/>
      <c r="Q267" s="138"/>
      <c r="R267" s="136"/>
      <c r="S267" s="137"/>
      <c r="T267" s="136"/>
      <c r="U267" s="138"/>
      <c r="V267" s="139"/>
      <c r="W267" s="140"/>
      <c r="X267" s="140"/>
      <c r="Y267" s="140"/>
      <c r="Z267" s="141"/>
      <c r="AA267" s="141"/>
      <c r="AB267" s="142"/>
      <c r="AC267" s="136"/>
      <c r="AD267" s="140"/>
      <c r="AE267" s="141"/>
      <c r="AF267" s="141"/>
      <c r="AG267" s="139"/>
      <c r="AH267" s="141"/>
      <c r="AI267" s="143">
        <f>IF(ISERROR(IF(H267="EUR",G267,G267/VLOOKUP(H267&amp;DATE(YEAR(L267),MONTH(L267),1),'Xrate ledger'!$B:$E,4,FALSE))),0,IF(H267="EUR",G267,G267/VLOOKUP(H267&amp;DATE(YEAR(L267),MONTH(L267),1),'Xrate ledger'!$B:$E,4,FALSE)))</f>
        <v>0</v>
      </c>
      <c r="AJ267" s="144">
        <f t="shared" ca="1" si="5"/>
        <v>0</v>
      </c>
      <c r="AK267" s="39"/>
      <c r="AL267" s="91">
        <f t="shared" si="6"/>
        <v>0</v>
      </c>
      <c r="AM267" s="91">
        <f>IF(ISERROR(VLOOKUP(B267,Parameters!$M$10:$N$16,2,0)),0,VLOOKUP(B267,Parameters!$M$10:$N$16,2,0))</f>
        <v>0</v>
      </c>
      <c r="AN267" s="91">
        <f>IF(ISERROR(VLOOKUP(F267,Parameters!$M$19:$N$26,2,0)),0,VLOOKUP(F267,Parameters!$M$19:$N$26,2,0))</f>
        <v>0</v>
      </c>
      <c r="AO267" s="91">
        <f>IF(ISERROR(VLOOKUP(J267,Parameters!$M$38:$N$40,2,0)),0,VLOOKUP(J267,Parameters!$M$38:$N$40,2,0))</f>
        <v>0</v>
      </c>
      <c r="AP267" s="91">
        <f>IF(ISERROR(VLOOKUP(W267,Parameters!$M$38:$N$40,2,0)),0,VLOOKUP(W267,Parameters!$M$38:$N$40,2,0))</f>
        <v>0</v>
      </c>
      <c r="AQ267" s="91">
        <f>IF(ISERROR(VLOOKUP(AC267,Parameters!$M$29:$N$35,2,0)),0,VLOOKUP(AC267,Parameters!$M$29:$N$35,2,0))</f>
        <v>0</v>
      </c>
      <c r="AR267" s="39"/>
    </row>
    <row r="268" spans="1:44" s="145" customFormat="1" ht="15.6" thickTop="1" thickBot="1" x14ac:dyDescent="0.35">
      <c r="A268" s="39"/>
      <c r="B268" s="134"/>
      <c r="C268" s="134"/>
      <c r="D268" s="134"/>
      <c r="E268" s="134"/>
      <c r="F268" s="134"/>
      <c r="G268" s="135"/>
      <c r="H268" s="136"/>
      <c r="I268" s="137"/>
      <c r="J268" s="136"/>
      <c r="K268" s="136"/>
      <c r="L268" s="137"/>
      <c r="M268" s="136"/>
      <c r="N268" s="136"/>
      <c r="O268" s="137"/>
      <c r="P268" s="136"/>
      <c r="Q268" s="138"/>
      <c r="R268" s="136"/>
      <c r="S268" s="137"/>
      <c r="T268" s="136"/>
      <c r="U268" s="138"/>
      <c r="V268" s="139"/>
      <c r="W268" s="140"/>
      <c r="X268" s="140"/>
      <c r="Y268" s="140"/>
      <c r="Z268" s="141"/>
      <c r="AA268" s="141"/>
      <c r="AB268" s="142"/>
      <c r="AC268" s="136"/>
      <c r="AD268" s="140"/>
      <c r="AE268" s="141"/>
      <c r="AF268" s="141"/>
      <c r="AG268" s="139"/>
      <c r="AH268" s="141"/>
      <c r="AI268" s="143">
        <f>IF(ISERROR(IF(H268="EUR",G268,G268/VLOOKUP(H268&amp;DATE(YEAR(L268),MONTH(L268),1),'Xrate ledger'!$B:$E,4,FALSE))),0,IF(H268="EUR",G268,G268/VLOOKUP(H268&amp;DATE(YEAR(L268),MONTH(L268),1),'Xrate ledger'!$B:$E,4,FALSE)))</f>
        <v>0</v>
      </c>
      <c r="AJ268" s="144">
        <f t="shared" ca="1" si="5"/>
        <v>0</v>
      </c>
      <c r="AK268" s="39"/>
      <c r="AL268" s="91">
        <f t="shared" si="6"/>
        <v>0</v>
      </c>
      <c r="AM268" s="91">
        <f>IF(ISERROR(VLOOKUP(B268,Parameters!$M$10:$N$16,2,0)),0,VLOOKUP(B268,Parameters!$M$10:$N$16,2,0))</f>
        <v>0</v>
      </c>
      <c r="AN268" s="91">
        <f>IF(ISERROR(VLOOKUP(F268,Parameters!$M$19:$N$26,2,0)),0,VLOOKUP(F268,Parameters!$M$19:$N$26,2,0))</f>
        <v>0</v>
      </c>
      <c r="AO268" s="91">
        <f>IF(ISERROR(VLOOKUP(J268,Parameters!$M$38:$N$40,2,0)),0,VLOOKUP(J268,Parameters!$M$38:$N$40,2,0))</f>
        <v>0</v>
      </c>
      <c r="AP268" s="91">
        <f>IF(ISERROR(VLOOKUP(W268,Parameters!$M$38:$N$40,2,0)),0,VLOOKUP(W268,Parameters!$M$38:$N$40,2,0))</f>
        <v>0</v>
      </c>
      <c r="AQ268" s="91">
        <f>IF(ISERROR(VLOOKUP(AC268,Parameters!$M$29:$N$35,2,0)),0,VLOOKUP(AC268,Parameters!$M$29:$N$35,2,0))</f>
        <v>0</v>
      </c>
      <c r="AR268" s="39"/>
    </row>
    <row r="269" spans="1:44" s="145" customFormat="1" ht="15.6" thickTop="1" thickBot="1" x14ac:dyDescent="0.35">
      <c r="A269" s="39"/>
      <c r="B269" s="134"/>
      <c r="C269" s="134"/>
      <c r="D269" s="134"/>
      <c r="E269" s="134"/>
      <c r="F269" s="134"/>
      <c r="G269" s="135"/>
      <c r="H269" s="136"/>
      <c r="I269" s="137"/>
      <c r="J269" s="136"/>
      <c r="K269" s="136"/>
      <c r="L269" s="137"/>
      <c r="M269" s="136"/>
      <c r="N269" s="136"/>
      <c r="O269" s="137"/>
      <c r="P269" s="136"/>
      <c r="Q269" s="138"/>
      <c r="R269" s="136"/>
      <c r="S269" s="137"/>
      <c r="T269" s="136"/>
      <c r="U269" s="138"/>
      <c r="V269" s="139"/>
      <c r="W269" s="140"/>
      <c r="X269" s="140"/>
      <c r="Y269" s="140"/>
      <c r="Z269" s="141"/>
      <c r="AA269" s="141"/>
      <c r="AB269" s="142"/>
      <c r="AC269" s="136"/>
      <c r="AD269" s="140"/>
      <c r="AE269" s="141"/>
      <c r="AF269" s="141"/>
      <c r="AG269" s="139"/>
      <c r="AH269" s="141"/>
      <c r="AI269" s="143">
        <f>IF(ISERROR(IF(H269="EUR",G269,G269/VLOOKUP(H269&amp;DATE(YEAR(L269),MONTH(L269),1),'Xrate ledger'!$B:$E,4,FALSE))),0,IF(H269="EUR",G269,G269/VLOOKUP(H269&amp;DATE(YEAR(L269),MONTH(L269),1),'Xrate ledger'!$B:$E,4,FALSE)))</f>
        <v>0</v>
      </c>
      <c r="AJ269" s="144">
        <f t="shared" ca="1" si="5"/>
        <v>0</v>
      </c>
      <c r="AK269" s="39"/>
      <c r="AL269" s="91">
        <f t="shared" si="6"/>
        <v>0</v>
      </c>
      <c r="AM269" s="91">
        <f>IF(ISERROR(VLOOKUP(B269,Parameters!$M$10:$N$16,2,0)),0,VLOOKUP(B269,Parameters!$M$10:$N$16,2,0))</f>
        <v>0</v>
      </c>
      <c r="AN269" s="91">
        <f>IF(ISERROR(VLOOKUP(F269,Parameters!$M$19:$N$26,2,0)),0,VLOOKUP(F269,Parameters!$M$19:$N$26,2,0))</f>
        <v>0</v>
      </c>
      <c r="AO269" s="91">
        <f>IF(ISERROR(VLOOKUP(J269,Parameters!$M$38:$N$40,2,0)),0,VLOOKUP(J269,Parameters!$M$38:$N$40,2,0))</f>
        <v>0</v>
      </c>
      <c r="AP269" s="91">
        <f>IF(ISERROR(VLOOKUP(W269,Parameters!$M$38:$N$40,2,0)),0,VLOOKUP(W269,Parameters!$M$38:$N$40,2,0))</f>
        <v>0</v>
      </c>
      <c r="AQ269" s="91">
        <f>IF(ISERROR(VLOOKUP(AC269,Parameters!$M$29:$N$35,2,0)),0,VLOOKUP(AC269,Parameters!$M$29:$N$35,2,0))</f>
        <v>0</v>
      </c>
      <c r="AR269" s="39"/>
    </row>
    <row r="270" spans="1:44" s="145" customFormat="1" ht="15.6" thickTop="1" thickBot="1" x14ac:dyDescent="0.35">
      <c r="A270" s="39"/>
      <c r="B270" s="134"/>
      <c r="C270" s="134"/>
      <c r="D270" s="134"/>
      <c r="E270" s="134"/>
      <c r="F270" s="134"/>
      <c r="G270" s="135"/>
      <c r="H270" s="136"/>
      <c r="I270" s="137"/>
      <c r="J270" s="136"/>
      <c r="K270" s="136"/>
      <c r="L270" s="137"/>
      <c r="M270" s="136"/>
      <c r="N270" s="136"/>
      <c r="O270" s="137"/>
      <c r="P270" s="136"/>
      <c r="Q270" s="138"/>
      <c r="R270" s="136"/>
      <c r="S270" s="137"/>
      <c r="T270" s="136"/>
      <c r="U270" s="138"/>
      <c r="V270" s="139"/>
      <c r="W270" s="140"/>
      <c r="X270" s="140"/>
      <c r="Y270" s="140"/>
      <c r="Z270" s="141"/>
      <c r="AA270" s="141"/>
      <c r="AB270" s="142"/>
      <c r="AC270" s="136"/>
      <c r="AD270" s="140"/>
      <c r="AE270" s="141"/>
      <c r="AF270" s="141"/>
      <c r="AG270" s="139"/>
      <c r="AH270" s="141"/>
      <c r="AI270" s="143">
        <f>IF(ISERROR(IF(H270="EUR",G270,G270/VLOOKUP(H270&amp;DATE(YEAR(L270),MONTH(L270),1),'Xrate ledger'!$B:$E,4,FALSE))),0,IF(H270="EUR",G270,G270/VLOOKUP(H270&amp;DATE(YEAR(L270),MONTH(L270),1),'Xrate ledger'!$B:$E,4,FALSE)))</f>
        <v>0</v>
      </c>
      <c r="AJ270" s="144">
        <f t="shared" ca="1" si="5"/>
        <v>0</v>
      </c>
      <c r="AK270" s="39"/>
      <c r="AL270" s="91">
        <f t="shared" si="6"/>
        <v>0</v>
      </c>
      <c r="AM270" s="91">
        <f>IF(ISERROR(VLOOKUP(B270,Parameters!$M$10:$N$16,2,0)),0,VLOOKUP(B270,Parameters!$M$10:$N$16,2,0))</f>
        <v>0</v>
      </c>
      <c r="AN270" s="91">
        <f>IF(ISERROR(VLOOKUP(F270,Parameters!$M$19:$N$26,2,0)),0,VLOOKUP(F270,Parameters!$M$19:$N$26,2,0))</f>
        <v>0</v>
      </c>
      <c r="AO270" s="91">
        <f>IF(ISERROR(VLOOKUP(J270,Parameters!$M$38:$N$40,2,0)),0,VLOOKUP(J270,Parameters!$M$38:$N$40,2,0))</f>
        <v>0</v>
      </c>
      <c r="AP270" s="91">
        <f>IF(ISERROR(VLOOKUP(W270,Parameters!$M$38:$N$40,2,0)),0,VLOOKUP(W270,Parameters!$M$38:$N$40,2,0))</f>
        <v>0</v>
      </c>
      <c r="AQ270" s="91">
        <f>IF(ISERROR(VLOOKUP(AC270,Parameters!$M$29:$N$35,2,0)),0,VLOOKUP(AC270,Parameters!$M$29:$N$35,2,0))</f>
        <v>0</v>
      </c>
      <c r="AR270" s="39"/>
    </row>
    <row r="271" spans="1:44" s="145" customFormat="1" ht="15.6" thickTop="1" thickBot="1" x14ac:dyDescent="0.35">
      <c r="A271" s="39"/>
      <c r="B271" s="134"/>
      <c r="C271" s="134"/>
      <c r="D271" s="134"/>
      <c r="E271" s="134"/>
      <c r="F271" s="134"/>
      <c r="G271" s="135"/>
      <c r="H271" s="136"/>
      <c r="I271" s="137"/>
      <c r="J271" s="136"/>
      <c r="K271" s="136"/>
      <c r="L271" s="137"/>
      <c r="M271" s="136"/>
      <c r="N271" s="136"/>
      <c r="O271" s="137"/>
      <c r="P271" s="136"/>
      <c r="Q271" s="138"/>
      <c r="R271" s="136"/>
      <c r="S271" s="137"/>
      <c r="T271" s="136"/>
      <c r="U271" s="138"/>
      <c r="V271" s="139"/>
      <c r="W271" s="140"/>
      <c r="X271" s="140"/>
      <c r="Y271" s="140"/>
      <c r="Z271" s="141"/>
      <c r="AA271" s="141"/>
      <c r="AB271" s="142"/>
      <c r="AC271" s="136"/>
      <c r="AD271" s="140"/>
      <c r="AE271" s="141"/>
      <c r="AF271" s="141"/>
      <c r="AG271" s="139"/>
      <c r="AH271" s="141"/>
      <c r="AI271" s="143">
        <f>IF(ISERROR(IF(H271="EUR",G271,G271/VLOOKUP(H271&amp;DATE(YEAR(L271),MONTH(L271),1),'Xrate ledger'!$B:$E,4,FALSE))),0,IF(H271="EUR",G271,G271/VLOOKUP(H271&amp;DATE(YEAR(L271),MONTH(L271),1),'Xrate ledger'!$B:$E,4,FALSE)))</f>
        <v>0</v>
      </c>
      <c r="AJ271" s="144">
        <f t="shared" ca="1" si="5"/>
        <v>0</v>
      </c>
      <c r="AK271" s="39"/>
      <c r="AL271" s="91">
        <f t="shared" si="6"/>
        <v>0</v>
      </c>
      <c r="AM271" s="91">
        <f>IF(ISERROR(VLOOKUP(B271,Parameters!$M$10:$N$16,2,0)),0,VLOOKUP(B271,Parameters!$M$10:$N$16,2,0))</f>
        <v>0</v>
      </c>
      <c r="AN271" s="91">
        <f>IF(ISERROR(VLOOKUP(F271,Parameters!$M$19:$N$26,2,0)),0,VLOOKUP(F271,Parameters!$M$19:$N$26,2,0))</f>
        <v>0</v>
      </c>
      <c r="AO271" s="91">
        <f>IF(ISERROR(VLOOKUP(J271,Parameters!$M$38:$N$40,2,0)),0,VLOOKUP(J271,Parameters!$M$38:$N$40,2,0))</f>
        <v>0</v>
      </c>
      <c r="AP271" s="91">
        <f>IF(ISERROR(VLOOKUP(W271,Parameters!$M$38:$N$40,2,0)),0,VLOOKUP(W271,Parameters!$M$38:$N$40,2,0))</f>
        <v>0</v>
      </c>
      <c r="AQ271" s="91">
        <f>IF(ISERROR(VLOOKUP(AC271,Parameters!$M$29:$N$35,2,0)),0,VLOOKUP(AC271,Parameters!$M$29:$N$35,2,0))</f>
        <v>0</v>
      </c>
      <c r="AR271" s="39"/>
    </row>
    <row r="272" spans="1:44" s="145" customFormat="1" ht="15.6" thickTop="1" thickBot="1" x14ac:dyDescent="0.35">
      <c r="A272" s="39"/>
      <c r="B272" s="134"/>
      <c r="C272" s="134"/>
      <c r="D272" s="134"/>
      <c r="E272" s="134"/>
      <c r="F272" s="134"/>
      <c r="G272" s="135"/>
      <c r="H272" s="136"/>
      <c r="I272" s="137"/>
      <c r="J272" s="136"/>
      <c r="K272" s="136"/>
      <c r="L272" s="137"/>
      <c r="M272" s="136"/>
      <c r="N272" s="136"/>
      <c r="O272" s="137"/>
      <c r="P272" s="136"/>
      <c r="Q272" s="138"/>
      <c r="R272" s="136"/>
      <c r="S272" s="137"/>
      <c r="T272" s="136"/>
      <c r="U272" s="138"/>
      <c r="V272" s="139"/>
      <c r="W272" s="140"/>
      <c r="X272" s="140"/>
      <c r="Y272" s="140"/>
      <c r="Z272" s="141"/>
      <c r="AA272" s="141"/>
      <c r="AB272" s="142"/>
      <c r="AC272" s="136"/>
      <c r="AD272" s="140"/>
      <c r="AE272" s="141"/>
      <c r="AF272" s="141"/>
      <c r="AG272" s="139"/>
      <c r="AH272" s="141"/>
      <c r="AI272" s="143">
        <f>IF(ISERROR(IF(H272="EUR",G272,G272/VLOOKUP(H272&amp;DATE(YEAR(L272),MONTH(L272),1),'Xrate ledger'!$B:$E,4,FALSE))),0,IF(H272="EUR",G272,G272/VLOOKUP(H272&amp;DATE(YEAR(L272),MONTH(L272),1),'Xrate ledger'!$B:$E,4,FALSE)))</f>
        <v>0</v>
      </c>
      <c r="AJ272" s="144">
        <f t="shared" ca="1" si="5"/>
        <v>0</v>
      </c>
      <c r="AK272" s="39"/>
      <c r="AL272" s="91">
        <f t="shared" si="6"/>
        <v>0</v>
      </c>
      <c r="AM272" s="91">
        <f>IF(ISERROR(VLOOKUP(B272,Parameters!$M$10:$N$16,2,0)),0,VLOOKUP(B272,Parameters!$M$10:$N$16,2,0))</f>
        <v>0</v>
      </c>
      <c r="AN272" s="91">
        <f>IF(ISERROR(VLOOKUP(F272,Parameters!$M$19:$N$26,2,0)),0,VLOOKUP(F272,Parameters!$M$19:$N$26,2,0))</f>
        <v>0</v>
      </c>
      <c r="AO272" s="91">
        <f>IF(ISERROR(VLOOKUP(J272,Parameters!$M$38:$N$40,2,0)),0,VLOOKUP(J272,Parameters!$M$38:$N$40,2,0))</f>
        <v>0</v>
      </c>
      <c r="AP272" s="91">
        <f>IF(ISERROR(VLOOKUP(W272,Parameters!$M$38:$N$40,2,0)),0,VLOOKUP(W272,Parameters!$M$38:$N$40,2,0))</f>
        <v>0</v>
      </c>
      <c r="AQ272" s="91">
        <f>IF(ISERROR(VLOOKUP(AC272,Parameters!$M$29:$N$35,2,0)),0,VLOOKUP(AC272,Parameters!$M$29:$N$35,2,0))</f>
        <v>0</v>
      </c>
      <c r="AR272" s="39"/>
    </row>
    <row r="273" spans="1:44" s="145" customFormat="1" ht="15.6" thickTop="1" thickBot="1" x14ac:dyDescent="0.35">
      <c r="A273" s="39"/>
      <c r="B273" s="134"/>
      <c r="C273" s="134"/>
      <c r="D273" s="134"/>
      <c r="E273" s="134"/>
      <c r="F273" s="134"/>
      <c r="G273" s="135"/>
      <c r="H273" s="136"/>
      <c r="I273" s="137"/>
      <c r="J273" s="136"/>
      <c r="K273" s="136"/>
      <c r="L273" s="137"/>
      <c r="M273" s="136"/>
      <c r="N273" s="136"/>
      <c r="O273" s="137"/>
      <c r="P273" s="136"/>
      <c r="Q273" s="138"/>
      <c r="R273" s="136"/>
      <c r="S273" s="137"/>
      <c r="T273" s="136"/>
      <c r="U273" s="138"/>
      <c r="V273" s="139"/>
      <c r="W273" s="140"/>
      <c r="X273" s="140"/>
      <c r="Y273" s="140"/>
      <c r="Z273" s="141"/>
      <c r="AA273" s="141"/>
      <c r="AB273" s="142"/>
      <c r="AC273" s="136"/>
      <c r="AD273" s="140"/>
      <c r="AE273" s="141"/>
      <c r="AF273" s="141"/>
      <c r="AG273" s="139"/>
      <c r="AH273" s="141"/>
      <c r="AI273" s="143">
        <f>IF(ISERROR(IF(H273="EUR",G273,G273/VLOOKUP(H273&amp;DATE(YEAR(L273),MONTH(L273),1),'Xrate ledger'!$B:$E,4,FALSE))),0,IF(H273="EUR",G273,G273/VLOOKUP(H273&amp;DATE(YEAR(L273),MONTH(L273),1),'Xrate ledger'!$B:$E,4,FALSE)))</f>
        <v>0</v>
      </c>
      <c r="AJ273" s="144">
        <f t="shared" ca="1" si="5"/>
        <v>0</v>
      </c>
      <c r="AK273" s="39"/>
      <c r="AL273" s="91">
        <f t="shared" si="6"/>
        <v>0</v>
      </c>
      <c r="AM273" s="91">
        <f>IF(ISERROR(VLOOKUP(B273,Parameters!$M$10:$N$16,2,0)),0,VLOOKUP(B273,Parameters!$M$10:$N$16,2,0))</f>
        <v>0</v>
      </c>
      <c r="AN273" s="91">
        <f>IF(ISERROR(VLOOKUP(F273,Parameters!$M$19:$N$26,2,0)),0,VLOOKUP(F273,Parameters!$M$19:$N$26,2,0))</f>
        <v>0</v>
      </c>
      <c r="AO273" s="91">
        <f>IF(ISERROR(VLOOKUP(J273,Parameters!$M$38:$N$40,2,0)),0,VLOOKUP(J273,Parameters!$M$38:$N$40,2,0))</f>
        <v>0</v>
      </c>
      <c r="AP273" s="91">
        <f>IF(ISERROR(VLOOKUP(W273,Parameters!$M$38:$N$40,2,0)),0,VLOOKUP(W273,Parameters!$M$38:$N$40,2,0))</f>
        <v>0</v>
      </c>
      <c r="AQ273" s="91">
        <f>IF(ISERROR(VLOOKUP(AC273,Parameters!$M$29:$N$35,2,0)),0,VLOOKUP(AC273,Parameters!$M$29:$N$35,2,0))</f>
        <v>0</v>
      </c>
      <c r="AR273" s="39"/>
    </row>
    <row r="274" spans="1:44" s="145" customFormat="1" ht="15.6" thickTop="1" thickBot="1" x14ac:dyDescent="0.35">
      <c r="A274" s="39"/>
      <c r="B274" s="134"/>
      <c r="C274" s="134"/>
      <c r="D274" s="134"/>
      <c r="E274" s="134"/>
      <c r="F274" s="134"/>
      <c r="G274" s="135"/>
      <c r="H274" s="136"/>
      <c r="I274" s="137"/>
      <c r="J274" s="136"/>
      <c r="K274" s="136"/>
      <c r="L274" s="137"/>
      <c r="M274" s="136"/>
      <c r="N274" s="136"/>
      <c r="O274" s="137"/>
      <c r="P274" s="136"/>
      <c r="Q274" s="138"/>
      <c r="R274" s="136"/>
      <c r="S274" s="137"/>
      <c r="T274" s="136"/>
      <c r="U274" s="138"/>
      <c r="V274" s="139"/>
      <c r="W274" s="140"/>
      <c r="X274" s="140"/>
      <c r="Y274" s="140"/>
      <c r="Z274" s="141"/>
      <c r="AA274" s="141"/>
      <c r="AB274" s="142"/>
      <c r="AC274" s="136"/>
      <c r="AD274" s="140"/>
      <c r="AE274" s="141"/>
      <c r="AF274" s="141"/>
      <c r="AG274" s="139"/>
      <c r="AH274" s="141"/>
      <c r="AI274" s="143">
        <f>IF(ISERROR(IF(H274="EUR",G274,G274/VLOOKUP(H274&amp;DATE(YEAR(L274),MONTH(L274),1),'Xrate ledger'!$B:$E,4,FALSE))),0,IF(H274="EUR",G274,G274/VLOOKUP(H274&amp;DATE(YEAR(L274),MONTH(L274),1),'Xrate ledger'!$B:$E,4,FALSE)))</f>
        <v>0</v>
      </c>
      <c r="AJ274" s="144">
        <f t="shared" ca="1" si="5"/>
        <v>0</v>
      </c>
      <c r="AK274" s="39"/>
      <c r="AL274" s="91">
        <f t="shared" si="6"/>
        <v>0</v>
      </c>
      <c r="AM274" s="91">
        <f>IF(ISERROR(VLOOKUP(B274,Parameters!$M$10:$N$16,2,0)),0,VLOOKUP(B274,Parameters!$M$10:$N$16,2,0))</f>
        <v>0</v>
      </c>
      <c r="AN274" s="91">
        <f>IF(ISERROR(VLOOKUP(F274,Parameters!$M$19:$N$26,2,0)),0,VLOOKUP(F274,Parameters!$M$19:$N$26,2,0))</f>
        <v>0</v>
      </c>
      <c r="AO274" s="91">
        <f>IF(ISERROR(VLOOKUP(J274,Parameters!$M$38:$N$40,2,0)),0,VLOOKUP(J274,Parameters!$M$38:$N$40,2,0))</f>
        <v>0</v>
      </c>
      <c r="AP274" s="91">
        <f>IF(ISERROR(VLOOKUP(W274,Parameters!$M$38:$N$40,2,0)),0,VLOOKUP(W274,Parameters!$M$38:$N$40,2,0))</f>
        <v>0</v>
      </c>
      <c r="AQ274" s="91">
        <f>IF(ISERROR(VLOOKUP(AC274,Parameters!$M$29:$N$35,2,0)),0,VLOOKUP(AC274,Parameters!$M$29:$N$35,2,0))</f>
        <v>0</v>
      </c>
      <c r="AR274" s="39"/>
    </row>
    <row r="275" spans="1:44" s="145" customFormat="1" ht="15.6" thickTop="1" thickBot="1" x14ac:dyDescent="0.35">
      <c r="A275" s="39"/>
      <c r="B275" s="134"/>
      <c r="C275" s="134"/>
      <c r="D275" s="134"/>
      <c r="E275" s="134"/>
      <c r="F275" s="134"/>
      <c r="G275" s="135"/>
      <c r="H275" s="136"/>
      <c r="I275" s="137"/>
      <c r="J275" s="136"/>
      <c r="K275" s="136"/>
      <c r="L275" s="137"/>
      <c r="M275" s="136"/>
      <c r="N275" s="136"/>
      <c r="O275" s="137"/>
      <c r="P275" s="136"/>
      <c r="Q275" s="138"/>
      <c r="R275" s="136"/>
      <c r="S275" s="137"/>
      <c r="T275" s="136"/>
      <c r="U275" s="138"/>
      <c r="V275" s="139"/>
      <c r="W275" s="140"/>
      <c r="X275" s="140"/>
      <c r="Y275" s="140"/>
      <c r="Z275" s="141"/>
      <c r="AA275" s="141"/>
      <c r="AB275" s="142"/>
      <c r="AC275" s="136"/>
      <c r="AD275" s="140"/>
      <c r="AE275" s="141"/>
      <c r="AF275" s="141"/>
      <c r="AG275" s="139"/>
      <c r="AH275" s="141"/>
      <c r="AI275" s="143">
        <f>IF(ISERROR(IF(H275="EUR",G275,G275/VLOOKUP(H275&amp;DATE(YEAR(L275),MONTH(L275),1),'Xrate ledger'!$B:$E,4,FALSE))),0,IF(H275="EUR",G275,G275/VLOOKUP(H275&amp;DATE(YEAR(L275),MONTH(L275),1),'Xrate ledger'!$B:$E,4,FALSE)))</f>
        <v>0</v>
      </c>
      <c r="AJ275" s="144">
        <f t="shared" ca="1" si="5"/>
        <v>0</v>
      </c>
      <c r="AK275" s="39"/>
      <c r="AL275" s="91">
        <f t="shared" si="6"/>
        <v>0</v>
      </c>
      <c r="AM275" s="91">
        <f>IF(ISERROR(VLOOKUP(B275,Parameters!$M$10:$N$16,2,0)),0,VLOOKUP(B275,Parameters!$M$10:$N$16,2,0))</f>
        <v>0</v>
      </c>
      <c r="AN275" s="91">
        <f>IF(ISERROR(VLOOKUP(F275,Parameters!$M$19:$N$26,2,0)),0,VLOOKUP(F275,Parameters!$M$19:$N$26,2,0))</f>
        <v>0</v>
      </c>
      <c r="AO275" s="91">
        <f>IF(ISERROR(VLOOKUP(J275,Parameters!$M$38:$N$40,2,0)),0,VLOOKUP(J275,Parameters!$M$38:$N$40,2,0))</f>
        <v>0</v>
      </c>
      <c r="AP275" s="91">
        <f>IF(ISERROR(VLOOKUP(W275,Parameters!$M$38:$N$40,2,0)),0,VLOOKUP(W275,Parameters!$M$38:$N$40,2,0))</f>
        <v>0</v>
      </c>
      <c r="AQ275" s="91">
        <f>IF(ISERROR(VLOOKUP(AC275,Parameters!$M$29:$N$35,2,0)),0,VLOOKUP(AC275,Parameters!$M$29:$N$35,2,0))</f>
        <v>0</v>
      </c>
      <c r="AR275" s="39"/>
    </row>
    <row r="276" spans="1:44" s="145" customFormat="1" ht="15.6" thickTop="1" thickBot="1" x14ac:dyDescent="0.35">
      <c r="A276" s="39"/>
      <c r="B276" s="134"/>
      <c r="C276" s="134"/>
      <c r="D276" s="134"/>
      <c r="E276" s="134"/>
      <c r="F276" s="134"/>
      <c r="G276" s="135"/>
      <c r="H276" s="136"/>
      <c r="I276" s="137"/>
      <c r="J276" s="136"/>
      <c r="K276" s="136"/>
      <c r="L276" s="137"/>
      <c r="M276" s="136"/>
      <c r="N276" s="136"/>
      <c r="O276" s="137"/>
      <c r="P276" s="136"/>
      <c r="Q276" s="138"/>
      <c r="R276" s="136"/>
      <c r="S276" s="137"/>
      <c r="T276" s="136"/>
      <c r="U276" s="138"/>
      <c r="V276" s="139"/>
      <c r="W276" s="140"/>
      <c r="X276" s="140"/>
      <c r="Y276" s="140"/>
      <c r="Z276" s="141"/>
      <c r="AA276" s="141"/>
      <c r="AB276" s="142"/>
      <c r="AC276" s="136"/>
      <c r="AD276" s="140"/>
      <c r="AE276" s="141"/>
      <c r="AF276" s="141"/>
      <c r="AG276" s="139"/>
      <c r="AH276" s="141"/>
      <c r="AI276" s="143">
        <f>IF(ISERROR(IF(H276="EUR",G276,G276/VLOOKUP(H276&amp;DATE(YEAR(L276),MONTH(L276),1),'Xrate ledger'!$B:$E,4,FALSE))),0,IF(H276="EUR",G276,G276/VLOOKUP(H276&amp;DATE(YEAR(L276),MONTH(L276),1),'Xrate ledger'!$B:$E,4,FALSE)))</f>
        <v>0</v>
      </c>
      <c r="AJ276" s="144">
        <f t="shared" ca="1" si="5"/>
        <v>0</v>
      </c>
      <c r="AK276" s="39"/>
      <c r="AL276" s="91">
        <f t="shared" si="6"/>
        <v>0</v>
      </c>
      <c r="AM276" s="91">
        <f>IF(ISERROR(VLOOKUP(B276,Parameters!$M$10:$N$16,2,0)),0,VLOOKUP(B276,Parameters!$M$10:$N$16,2,0))</f>
        <v>0</v>
      </c>
      <c r="AN276" s="91">
        <f>IF(ISERROR(VLOOKUP(F276,Parameters!$M$19:$N$26,2,0)),0,VLOOKUP(F276,Parameters!$M$19:$N$26,2,0))</f>
        <v>0</v>
      </c>
      <c r="AO276" s="91">
        <f>IF(ISERROR(VLOOKUP(J276,Parameters!$M$38:$N$40,2,0)),0,VLOOKUP(J276,Parameters!$M$38:$N$40,2,0))</f>
        <v>0</v>
      </c>
      <c r="AP276" s="91">
        <f>IF(ISERROR(VLOOKUP(W276,Parameters!$M$38:$N$40,2,0)),0,VLOOKUP(W276,Parameters!$M$38:$N$40,2,0))</f>
        <v>0</v>
      </c>
      <c r="AQ276" s="91">
        <f>IF(ISERROR(VLOOKUP(AC276,Parameters!$M$29:$N$35,2,0)),0,VLOOKUP(AC276,Parameters!$M$29:$N$35,2,0))</f>
        <v>0</v>
      </c>
      <c r="AR276" s="39"/>
    </row>
    <row r="277" spans="1:44" s="145" customFormat="1" ht="15.6" thickTop="1" thickBot="1" x14ac:dyDescent="0.35">
      <c r="A277" s="39"/>
      <c r="B277" s="134"/>
      <c r="C277" s="134"/>
      <c r="D277" s="134"/>
      <c r="E277" s="134"/>
      <c r="F277" s="134"/>
      <c r="G277" s="135"/>
      <c r="H277" s="136"/>
      <c r="I277" s="137"/>
      <c r="J277" s="136"/>
      <c r="K277" s="136"/>
      <c r="L277" s="137"/>
      <c r="M277" s="136"/>
      <c r="N277" s="136"/>
      <c r="O277" s="137"/>
      <c r="P277" s="136"/>
      <c r="Q277" s="138"/>
      <c r="R277" s="136"/>
      <c r="S277" s="137"/>
      <c r="T277" s="136"/>
      <c r="U277" s="138"/>
      <c r="V277" s="139"/>
      <c r="W277" s="140"/>
      <c r="X277" s="140"/>
      <c r="Y277" s="140"/>
      <c r="Z277" s="141"/>
      <c r="AA277" s="141"/>
      <c r="AB277" s="142"/>
      <c r="AC277" s="136"/>
      <c r="AD277" s="140"/>
      <c r="AE277" s="141"/>
      <c r="AF277" s="141"/>
      <c r="AG277" s="139"/>
      <c r="AH277" s="141"/>
      <c r="AI277" s="143">
        <f>IF(ISERROR(IF(H277="EUR",G277,G277/VLOOKUP(H277&amp;DATE(YEAR(L277),MONTH(L277),1),'Xrate ledger'!$B:$E,4,FALSE))),0,IF(H277="EUR",G277,G277/VLOOKUP(H277&amp;DATE(YEAR(L277),MONTH(L277),1),'Xrate ledger'!$B:$E,4,FALSE)))</f>
        <v>0</v>
      </c>
      <c r="AJ277" s="144">
        <f t="shared" ca="1" si="5"/>
        <v>0</v>
      </c>
      <c r="AK277" s="39"/>
      <c r="AL277" s="91">
        <f t="shared" si="6"/>
        <v>0</v>
      </c>
      <c r="AM277" s="91">
        <f>IF(ISERROR(VLOOKUP(B277,Parameters!$M$10:$N$16,2,0)),0,VLOOKUP(B277,Parameters!$M$10:$N$16,2,0))</f>
        <v>0</v>
      </c>
      <c r="AN277" s="91">
        <f>IF(ISERROR(VLOOKUP(F277,Parameters!$M$19:$N$26,2,0)),0,VLOOKUP(F277,Parameters!$M$19:$N$26,2,0))</f>
        <v>0</v>
      </c>
      <c r="AO277" s="91">
        <f>IF(ISERROR(VLOOKUP(J277,Parameters!$M$38:$N$40,2,0)),0,VLOOKUP(J277,Parameters!$M$38:$N$40,2,0))</f>
        <v>0</v>
      </c>
      <c r="AP277" s="91">
        <f>IF(ISERROR(VLOOKUP(W277,Parameters!$M$38:$N$40,2,0)),0,VLOOKUP(W277,Parameters!$M$38:$N$40,2,0))</f>
        <v>0</v>
      </c>
      <c r="AQ277" s="91">
        <f>IF(ISERROR(VLOOKUP(AC277,Parameters!$M$29:$N$35,2,0)),0,VLOOKUP(AC277,Parameters!$M$29:$N$35,2,0))</f>
        <v>0</v>
      </c>
      <c r="AR277" s="39"/>
    </row>
    <row r="278" spans="1:44" s="145" customFormat="1" ht="15.6" thickTop="1" thickBot="1" x14ac:dyDescent="0.35">
      <c r="A278" s="39"/>
      <c r="B278" s="134"/>
      <c r="C278" s="134"/>
      <c r="D278" s="134"/>
      <c r="E278" s="134"/>
      <c r="F278" s="134"/>
      <c r="G278" s="135"/>
      <c r="H278" s="136"/>
      <c r="I278" s="137"/>
      <c r="J278" s="136"/>
      <c r="K278" s="136"/>
      <c r="L278" s="137"/>
      <c r="M278" s="136"/>
      <c r="N278" s="136"/>
      <c r="O278" s="137"/>
      <c r="P278" s="136"/>
      <c r="Q278" s="138"/>
      <c r="R278" s="136"/>
      <c r="S278" s="137"/>
      <c r="T278" s="136"/>
      <c r="U278" s="138"/>
      <c r="V278" s="139"/>
      <c r="W278" s="140"/>
      <c r="X278" s="140"/>
      <c r="Y278" s="140"/>
      <c r="Z278" s="141"/>
      <c r="AA278" s="141"/>
      <c r="AB278" s="142"/>
      <c r="AC278" s="136"/>
      <c r="AD278" s="140"/>
      <c r="AE278" s="141"/>
      <c r="AF278" s="141"/>
      <c r="AG278" s="139"/>
      <c r="AH278" s="141"/>
      <c r="AI278" s="143">
        <f>IF(ISERROR(IF(H278="EUR",G278,G278/VLOOKUP(H278&amp;DATE(YEAR(L278),MONTH(L278),1),'Xrate ledger'!$B:$E,4,FALSE))),0,IF(H278="EUR",G278,G278/VLOOKUP(H278&amp;DATE(YEAR(L278),MONTH(L278),1),'Xrate ledger'!$B:$E,4,FALSE)))</f>
        <v>0</v>
      </c>
      <c r="AJ278" s="144">
        <f t="shared" ca="1" si="5"/>
        <v>0</v>
      </c>
      <c r="AK278" s="39"/>
      <c r="AL278" s="91">
        <f t="shared" si="6"/>
        <v>0</v>
      </c>
      <c r="AM278" s="91">
        <f>IF(ISERROR(VLOOKUP(B278,Parameters!$M$10:$N$16,2,0)),0,VLOOKUP(B278,Parameters!$M$10:$N$16,2,0))</f>
        <v>0</v>
      </c>
      <c r="AN278" s="91">
        <f>IF(ISERROR(VLOOKUP(F278,Parameters!$M$19:$N$26,2,0)),0,VLOOKUP(F278,Parameters!$M$19:$N$26,2,0))</f>
        <v>0</v>
      </c>
      <c r="AO278" s="91">
        <f>IF(ISERROR(VLOOKUP(J278,Parameters!$M$38:$N$40,2,0)),0,VLOOKUP(J278,Parameters!$M$38:$N$40,2,0))</f>
        <v>0</v>
      </c>
      <c r="AP278" s="91">
        <f>IF(ISERROR(VLOOKUP(W278,Parameters!$M$38:$N$40,2,0)),0,VLOOKUP(W278,Parameters!$M$38:$N$40,2,0))</f>
        <v>0</v>
      </c>
      <c r="AQ278" s="91">
        <f>IF(ISERROR(VLOOKUP(AC278,Parameters!$M$29:$N$35,2,0)),0,VLOOKUP(AC278,Parameters!$M$29:$N$35,2,0))</f>
        <v>0</v>
      </c>
      <c r="AR278" s="39"/>
    </row>
    <row r="279" spans="1:44" s="145" customFormat="1" ht="15.6" thickTop="1" thickBot="1" x14ac:dyDescent="0.35">
      <c r="A279" s="39"/>
      <c r="B279" s="134"/>
      <c r="C279" s="134"/>
      <c r="D279" s="134"/>
      <c r="E279" s="134"/>
      <c r="F279" s="134"/>
      <c r="G279" s="135"/>
      <c r="H279" s="136"/>
      <c r="I279" s="137"/>
      <c r="J279" s="136"/>
      <c r="K279" s="136"/>
      <c r="L279" s="137"/>
      <c r="M279" s="136"/>
      <c r="N279" s="136"/>
      <c r="O279" s="137"/>
      <c r="P279" s="136"/>
      <c r="Q279" s="138"/>
      <c r="R279" s="136"/>
      <c r="S279" s="137"/>
      <c r="T279" s="136"/>
      <c r="U279" s="138"/>
      <c r="V279" s="139"/>
      <c r="W279" s="140"/>
      <c r="X279" s="140"/>
      <c r="Y279" s="140"/>
      <c r="Z279" s="141"/>
      <c r="AA279" s="141"/>
      <c r="AB279" s="142"/>
      <c r="AC279" s="136"/>
      <c r="AD279" s="140"/>
      <c r="AE279" s="141"/>
      <c r="AF279" s="141"/>
      <c r="AG279" s="139"/>
      <c r="AH279" s="141"/>
      <c r="AI279" s="143">
        <f>IF(ISERROR(IF(H279="EUR",G279,G279/VLOOKUP(H279&amp;DATE(YEAR(L279),MONTH(L279),1),'Xrate ledger'!$B:$E,4,FALSE))),0,IF(H279="EUR",G279,G279/VLOOKUP(H279&amp;DATE(YEAR(L279),MONTH(L279),1),'Xrate ledger'!$B:$E,4,FALSE)))</f>
        <v>0</v>
      </c>
      <c r="AJ279" s="144">
        <f t="shared" ca="1" si="5"/>
        <v>0</v>
      </c>
      <c r="AK279" s="39"/>
      <c r="AL279" s="91">
        <f t="shared" si="6"/>
        <v>0</v>
      </c>
      <c r="AM279" s="91">
        <f>IF(ISERROR(VLOOKUP(B279,Parameters!$M$10:$N$16,2,0)),0,VLOOKUP(B279,Parameters!$M$10:$N$16,2,0))</f>
        <v>0</v>
      </c>
      <c r="AN279" s="91">
        <f>IF(ISERROR(VLOOKUP(F279,Parameters!$M$19:$N$26,2,0)),0,VLOOKUP(F279,Parameters!$M$19:$N$26,2,0))</f>
        <v>0</v>
      </c>
      <c r="AO279" s="91">
        <f>IF(ISERROR(VLOOKUP(J279,Parameters!$M$38:$N$40,2,0)),0,VLOOKUP(J279,Parameters!$M$38:$N$40,2,0))</f>
        <v>0</v>
      </c>
      <c r="AP279" s="91">
        <f>IF(ISERROR(VLOOKUP(W279,Parameters!$M$38:$N$40,2,0)),0,VLOOKUP(W279,Parameters!$M$38:$N$40,2,0))</f>
        <v>0</v>
      </c>
      <c r="AQ279" s="91">
        <f>IF(ISERROR(VLOOKUP(AC279,Parameters!$M$29:$N$35,2,0)),0,VLOOKUP(AC279,Parameters!$M$29:$N$35,2,0))</f>
        <v>0</v>
      </c>
      <c r="AR279" s="39"/>
    </row>
    <row r="280" spans="1:44" s="145" customFormat="1" ht="15.6" thickTop="1" thickBot="1" x14ac:dyDescent="0.35">
      <c r="A280" s="39"/>
      <c r="B280" s="134"/>
      <c r="C280" s="134"/>
      <c r="D280" s="134"/>
      <c r="E280" s="134"/>
      <c r="F280" s="134"/>
      <c r="G280" s="135"/>
      <c r="H280" s="136"/>
      <c r="I280" s="137"/>
      <c r="J280" s="136"/>
      <c r="K280" s="136"/>
      <c r="L280" s="137"/>
      <c r="M280" s="136"/>
      <c r="N280" s="136"/>
      <c r="O280" s="137"/>
      <c r="P280" s="136"/>
      <c r="Q280" s="138"/>
      <c r="R280" s="136"/>
      <c r="S280" s="137"/>
      <c r="T280" s="136"/>
      <c r="U280" s="138"/>
      <c r="V280" s="139"/>
      <c r="W280" s="140"/>
      <c r="X280" s="140"/>
      <c r="Y280" s="140"/>
      <c r="Z280" s="141"/>
      <c r="AA280" s="141"/>
      <c r="AB280" s="142"/>
      <c r="AC280" s="136"/>
      <c r="AD280" s="140"/>
      <c r="AE280" s="141"/>
      <c r="AF280" s="141"/>
      <c r="AG280" s="139"/>
      <c r="AH280" s="141"/>
      <c r="AI280" s="143">
        <f>IF(ISERROR(IF(H280="EUR",G280,G280/VLOOKUP(H280&amp;DATE(YEAR(L280),MONTH(L280),1),'Xrate ledger'!$B:$E,4,FALSE))),0,IF(H280="EUR",G280,G280/VLOOKUP(H280&amp;DATE(YEAR(L280),MONTH(L280),1),'Xrate ledger'!$B:$E,4,FALSE)))</f>
        <v>0</v>
      </c>
      <c r="AJ280" s="144">
        <f t="shared" ca="1" si="5"/>
        <v>0</v>
      </c>
      <c r="AK280" s="39"/>
      <c r="AL280" s="91">
        <f t="shared" si="6"/>
        <v>0</v>
      </c>
      <c r="AM280" s="91">
        <f>IF(ISERROR(VLOOKUP(B280,Parameters!$M$10:$N$16,2,0)),0,VLOOKUP(B280,Parameters!$M$10:$N$16,2,0))</f>
        <v>0</v>
      </c>
      <c r="AN280" s="91">
        <f>IF(ISERROR(VLOOKUP(F280,Parameters!$M$19:$N$26,2,0)),0,VLOOKUP(F280,Parameters!$M$19:$N$26,2,0))</f>
        <v>0</v>
      </c>
      <c r="AO280" s="91">
        <f>IF(ISERROR(VLOOKUP(J280,Parameters!$M$38:$N$40,2,0)),0,VLOOKUP(J280,Parameters!$M$38:$N$40,2,0))</f>
        <v>0</v>
      </c>
      <c r="AP280" s="91">
        <f>IF(ISERROR(VLOOKUP(W280,Parameters!$M$38:$N$40,2,0)),0,VLOOKUP(W280,Parameters!$M$38:$N$40,2,0))</f>
        <v>0</v>
      </c>
      <c r="AQ280" s="91">
        <f>IF(ISERROR(VLOOKUP(AC280,Parameters!$M$29:$N$35,2,0)),0,VLOOKUP(AC280,Parameters!$M$29:$N$35,2,0))</f>
        <v>0</v>
      </c>
      <c r="AR280" s="39"/>
    </row>
    <row r="281" spans="1:44" s="145" customFormat="1" ht="15.6" thickTop="1" thickBot="1" x14ac:dyDescent="0.35">
      <c r="A281" s="39"/>
      <c r="B281" s="134"/>
      <c r="C281" s="134"/>
      <c r="D281" s="134"/>
      <c r="E281" s="134"/>
      <c r="F281" s="134"/>
      <c r="G281" s="135"/>
      <c r="H281" s="136"/>
      <c r="I281" s="137"/>
      <c r="J281" s="136"/>
      <c r="K281" s="136"/>
      <c r="L281" s="137"/>
      <c r="M281" s="136"/>
      <c r="N281" s="136"/>
      <c r="O281" s="137"/>
      <c r="P281" s="136"/>
      <c r="Q281" s="138"/>
      <c r="R281" s="136"/>
      <c r="S281" s="137"/>
      <c r="T281" s="136"/>
      <c r="U281" s="138"/>
      <c r="V281" s="139"/>
      <c r="W281" s="140"/>
      <c r="X281" s="140"/>
      <c r="Y281" s="140"/>
      <c r="Z281" s="141"/>
      <c r="AA281" s="141"/>
      <c r="AB281" s="142"/>
      <c r="AC281" s="136"/>
      <c r="AD281" s="140"/>
      <c r="AE281" s="141"/>
      <c r="AF281" s="141"/>
      <c r="AG281" s="139"/>
      <c r="AH281" s="141"/>
      <c r="AI281" s="143">
        <f>IF(ISERROR(IF(H281="EUR",G281,G281/VLOOKUP(H281&amp;DATE(YEAR(L281),MONTH(L281),1),'Xrate ledger'!$B:$E,4,FALSE))),0,IF(H281="EUR",G281,G281/VLOOKUP(H281&amp;DATE(YEAR(L281),MONTH(L281),1),'Xrate ledger'!$B:$E,4,FALSE)))</f>
        <v>0</v>
      </c>
      <c r="AJ281" s="144">
        <f t="shared" ca="1" si="5"/>
        <v>0</v>
      </c>
      <c r="AK281" s="39"/>
      <c r="AL281" s="91">
        <f t="shared" si="6"/>
        <v>0</v>
      </c>
      <c r="AM281" s="91">
        <f>IF(ISERROR(VLOOKUP(B281,Parameters!$M$10:$N$16,2,0)),0,VLOOKUP(B281,Parameters!$M$10:$N$16,2,0))</f>
        <v>0</v>
      </c>
      <c r="AN281" s="91">
        <f>IF(ISERROR(VLOOKUP(F281,Parameters!$M$19:$N$26,2,0)),0,VLOOKUP(F281,Parameters!$M$19:$N$26,2,0))</f>
        <v>0</v>
      </c>
      <c r="AO281" s="91">
        <f>IF(ISERROR(VLOOKUP(J281,Parameters!$M$38:$N$40,2,0)),0,VLOOKUP(J281,Parameters!$M$38:$N$40,2,0))</f>
        <v>0</v>
      </c>
      <c r="AP281" s="91">
        <f>IF(ISERROR(VLOOKUP(W281,Parameters!$M$38:$N$40,2,0)),0,VLOOKUP(W281,Parameters!$M$38:$N$40,2,0))</f>
        <v>0</v>
      </c>
      <c r="AQ281" s="91">
        <f>IF(ISERROR(VLOOKUP(AC281,Parameters!$M$29:$N$35,2,0)),0,VLOOKUP(AC281,Parameters!$M$29:$N$35,2,0))</f>
        <v>0</v>
      </c>
      <c r="AR281" s="39"/>
    </row>
    <row r="282" spans="1:44" s="145" customFormat="1" ht="15.6" thickTop="1" thickBot="1" x14ac:dyDescent="0.35">
      <c r="A282" s="39"/>
      <c r="B282" s="134"/>
      <c r="C282" s="134"/>
      <c r="D282" s="134"/>
      <c r="E282" s="134"/>
      <c r="F282" s="134"/>
      <c r="G282" s="135"/>
      <c r="H282" s="136"/>
      <c r="I282" s="137"/>
      <c r="J282" s="136"/>
      <c r="K282" s="136"/>
      <c r="L282" s="137"/>
      <c r="M282" s="136"/>
      <c r="N282" s="136"/>
      <c r="O282" s="137"/>
      <c r="P282" s="136"/>
      <c r="Q282" s="138"/>
      <c r="R282" s="136"/>
      <c r="S282" s="137"/>
      <c r="T282" s="136"/>
      <c r="U282" s="138"/>
      <c r="V282" s="139"/>
      <c r="W282" s="140"/>
      <c r="X282" s="140"/>
      <c r="Y282" s="140"/>
      <c r="Z282" s="141"/>
      <c r="AA282" s="141"/>
      <c r="AB282" s="142"/>
      <c r="AC282" s="136"/>
      <c r="AD282" s="140"/>
      <c r="AE282" s="141"/>
      <c r="AF282" s="141"/>
      <c r="AG282" s="139"/>
      <c r="AH282" s="141"/>
      <c r="AI282" s="143">
        <f>IF(ISERROR(IF(H282="EUR",G282,G282/VLOOKUP(H282&amp;DATE(YEAR(L282),MONTH(L282),1),'Xrate ledger'!$B:$E,4,FALSE))),0,IF(H282="EUR",G282,G282/VLOOKUP(H282&amp;DATE(YEAR(L282),MONTH(L282),1),'Xrate ledger'!$B:$E,4,FALSE)))</f>
        <v>0</v>
      </c>
      <c r="AJ282" s="144">
        <f t="shared" ca="1" si="5"/>
        <v>0</v>
      </c>
      <c r="AK282" s="39"/>
      <c r="AL282" s="91">
        <f t="shared" si="6"/>
        <v>0</v>
      </c>
      <c r="AM282" s="91">
        <f>IF(ISERROR(VLOOKUP(B282,Parameters!$M$10:$N$16,2,0)),0,VLOOKUP(B282,Parameters!$M$10:$N$16,2,0))</f>
        <v>0</v>
      </c>
      <c r="AN282" s="91">
        <f>IF(ISERROR(VLOOKUP(F282,Parameters!$M$19:$N$26,2,0)),0,VLOOKUP(F282,Parameters!$M$19:$N$26,2,0))</f>
        <v>0</v>
      </c>
      <c r="AO282" s="91">
        <f>IF(ISERROR(VLOOKUP(J282,Parameters!$M$38:$N$40,2,0)),0,VLOOKUP(J282,Parameters!$M$38:$N$40,2,0))</f>
        <v>0</v>
      </c>
      <c r="AP282" s="91">
        <f>IF(ISERROR(VLOOKUP(W282,Parameters!$M$38:$N$40,2,0)),0,VLOOKUP(W282,Parameters!$M$38:$N$40,2,0))</f>
        <v>0</v>
      </c>
      <c r="AQ282" s="91">
        <f>IF(ISERROR(VLOOKUP(AC282,Parameters!$M$29:$N$35,2,0)),0,VLOOKUP(AC282,Parameters!$M$29:$N$35,2,0))</f>
        <v>0</v>
      </c>
      <c r="AR282" s="39"/>
    </row>
    <row r="283" spans="1:44" s="145" customFormat="1" ht="15.6" thickTop="1" thickBot="1" x14ac:dyDescent="0.35">
      <c r="A283" s="39"/>
      <c r="B283" s="134"/>
      <c r="C283" s="134"/>
      <c r="D283" s="134"/>
      <c r="E283" s="134"/>
      <c r="F283" s="134"/>
      <c r="G283" s="135"/>
      <c r="H283" s="136"/>
      <c r="I283" s="137"/>
      <c r="J283" s="136"/>
      <c r="K283" s="136"/>
      <c r="L283" s="137"/>
      <c r="M283" s="136"/>
      <c r="N283" s="136"/>
      <c r="O283" s="137"/>
      <c r="P283" s="136"/>
      <c r="Q283" s="138"/>
      <c r="R283" s="136"/>
      <c r="S283" s="137"/>
      <c r="T283" s="136"/>
      <c r="U283" s="138"/>
      <c r="V283" s="139"/>
      <c r="W283" s="140"/>
      <c r="X283" s="140"/>
      <c r="Y283" s="140"/>
      <c r="Z283" s="141"/>
      <c r="AA283" s="141"/>
      <c r="AB283" s="142"/>
      <c r="AC283" s="136"/>
      <c r="AD283" s="140"/>
      <c r="AE283" s="141"/>
      <c r="AF283" s="141"/>
      <c r="AG283" s="139"/>
      <c r="AH283" s="141"/>
      <c r="AI283" s="143">
        <f>IF(ISERROR(IF(H283="EUR",G283,G283/VLOOKUP(H283&amp;DATE(YEAR(L283),MONTH(L283),1),'Xrate ledger'!$B:$E,4,FALSE))),0,IF(H283="EUR",G283,G283/VLOOKUP(H283&amp;DATE(YEAR(L283),MONTH(L283),1),'Xrate ledger'!$B:$E,4,FALSE)))</f>
        <v>0</v>
      </c>
      <c r="AJ283" s="144">
        <f t="shared" ca="1" si="5"/>
        <v>0</v>
      </c>
      <c r="AK283" s="39"/>
      <c r="AL283" s="91">
        <f t="shared" si="6"/>
        <v>0</v>
      </c>
      <c r="AM283" s="91">
        <f>IF(ISERROR(VLOOKUP(B283,Parameters!$M$10:$N$16,2,0)),0,VLOOKUP(B283,Parameters!$M$10:$N$16,2,0))</f>
        <v>0</v>
      </c>
      <c r="AN283" s="91">
        <f>IF(ISERROR(VLOOKUP(F283,Parameters!$M$19:$N$26,2,0)),0,VLOOKUP(F283,Parameters!$M$19:$N$26,2,0))</f>
        <v>0</v>
      </c>
      <c r="AO283" s="91">
        <f>IF(ISERROR(VLOOKUP(J283,Parameters!$M$38:$N$40,2,0)),0,VLOOKUP(J283,Parameters!$M$38:$N$40,2,0))</f>
        <v>0</v>
      </c>
      <c r="AP283" s="91">
        <f>IF(ISERROR(VLOOKUP(W283,Parameters!$M$38:$N$40,2,0)),0,VLOOKUP(W283,Parameters!$M$38:$N$40,2,0))</f>
        <v>0</v>
      </c>
      <c r="AQ283" s="91">
        <f>IF(ISERROR(VLOOKUP(AC283,Parameters!$M$29:$N$35,2,0)),0,VLOOKUP(AC283,Parameters!$M$29:$N$35,2,0))</f>
        <v>0</v>
      </c>
      <c r="AR283" s="39"/>
    </row>
    <row r="284" spans="1:44" s="145" customFormat="1" ht="15.6" thickTop="1" thickBot="1" x14ac:dyDescent="0.35">
      <c r="A284" s="39"/>
      <c r="B284" s="134"/>
      <c r="C284" s="134"/>
      <c r="D284" s="134"/>
      <c r="E284" s="134"/>
      <c r="F284" s="134"/>
      <c r="G284" s="135"/>
      <c r="H284" s="136"/>
      <c r="I284" s="137"/>
      <c r="J284" s="136"/>
      <c r="K284" s="136"/>
      <c r="L284" s="137"/>
      <c r="M284" s="136"/>
      <c r="N284" s="136"/>
      <c r="O284" s="137"/>
      <c r="P284" s="136"/>
      <c r="Q284" s="138"/>
      <c r="R284" s="136"/>
      <c r="S284" s="137"/>
      <c r="T284" s="136"/>
      <c r="U284" s="138"/>
      <c r="V284" s="139"/>
      <c r="W284" s="140"/>
      <c r="X284" s="140"/>
      <c r="Y284" s="140"/>
      <c r="Z284" s="141"/>
      <c r="AA284" s="141"/>
      <c r="AB284" s="142"/>
      <c r="AC284" s="136"/>
      <c r="AD284" s="140"/>
      <c r="AE284" s="141"/>
      <c r="AF284" s="141"/>
      <c r="AG284" s="139"/>
      <c r="AH284" s="141"/>
      <c r="AI284" s="143">
        <f>IF(ISERROR(IF(H284="EUR",G284,G284/VLOOKUP(H284&amp;DATE(YEAR(L284),MONTH(L284),1),'Xrate ledger'!$B:$E,4,FALSE))),0,IF(H284="EUR",G284,G284/VLOOKUP(H284&amp;DATE(YEAR(L284),MONTH(L284),1),'Xrate ledger'!$B:$E,4,FALSE)))</f>
        <v>0</v>
      </c>
      <c r="AJ284" s="144">
        <f t="shared" ca="1" si="5"/>
        <v>0</v>
      </c>
      <c r="AK284" s="39"/>
      <c r="AL284" s="91">
        <f t="shared" si="6"/>
        <v>0</v>
      </c>
      <c r="AM284" s="91">
        <f>IF(ISERROR(VLOOKUP(B284,Parameters!$M$10:$N$16,2,0)),0,VLOOKUP(B284,Parameters!$M$10:$N$16,2,0))</f>
        <v>0</v>
      </c>
      <c r="AN284" s="91">
        <f>IF(ISERROR(VLOOKUP(F284,Parameters!$M$19:$N$26,2,0)),0,VLOOKUP(F284,Parameters!$M$19:$N$26,2,0))</f>
        <v>0</v>
      </c>
      <c r="AO284" s="91">
        <f>IF(ISERROR(VLOOKUP(J284,Parameters!$M$38:$N$40,2,0)),0,VLOOKUP(J284,Parameters!$M$38:$N$40,2,0))</f>
        <v>0</v>
      </c>
      <c r="AP284" s="91">
        <f>IF(ISERROR(VLOOKUP(W284,Parameters!$M$38:$N$40,2,0)),0,VLOOKUP(W284,Parameters!$M$38:$N$40,2,0))</f>
        <v>0</v>
      </c>
      <c r="AQ284" s="91">
        <f>IF(ISERROR(VLOOKUP(AC284,Parameters!$M$29:$N$35,2,0)),0,VLOOKUP(AC284,Parameters!$M$29:$N$35,2,0))</f>
        <v>0</v>
      </c>
      <c r="AR284" s="39"/>
    </row>
    <row r="285" spans="1:44" s="145" customFormat="1" ht="15.6" thickTop="1" thickBot="1" x14ac:dyDescent="0.35">
      <c r="A285" s="39"/>
      <c r="B285" s="134"/>
      <c r="C285" s="134"/>
      <c r="D285" s="134"/>
      <c r="E285" s="134"/>
      <c r="F285" s="134"/>
      <c r="G285" s="135"/>
      <c r="H285" s="136"/>
      <c r="I285" s="137"/>
      <c r="J285" s="136"/>
      <c r="K285" s="136"/>
      <c r="L285" s="137"/>
      <c r="M285" s="136"/>
      <c r="N285" s="136"/>
      <c r="O285" s="137"/>
      <c r="P285" s="136"/>
      <c r="Q285" s="138"/>
      <c r="R285" s="136"/>
      <c r="S285" s="137"/>
      <c r="T285" s="136"/>
      <c r="U285" s="138"/>
      <c r="V285" s="139"/>
      <c r="W285" s="140"/>
      <c r="X285" s="140"/>
      <c r="Y285" s="140"/>
      <c r="Z285" s="141"/>
      <c r="AA285" s="141"/>
      <c r="AB285" s="142"/>
      <c r="AC285" s="136"/>
      <c r="AD285" s="140"/>
      <c r="AE285" s="141"/>
      <c r="AF285" s="141"/>
      <c r="AG285" s="139"/>
      <c r="AH285" s="141"/>
      <c r="AI285" s="143">
        <f>IF(ISERROR(IF(H285="EUR",G285,G285/VLOOKUP(H285&amp;DATE(YEAR(L285),MONTH(L285),1),'Xrate ledger'!$B:$E,4,FALSE))),0,IF(H285="EUR",G285,G285/VLOOKUP(H285&amp;DATE(YEAR(L285),MONTH(L285),1),'Xrate ledger'!$B:$E,4,FALSE)))</f>
        <v>0</v>
      </c>
      <c r="AJ285" s="144">
        <f t="shared" ca="1" si="5"/>
        <v>0</v>
      </c>
      <c r="AK285" s="39"/>
      <c r="AL285" s="91">
        <f t="shared" si="6"/>
        <v>0</v>
      </c>
      <c r="AM285" s="91">
        <f>IF(ISERROR(VLOOKUP(B285,Parameters!$M$10:$N$16,2,0)),0,VLOOKUP(B285,Parameters!$M$10:$N$16,2,0))</f>
        <v>0</v>
      </c>
      <c r="AN285" s="91">
        <f>IF(ISERROR(VLOOKUP(F285,Parameters!$M$19:$N$26,2,0)),0,VLOOKUP(F285,Parameters!$M$19:$N$26,2,0))</f>
        <v>0</v>
      </c>
      <c r="AO285" s="91">
        <f>IF(ISERROR(VLOOKUP(J285,Parameters!$M$38:$N$40,2,0)),0,VLOOKUP(J285,Parameters!$M$38:$N$40,2,0))</f>
        <v>0</v>
      </c>
      <c r="AP285" s="91">
        <f>IF(ISERROR(VLOOKUP(W285,Parameters!$M$38:$N$40,2,0)),0,VLOOKUP(W285,Parameters!$M$38:$N$40,2,0))</f>
        <v>0</v>
      </c>
      <c r="AQ285" s="91">
        <f>IF(ISERROR(VLOOKUP(AC285,Parameters!$M$29:$N$35,2,0)),0,VLOOKUP(AC285,Parameters!$M$29:$N$35,2,0))</f>
        <v>0</v>
      </c>
      <c r="AR285" s="39"/>
    </row>
    <row r="286" spans="1:44" s="145" customFormat="1" ht="15.6" thickTop="1" thickBot="1" x14ac:dyDescent="0.35">
      <c r="A286" s="39"/>
      <c r="B286" s="134"/>
      <c r="C286" s="134"/>
      <c r="D286" s="134"/>
      <c r="E286" s="134"/>
      <c r="F286" s="134"/>
      <c r="G286" s="135"/>
      <c r="H286" s="136"/>
      <c r="I286" s="137"/>
      <c r="J286" s="136"/>
      <c r="K286" s="136"/>
      <c r="L286" s="137"/>
      <c r="M286" s="136"/>
      <c r="N286" s="136"/>
      <c r="O286" s="137"/>
      <c r="P286" s="136"/>
      <c r="Q286" s="138"/>
      <c r="R286" s="136"/>
      <c r="S286" s="137"/>
      <c r="T286" s="136"/>
      <c r="U286" s="138"/>
      <c r="V286" s="139"/>
      <c r="W286" s="140"/>
      <c r="X286" s="140"/>
      <c r="Y286" s="140"/>
      <c r="Z286" s="141"/>
      <c r="AA286" s="141"/>
      <c r="AB286" s="142"/>
      <c r="AC286" s="136"/>
      <c r="AD286" s="140"/>
      <c r="AE286" s="141"/>
      <c r="AF286" s="141"/>
      <c r="AG286" s="139"/>
      <c r="AH286" s="141"/>
      <c r="AI286" s="143">
        <f>IF(ISERROR(IF(H286="EUR",G286,G286/VLOOKUP(H286&amp;DATE(YEAR(L286),MONTH(L286),1),'Xrate ledger'!$B:$E,4,FALSE))),0,IF(H286="EUR",G286,G286/VLOOKUP(H286&amp;DATE(YEAR(L286),MONTH(L286),1),'Xrate ledger'!$B:$E,4,FALSE)))</f>
        <v>0</v>
      </c>
      <c r="AJ286" s="144">
        <f t="shared" ca="1" si="5"/>
        <v>0</v>
      </c>
      <c r="AK286" s="39"/>
      <c r="AL286" s="91">
        <f t="shared" si="6"/>
        <v>0</v>
      </c>
      <c r="AM286" s="91">
        <f>IF(ISERROR(VLOOKUP(B286,Parameters!$M$10:$N$16,2,0)),0,VLOOKUP(B286,Parameters!$M$10:$N$16,2,0))</f>
        <v>0</v>
      </c>
      <c r="AN286" s="91">
        <f>IF(ISERROR(VLOOKUP(F286,Parameters!$M$19:$N$26,2,0)),0,VLOOKUP(F286,Parameters!$M$19:$N$26,2,0))</f>
        <v>0</v>
      </c>
      <c r="AO286" s="91">
        <f>IF(ISERROR(VLOOKUP(J286,Parameters!$M$38:$N$40,2,0)),0,VLOOKUP(J286,Parameters!$M$38:$N$40,2,0))</f>
        <v>0</v>
      </c>
      <c r="AP286" s="91">
        <f>IF(ISERROR(VLOOKUP(W286,Parameters!$M$38:$N$40,2,0)),0,VLOOKUP(W286,Parameters!$M$38:$N$40,2,0))</f>
        <v>0</v>
      </c>
      <c r="AQ286" s="91">
        <f>IF(ISERROR(VLOOKUP(AC286,Parameters!$M$29:$N$35,2,0)),0,VLOOKUP(AC286,Parameters!$M$29:$N$35,2,0))</f>
        <v>0</v>
      </c>
      <c r="AR286" s="39"/>
    </row>
    <row r="287" spans="1:44" s="145" customFormat="1" ht="15.6" thickTop="1" thickBot="1" x14ac:dyDescent="0.35">
      <c r="A287" s="39"/>
      <c r="B287" s="134"/>
      <c r="C287" s="134"/>
      <c r="D287" s="134"/>
      <c r="E287" s="134"/>
      <c r="F287" s="134"/>
      <c r="G287" s="135"/>
      <c r="H287" s="136"/>
      <c r="I287" s="137"/>
      <c r="J287" s="136"/>
      <c r="K287" s="136"/>
      <c r="L287" s="137"/>
      <c r="M287" s="136"/>
      <c r="N287" s="136"/>
      <c r="O287" s="137"/>
      <c r="P287" s="136"/>
      <c r="Q287" s="138"/>
      <c r="R287" s="136"/>
      <c r="S287" s="137"/>
      <c r="T287" s="136"/>
      <c r="U287" s="138"/>
      <c r="V287" s="139"/>
      <c r="W287" s="140"/>
      <c r="X287" s="140"/>
      <c r="Y287" s="140"/>
      <c r="Z287" s="141"/>
      <c r="AA287" s="141"/>
      <c r="AB287" s="142"/>
      <c r="AC287" s="136"/>
      <c r="AD287" s="140"/>
      <c r="AE287" s="141"/>
      <c r="AF287" s="141"/>
      <c r="AG287" s="139"/>
      <c r="AH287" s="141"/>
      <c r="AI287" s="143">
        <f>IF(ISERROR(IF(H287="EUR",G287,G287/VLOOKUP(H287&amp;DATE(YEAR(L287),MONTH(L287),1),'Xrate ledger'!$B:$E,4,FALSE))),0,IF(H287="EUR",G287,G287/VLOOKUP(H287&amp;DATE(YEAR(L287),MONTH(L287),1),'Xrate ledger'!$B:$E,4,FALSE)))</f>
        <v>0</v>
      </c>
      <c r="AJ287" s="144">
        <f t="shared" ca="1" si="5"/>
        <v>0</v>
      </c>
      <c r="AK287" s="39"/>
      <c r="AL287" s="91">
        <f t="shared" si="6"/>
        <v>0</v>
      </c>
      <c r="AM287" s="91">
        <f>IF(ISERROR(VLOOKUP(B287,Parameters!$M$10:$N$16,2,0)),0,VLOOKUP(B287,Parameters!$M$10:$N$16,2,0))</f>
        <v>0</v>
      </c>
      <c r="AN287" s="91">
        <f>IF(ISERROR(VLOOKUP(F287,Parameters!$M$19:$N$26,2,0)),0,VLOOKUP(F287,Parameters!$M$19:$N$26,2,0))</f>
        <v>0</v>
      </c>
      <c r="AO287" s="91">
        <f>IF(ISERROR(VLOOKUP(J287,Parameters!$M$38:$N$40,2,0)),0,VLOOKUP(J287,Parameters!$M$38:$N$40,2,0))</f>
        <v>0</v>
      </c>
      <c r="AP287" s="91">
        <f>IF(ISERROR(VLOOKUP(W287,Parameters!$M$38:$N$40,2,0)),0,VLOOKUP(W287,Parameters!$M$38:$N$40,2,0))</f>
        <v>0</v>
      </c>
      <c r="AQ287" s="91">
        <f>IF(ISERROR(VLOOKUP(AC287,Parameters!$M$29:$N$35,2,0)),0,VLOOKUP(AC287,Parameters!$M$29:$N$35,2,0))</f>
        <v>0</v>
      </c>
      <c r="AR287" s="39"/>
    </row>
    <row r="288" spans="1:44" s="145" customFormat="1" ht="15.6" thickTop="1" thickBot="1" x14ac:dyDescent="0.35">
      <c r="A288" s="39"/>
      <c r="B288" s="134"/>
      <c r="C288" s="134"/>
      <c r="D288" s="134"/>
      <c r="E288" s="134"/>
      <c r="F288" s="134"/>
      <c r="G288" s="135"/>
      <c r="H288" s="136"/>
      <c r="I288" s="137"/>
      <c r="J288" s="136"/>
      <c r="K288" s="136"/>
      <c r="L288" s="137"/>
      <c r="M288" s="136"/>
      <c r="N288" s="136"/>
      <c r="O288" s="137"/>
      <c r="P288" s="136"/>
      <c r="Q288" s="138"/>
      <c r="R288" s="136"/>
      <c r="S288" s="137"/>
      <c r="T288" s="136"/>
      <c r="U288" s="138"/>
      <c r="V288" s="139"/>
      <c r="W288" s="140"/>
      <c r="X288" s="140"/>
      <c r="Y288" s="140"/>
      <c r="Z288" s="141"/>
      <c r="AA288" s="141"/>
      <c r="AB288" s="142"/>
      <c r="AC288" s="136"/>
      <c r="AD288" s="140"/>
      <c r="AE288" s="141"/>
      <c r="AF288" s="141"/>
      <c r="AG288" s="139"/>
      <c r="AH288" s="141"/>
      <c r="AI288" s="143">
        <f>IF(ISERROR(IF(H288="EUR",G288,G288/VLOOKUP(H288&amp;DATE(YEAR(L288),MONTH(L288),1),'Xrate ledger'!$B:$E,4,FALSE))),0,IF(H288="EUR",G288,G288/VLOOKUP(H288&amp;DATE(YEAR(L288),MONTH(L288),1),'Xrate ledger'!$B:$E,4,FALSE)))</f>
        <v>0</v>
      </c>
      <c r="AJ288" s="144">
        <f t="shared" ca="1" si="5"/>
        <v>0</v>
      </c>
      <c r="AK288" s="39"/>
      <c r="AL288" s="91">
        <f t="shared" si="6"/>
        <v>0</v>
      </c>
      <c r="AM288" s="91">
        <f>IF(ISERROR(VLOOKUP(B288,Parameters!$M$10:$N$16,2,0)),0,VLOOKUP(B288,Parameters!$M$10:$N$16,2,0))</f>
        <v>0</v>
      </c>
      <c r="AN288" s="91">
        <f>IF(ISERROR(VLOOKUP(F288,Parameters!$M$19:$N$26,2,0)),0,VLOOKUP(F288,Parameters!$M$19:$N$26,2,0))</f>
        <v>0</v>
      </c>
      <c r="AO288" s="91">
        <f>IF(ISERROR(VLOOKUP(J288,Parameters!$M$38:$N$40,2,0)),0,VLOOKUP(J288,Parameters!$M$38:$N$40,2,0))</f>
        <v>0</v>
      </c>
      <c r="AP288" s="91">
        <f>IF(ISERROR(VLOOKUP(W288,Parameters!$M$38:$N$40,2,0)),0,VLOOKUP(W288,Parameters!$M$38:$N$40,2,0))</f>
        <v>0</v>
      </c>
      <c r="AQ288" s="91">
        <f>IF(ISERROR(VLOOKUP(AC288,Parameters!$M$29:$N$35,2,0)),0,VLOOKUP(AC288,Parameters!$M$29:$N$35,2,0))</f>
        <v>0</v>
      </c>
      <c r="AR288" s="39"/>
    </row>
    <row r="289" spans="1:44" s="145" customFormat="1" ht="15.6" thickTop="1" thickBot="1" x14ac:dyDescent="0.35">
      <c r="A289" s="39"/>
      <c r="B289" s="134"/>
      <c r="C289" s="134"/>
      <c r="D289" s="134"/>
      <c r="E289" s="134"/>
      <c r="F289" s="134"/>
      <c r="G289" s="135"/>
      <c r="H289" s="136"/>
      <c r="I289" s="137"/>
      <c r="J289" s="136"/>
      <c r="K289" s="136"/>
      <c r="L289" s="137"/>
      <c r="M289" s="136"/>
      <c r="N289" s="136"/>
      <c r="O289" s="137"/>
      <c r="P289" s="136"/>
      <c r="Q289" s="138"/>
      <c r="R289" s="136"/>
      <c r="S289" s="137"/>
      <c r="T289" s="136"/>
      <c r="U289" s="138"/>
      <c r="V289" s="139"/>
      <c r="W289" s="140"/>
      <c r="X289" s="140"/>
      <c r="Y289" s="140"/>
      <c r="Z289" s="141"/>
      <c r="AA289" s="141"/>
      <c r="AB289" s="142"/>
      <c r="AC289" s="136"/>
      <c r="AD289" s="140"/>
      <c r="AE289" s="141"/>
      <c r="AF289" s="141"/>
      <c r="AG289" s="139"/>
      <c r="AH289" s="141"/>
      <c r="AI289" s="143">
        <f>IF(ISERROR(IF(H289="EUR",G289,G289/VLOOKUP(H289&amp;DATE(YEAR(L289),MONTH(L289),1),'Xrate ledger'!$B:$E,4,FALSE))),0,IF(H289="EUR",G289,G289/VLOOKUP(H289&amp;DATE(YEAR(L289),MONTH(L289),1),'Xrate ledger'!$B:$E,4,FALSE)))</f>
        <v>0</v>
      </c>
      <c r="AJ289" s="144">
        <f t="shared" ca="1" si="5"/>
        <v>0</v>
      </c>
      <c r="AK289" s="39"/>
      <c r="AL289" s="91">
        <f t="shared" si="6"/>
        <v>0</v>
      </c>
      <c r="AM289" s="91">
        <f>IF(ISERROR(VLOOKUP(B289,Parameters!$M$10:$N$16,2,0)),0,VLOOKUP(B289,Parameters!$M$10:$N$16,2,0))</f>
        <v>0</v>
      </c>
      <c r="AN289" s="91">
        <f>IF(ISERROR(VLOOKUP(F289,Parameters!$M$19:$N$26,2,0)),0,VLOOKUP(F289,Parameters!$M$19:$N$26,2,0))</f>
        <v>0</v>
      </c>
      <c r="AO289" s="91">
        <f>IF(ISERROR(VLOOKUP(J289,Parameters!$M$38:$N$40,2,0)),0,VLOOKUP(J289,Parameters!$M$38:$N$40,2,0))</f>
        <v>0</v>
      </c>
      <c r="AP289" s="91">
        <f>IF(ISERROR(VLOOKUP(W289,Parameters!$M$38:$N$40,2,0)),0,VLOOKUP(W289,Parameters!$M$38:$N$40,2,0))</f>
        <v>0</v>
      </c>
      <c r="AQ289" s="91">
        <f>IF(ISERROR(VLOOKUP(AC289,Parameters!$M$29:$N$35,2,0)),0,VLOOKUP(AC289,Parameters!$M$29:$N$35,2,0))</f>
        <v>0</v>
      </c>
      <c r="AR289" s="39"/>
    </row>
    <row r="290" spans="1:44" s="145" customFormat="1" ht="15.6" thickTop="1" thickBot="1" x14ac:dyDescent="0.35">
      <c r="A290" s="39"/>
      <c r="B290" s="134"/>
      <c r="C290" s="134"/>
      <c r="D290" s="134"/>
      <c r="E290" s="134"/>
      <c r="F290" s="134"/>
      <c r="G290" s="135"/>
      <c r="H290" s="136"/>
      <c r="I290" s="137"/>
      <c r="J290" s="136"/>
      <c r="K290" s="136"/>
      <c r="L290" s="137"/>
      <c r="M290" s="136"/>
      <c r="N290" s="136"/>
      <c r="O290" s="137"/>
      <c r="P290" s="136"/>
      <c r="Q290" s="138"/>
      <c r="R290" s="136"/>
      <c r="S290" s="137"/>
      <c r="T290" s="136"/>
      <c r="U290" s="138"/>
      <c r="V290" s="139"/>
      <c r="W290" s="140"/>
      <c r="X290" s="140"/>
      <c r="Y290" s="140"/>
      <c r="Z290" s="141"/>
      <c r="AA290" s="141"/>
      <c r="AB290" s="142"/>
      <c r="AC290" s="136"/>
      <c r="AD290" s="140"/>
      <c r="AE290" s="141"/>
      <c r="AF290" s="141"/>
      <c r="AG290" s="139"/>
      <c r="AH290" s="141"/>
      <c r="AI290" s="143">
        <f>IF(ISERROR(IF(H290="EUR",G290,G290/VLOOKUP(H290&amp;DATE(YEAR(L290),MONTH(L290),1),'Xrate ledger'!$B:$E,4,FALSE))),0,IF(H290="EUR",G290,G290/VLOOKUP(H290&amp;DATE(YEAR(L290),MONTH(L290),1),'Xrate ledger'!$B:$E,4,FALSE)))</f>
        <v>0</v>
      </c>
      <c r="AJ290" s="144">
        <f t="shared" ca="1" si="5"/>
        <v>0</v>
      </c>
      <c r="AK290" s="39"/>
      <c r="AL290" s="91">
        <f t="shared" si="6"/>
        <v>0</v>
      </c>
      <c r="AM290" s="91">
        <f>IF(ISERROR(VLOOKUP(B290,Parameters!$M$10:$N$16,2,0)),0,VLOOKUP(B290,Parameters!$M$10:$N$16,2,0))</f>
        <v>0</v>
      </c>
      <c r="AN290" s="91">
        <f>IF(ISERROR(VLOOKUP(F290,Parameters!$M$19:$N$26,2,0)),0,VLOOKUP(F290,Parameters!$M$19:$N$26,2,0))</f>
        <v>0</v>
      </c>
      <c r="AO290" s="91">
        <f>IF(ISERROR(VLOOKUP(J290,Parameters!$M$38:$N$40,2,0)),0,VLOOKUP(J290,Parameters!$M$38:$N$40,2,0))</f>
        <v>0</v>
      </c>
      <c r="AP290" s="91">
        <f>IF(ISERROR(VLOOKUP(W290,Parameters!$M$38:$N$40,2,0)),0,VLOOKUP(W290,Parameters!$M$38:$N$40,2,0))</f>
        <v>0</v>
      </c>
      <c r="AQ290" s="91">
        <f>IF(ISERROR(VLOOKUP(AC290,Parameters!$M$29:$N$35,2,0)),0,VLOOKUP(AC290,Parameters!$M$29:$N$35,2,0))</f>
        <v>0</v>
      </c>
      <c r="AR290" s="39"/>
    </row>
    <row r="291" spans="1:44" s="145" customFormat="1" ht="15.6" thickTop="1" thickBot="1" x14ac:dyDescent="0.35">
      <c r="A291" s="39"/>
      <c r="B291" s="134"/>
      <c r="C291" s="134"/>
      <c r="D291" s="134"/>
      <c r="E291" s="134"/>
      <c r="F291" s="134"/>
      <c r="G291" s="135"/>
      <c r="H291" s="136"/>
      <c r="I291" s="137"/>
      <c r="J291" s="136"/>
      <c r="K291" s="136"/>
      <c r="L291" s="137"/>
      <c r="M291" s="136"/>
      <c r="N291" s="136"/>
      <c r="O291" s="137"/>
      <c r="P291" s="136"/>
      <c r="Q291" s="138"/>
      <c r="R291" s="136"/>
      <c r="S291" s="137"/>
      <c r="T291" s="136"/>
      <c r="U291" s="138"/>
      <c r="V291" s="139"/>
      <c r="W291" s="140"/>
      <c r="X291" s="140"/>
      <c r="Y291" s="140"/>
      <c r="Z291" s="141"/>
      <c r="AA291" s="141"/>
      <c r="AB291" s="142"/>
      <c r="AC291" s="136"/>
      <c r="AD291" s="140"/>
      <c r="AE291" s="141"/>
      <c r="AF291" s="141"/>
      <c r="AG291" s="139"/>
      <c r="AH291" s="141"/>
      <c r="AI291" s="143">
        <f>IF(ISERROR(IF(H291="EUR",G291,G291/VLOOKUP(H291&amp;DATE(YEAR(L291),MONTH(L291),1),'Xrate ledger'!$B:$E,4,FALSE))),0,IF(H291="EUR",G291,G291/VLOOKUP(H291&amp;DATE(YEAR(L291),MONTH(L291),1),'Xrate ledger'!$B:$E,4,FALSE)))</f>
        <v>0</v>
      </c>
      <c r="AJ291" s="144">
        <f t="shared" ca="1" si="5"/>
        <v>0</v>
      </c>
      <c r="AK291" s="39"/>
      <c r="AL291" s="91">
        <f t="shared" si="6"/>
        <v>0</v>
      </c>
      <c r="AM291" s="91">
        <f>IF(ISERROR(VLOOKUP(B291,Parameters!$M$10:$N$16,2,0)),0,VLOOKUP(B291,Parameters!$M$10:$N$16,2,0))</f>
        <v>0</v>
      </c>
      <c r="AN291" s="91">
        <f>IF(ISERROR(VLOOKUP(F291,Parameters!$M$19:$N$26,2,0)),0,VLOOKUP(F291,Parameters!$M$19:$N$26,2,0))</f>
        <v>0</v>
      </c>
      <c r="AO291" s="91">
        <f>IF(ISERROR(VLOOKUP(J291,Parameters!$M$38:$N$40,2,0)),0,VLOOKUP(J291,Parameters!$M$38:$N$40,2,0))</f>
        <v>0</v>
      </c>
      <c r="AP291" s="91">
        <f>IF(ISERROR(VLOOKUP(W291,Parameters!$M$38:$N$40,2,0)),0,VLOOKUP(W291,Parameters!$M$38:$N$40,2,0))</f>
        <v>0</v>
      </c>
      <c r="AQ291" s="91">
        <f>IF(ISERROR(VLOOKUP(AC291,Parameters!$M$29:$N$35,2,0)),0,VLOOKUP(AC291,Parameters!$M$29:$N$35,2,0))</f>
        <v>0</v>
      </c>
      <c r="AR291" s="39"/>
    </row>
    <row r="292" spans="1:44" s="145" customFormat="1" ht="15.6" thickTop="1" thickBot="1" x14ac:dyDescent="0.35">
      <c r="A292" s="39"/>
      <c r="B292" s="134"/>
      <c r="C292" s="134"/>
      <c r="D292" s="134"/>
      <c r="E292" s="134"/>
      <c r="F292" s="134"/>
      <c r="G292" s="135"/>
      <c r="H292" s="136"/>
      <c r="I292" s="137"/>
      <c r="J292" s="136"/>
      <c r="K292" s="136"/>
      <c r="L292" s="137"/>
      <c r="M292" s="136"/>
      <c r="N292" s="136"/>
      <c r="O292" s="137"/>
      <c r="P292" s="136"/>
      <c r="Q292" s="138"/>
      <c r="R292" s="136"/>
      <c r="S292" s="137"/>
      <c r="T292" s="136"/>
      <c r="U292" s="138"/>
      <c r="V292" s="139"/>
      <c r="W292" s="140"/>
      <c r="X292" s="140"/>
      <c r="Y292" s="140"/>
      <c r="Z292" s="141"/>
      <c r="AA292" s="141"/>
      <c r="AB292" s="142"/>
      <c r="AC292" s="136"/>
      <c r="AD292" s="140"/>
      <c r="AE292" s="141"/>
      <c r="AF292" s="141"/>
      <c r="AG292" s="139"/>
      <c r="AH292" s="141"/>
      <c r="AI292" s="143">
        <f>IF(ISERROR(IF(H292="EUR",G292,G292/VLOOKUP(H292&amp;DATE(YEAR(L292),MONTH(L292),1),'Xrate ledger'!$B:$E,4,FALSE))),0,IF(H292="EUR",G292,G292/VLOOKUP(H292&amp;DATE(YEAR(L292),MONTH(L292),1),'Xrate ledger'!$B:$E,4,FALSE)))</f>
        <v>0</v>
      </c>
      <c r="AJ292" s="144">
        <f t="shared" ca="1" si="5"/>
        <v>0</v>
      </c>
      <c r="AK292" s="39"/>
      <c r="AL292" s="91">
        <f t="shared" si="6"/>
        <v>0</v>
      </c>
      <c r="AM292" s="91">
        <f>IF(ISERROR(VLOOKUP(B292,Parameters!$M$10:$N$16,2,0)),0,VLOOKUP(B292,Parameters!$M$10:$N$16,2,0))</f>
        <v>0</v>
      </c>
      <c r="AN292" s="91">
        <f>IF(ISERROR(VLOOKUP(F292,Parameters!$M$19:$N$26,2,0)),0,VLOOKUP(F292,Parameters!$M$19:$N$26,2,0))</f>
        <v>0</v>
      </c>
      <c r="AO292" s="91">
        <f>IF(ISERROR(VLOOKUP(J292,Parameters!$M$38:$N$40,2,0)),0,VLOOKUP(J292,Parameters!$M$38:$N$40,2,0))</f>
        <v>0</v>
      </c>
      <c r="AP292" s="91">
        <f>IF(ISERROR(VLOOKUP(W292,Parameters!$M$38:$N$40,2,0)),0,VLOOKUP(W292,Parameters!$M$38:$N$40,2,0))</f>
        <v>0</v>
      </c>
      <c r="AQ292" s="91">
        <f>IF(ISERROR(VLOOKUP(AC292,Parameters!$M$29:$N$35,2,0)),0,VLOOKUP(AC292,Parameters!$M$29:$N$35,2,0))</f>
        <v>0</v>
      </c>
      <c r="AR292" s="39"/>
    </row>
    <row r="293" spans="1:44" s="145" customFormat="1" ht="15.6" thickTop="1" thickBot="1" x14ac:dyDescent="0.35">
      <c r="A293" s="39"/>
      <c r="B293" s="134"/>
      <c r="C293" s="134"/>
      <c r="D293" s="134"/>
      <c r="E293" s="134"/>
      <c r="F293" s="134"/>
      <c r="G293" s="135"/>
      <c r="H293" s="136"/>
      <c r="I293" s="137"/>
      <c r="J293" s="136"/>
      <c r="K293" s="136"/>
      <c r="L293" s="137"/>
      <c r="M293" s="136"/>
      <c r="N293" s="136"/>
      <c r="O293" s="137"/>
      <c r="P293" s="136"/>
      <c r="Q293" s="138"/>
      <c r="R293" s="136"/>
      <c r="S293" s="137"/>
      <c r="T293" s="136"/>
      <c r="U293" s="138"/>
      <c r="V293" s="139"/>
      <c r="W293" s="140"/>
      <c r="X293" s="140"/>
      <c r="Y293" s="140"/>
      <c r="Z293" s="141"/>
      <c r="AA293" s="141"/>
      <c r="AB293" s="142"/>
      <c r="AC293" s="136"/>
      <c r="AD293" s="140"/>
      <c r="AE293" s="141"/>
      <c r="AF293" s="141"/>
      <c r="AG293" s="139"/>
      <c r="AH293" s="141"/>
      <c r="AI293" s="143">
        <f>IF(ISERROR(IF(H293="EUR",G293,G293/VLOOKUP(H293&amp;DATE(YEAR(L293),MONTH(L293),1),'Xrate ledger'!$B:$E,4,FALSE))),0,IF(H293="EUR",G293,G293/VLOOKUP(H293&amp;DATE(YEAR(L293),MONTH(L293),1),'Xrate ledger'!$B:$E,4,FALSE)))</f>
        <v>0</v>
      </c>
      <c r="AJ293" s="144">
        <f t="shared" ca="1" si="5"/>
        <v>0</v>
      </c>
      <c r="AK293" s="39"/>
      <c r="AL293" s="91">
        <f t="shared" si="6"/>
        <v>0</v>
      </c>
      <c r="AM293" s="91">
        <f>IF(ISERROR(VLOOKUP(B293,Parameters!$M$10:$N$16,2,0)),0,VLOOKUP(B293,Parameters!$M$10:$N$16,2,0))</f>
        <v>0</v>
      </c>
      <c r="AN293" s="91">
        <f>IF(ISERROR(VLOOKUP(F293,Parameters!$M$19:$N$26,2,0)),0,VLOOKUP(F293,Parameters!$M$19:$N$26,2,0))</f>
        <v>0</v>
      </c>
      <c r="AO293" s="91">
        <f>IF(ISERROR(VLOOKUP(J293,Parameters!$M$38:$N$40,2,0)),0,VLOOKUP(J293,Parameters!$M$38:$N$40,2,0))</f>
        <v>0</v>
      </c>
      <c r="AP293" s="91">
        <f>IF(ISERROR(VLOOKUP(W293,Parameters!$M$38:$N$40,2,0)),0,VLOOKUP(W293,Parameters!$M$38:$N$40,2,0))</f>
        <v>0</v>
      </c>
      <c r="AQ293" s="91">
        <f>IF(ISERROR(VLOOKUP(AC293,Parameters!$M$29:$N$35,2,0)),0,VLOOKUP(AC293,Parameters!$M$29:$N$35,2,0))</f>
        <v>0</v>
      </c>
      <c r="AR293" s="39"/>
    </row>
    <row r="294" spans="1:44" s="145" customFormat="1" ht="15.6" thickTop="1" thickBot="1" x14ac:dyDescent="0.35">
      <c r="A294" s="39"/>
      <c r="B294" s="134"/>
      <c r="C294" s="134"/>
      <c r="D294" s="134"/>
      <c r="E294" s="134"/>
      <c r="F294" s="134"/>
      <c r="G294" s="135"/>
      <c r="H294" s="136"/>
      <c r="I294" s="137"/>
      <c r="J294" s="136"/>
      <c r="K294" s="136"/>
      <c r="L294" s="137"/>
      <c r="M294" s="136"/>
      <c r="N294" s="136"/>
      <c r="O294" s="137"/>
      <c r="P294" s="136"/>
      <c r="Q294" s="138"/>
      <c r="R294" s="136"/>
      <c r="S294" s="137"/>
      <c r="T294" s="136"/>
      <c r="U294" s="138"/>
      <c r="V294" s="139"/>
      <c r="W294" s="140"/>
      <c r="X294" s="140"/>
      <c r="Y294" s="140"/>
      <c r="Z294" s="141"/>
      <c r="AA294" s="141"/>
      <c r="AB294" s="142"/>
      <c r="AC294" s="136"/>
      <c r="AD294" s="140"/>
      <c r="AE294" s="141"/>
      <c r="AF294" s="141"/>
      <c r="AG294" s="139"/>
      <c r="AH294" s="141"/>
      <c r="AI294" s="143">
        <f>IF(ISERROR(IF(H294="EUR",G294,G294/VLOOKUP(H294&amp;DATE(YEAR(L294),MONTH(L294),1),'Xrate ledger'!$B:$E,4,FALSE))),0,IF(H294="EUR",G294,G294/VLOOKUP(H294&amp;DATE(YEAR(L294),MONTH(L294),1),'Xrate ledger'!$B:$E,4,FALSE)))</f>
        <v>0</v>
      </c>
      <c r="AJ294" s="144">
        <f t="shared" ca="1" si="5"/>
        <v>0</v>
      </c>
      <c r="AK294" s="39"/>
      <c r="AL294" s="91">
        <f t="shared" si="6"/>
        <v>0</v>
      </c>
      <c r="AM294" s="91">
        <f>IF(ISERROR(VLOOKUP(B294,Parameters!$M$10:$N$16,2,0)),0,VLOOKUP(B294,Parameters!$M$10:$N$16,2,0))</f>
        <v>0</v>
      </c>
      <c r="AN294" s="91">
        <f>IF(ISERROR(VLOOKUP(F294,Parameters!$M$19:$N$26,2,0)),0,VLOOKUP(F294,Parameters!$M$19:$N$26,2,0))</f>
        <v>0</v>
      </c>
      <c r="AO294" s="91">
        <f>IF(ISERROR(VLOOKUP(J294,Parameters!$M$38:$N$40,2,0)),0,VLOOKUP(J294,Parameters!$M$38:$N$40,2,0))</f>
        <v>0</v>
      </c>
      <c r="AP294" s="91">
        <f>IF(ISERROR(VLOOKUP(W294,Parameters!$M$38:$N$40,2,0)),0,VLOOKUP(W294,Parameters!$M$38:$N$40,2,0))</f>
        <v>0</v>
      </c>
      <c r="AQ294" s="91">
        <f>IF(ISERROR(VLOOKUP(AC294,Parameters!$M$29:$N$35,2,0)),0,VLOOKUP(AC294,Parameters!$M$29:$N$35,2,0))</f>
        <v>0</v>
      </c>
      <c r="AR294" s="39"/>
    </row>
    <row r="295" spans="1:44" s="145" customFormat="1" ht="15.6" thickTop="1" thickBot="1" x14ac:dyDescent="0.35">
      <c r="A295" s="39"/>
      <c r="B295" s="134"/>
      <c r="C295" s="134"/>
      <c r="D295" s="134"/>
      <c r="E295" s="134"/>
      <c r="F295" s="134"/>
      <c r="G295" s="135"/>
      <c r="H295" s="136"/>
      <c r="I295" s="137"/>
      <c r="J295" s="136"/>
      <c r="K295" s="136"/>
      <c r="L295" s="137"/>
      <c r="M295" s="136"/>
      <c r="N295" s="136"/>
      <c r="O295" s="137"/>
      <c r="P295" s="136"/>
      <c r="Q295" s="138"/>
      <c r="R295" s="136"/>
      <c r="S295" s="137"/>
      <c r="T295" s="136"/>
      <c r="U295" s="138"/>
      <c r="V295" s="139"/>
      <c r="W295" s="140"/>
      <c r="X295" s="140"/>
      <c r="Y295" s="140"/>
      <c r="Z295" s="141"/>
      <c r="AA295" s="141"/>
      <c r="AB295" s="142"/>
      <c r="AC295" s="136"/>
      <c r="AD295" s="140"/>
      <c r="AE295" s="141"/>
      <c r="AF295" s="141"/>
      <c r="AG295" s="139"/>
      <c r="AH295" s="141"/>
      <c r="AI295" s="143">
        <f>IF(ISERROR(IF(H295="EUR",G295,G295/VLOOKUP(H295&amp;DATE(YEAR(L295),MONTH(L295),1),'Xrate ledger'!$B:$E,4,FALSE))),0,IF(H295="EUR",G295,G295/VLOOKUP(H295&amp;DATE(YEAR(L295),MONTH(L295),1),'Xrate ledger'!$B:$E,4,FALSE)))</f>
        <v>0</v>
      </c>
      <c r="AJ295" s="144">
        <f t="shared" ca="1" si="5"/>
        <v>0</v>
      </c>
      <c r="AK295" s="39"/>
      <c r="AL295" s="91">
        <f t="shared" si="6"/>
        <v>0</v>
      </c>
      <c r="AM295" s="91">
        <f>IF(ISERROR(VLOOKUP(B295,Parameters!$M$10:$N$16,2,0)),0,VLOOKUP(B295,Parameters!$M$10:$N$16,2,0))</f>
        <v>0</v>
      </c>
      <c r="AN295" s="91">
        <f>IF(ISERROR(VLOOKUP(F295,Parameters!$M$19:$N$26,2,0)),0,VLOOKUP(F295,Parameters!$M$19:$N$26,2,0))</f>
        <v>0</v>
      </c>
      <c r="AO295" s="91">
        <f>IF(ISERROR(VLOOKUP(J295,Parameters!$M$38:$N$40,2,0)),0,VLOOKUP(J295,Parameters!$M$38:$N$40,2,0))</f>
        <v>0</v>
      </c>
      <c r="AP295" s="91">
        <f>IF(ISERROR(VLOOKUP(W295,Parameters!$M$38:$N$40,2,0)),0,VLOOKUP(W295,Parameters!$M$38:$N$40,2,0))</f>
        <v>0</v>
      </c>
      <c r="AQ295" s="91">
        <f>IF(ISERROR(VLOOKUP(AC295,Parameters!$M$29:$N$35,2,0)),0,VLOOKUP(AC295,Parameters!$M$29:$N$35,2,0))</f>
        <v>0</v>
      </c>
      <c r="AR295" s="39"/>
    </row>
    <row r="296" spans="1:44" s="145" customFormat="1" ht="15.6" thickTop="1" thickBot="1" x14ac:dyDescent="0.35">
      <c r="A296" s="39"/>
      <c r="B296" s="134"/>
      <c r="C296" s="134"/>
      <c r="D296" s="134"/>
      <c r="E296" s="134"/>
      <c r="F296" s="134"/>
      <c r="G296" s="135"/>
      <c r="H296" s="136"/>
      <c r="I296" s="137"/>
      <c r="J296" s="136"/>
      <c r="K296" s="136"/>
      <c r="L296" s="137"/>
      <c r="M296" s="136"/>
      <c r="N296" s="136"/>
      <c r="O296" s="137"/>
      <c r="P296" s="136"/>
      <c r="Q296" s="138"/>
      <c r="R296" s="136"/>
      <c r="S296" s="137"/>
      <c r="T296" s="136"/>
      <c r="U296" s="138"/>
      <c r="V296" s="139"/>
      <c r="W296" s="140"/>
      <c r="X296" s="140"/>
      <c r="Y296" s="140"/>
      <c r="Z296" s="141"/>
      <c r="AA296" s="141"/>
      <c r="AB296" s="142"/>
      <c r="AC296" s="136"/>
      <c r="AD296" s="140"/>
      <c r="AE296" s="141"/>
      <c r="AF296" s="141"/>
      <c r="AG296" s="139"/>
      <c r="AH296" s="141"/>
      <c r="AI296" s="143">
        <f>IF(ISERROR(IF(H296="EUR",G296,G296/VLOOKUP(H296&amp;DATE(YEAR(L296),MONTH(L296),1),'Xrate ledger'!$B:$E,4,FALSE))),0,IF(H296="EUR",G296,G296/VLOOKUP(H296&amp;DATE(YEAR(L296),MONTH(L296),1),'Xrate ledger'!$B:$E,4,FALSE)))</f>
        <v>0</v>
      </c>
      <c r="AJ296" s="144">
        <f t="shared" ca="1" si="5"/>
        <v>0</v>
      </c>
      <c r="AK296" s="39"/>
      <c r="AL296" s="91">
        <f t="shared" si="6"/>
        <v>0</v>
      </c>
      <c r="AM296" s="91">
        <f>IF(ISERROR(VLOOKUP(B296,Parameters!$M$10:$N$16,2,0)),0,VLOOKUP(B296,Parameters!$M$10:$N$16,2,0))</f>
        <v>0</v>
      </c>
      <c r="AN296" s="91">
        <f>IF(ISERROR(VLOOKUP(F296,Parameters!$M$19:$N$26,2,0)),0,VLOOKUP(F296,Parameters!$M$19:$N$26,2,0))</f>
        <v>0</v>
      </c>
      <c r="AO296" s="91">
        <f>IF(ISERROR(VLOOKUP(J296,Parameters!$M$38:$N$40,2,0)),0,VLOOKUP(J296,Parameters!$M$38:$N$40,2,0))</f>
        <v>0</v>
      </c>
      <c r="AP296" s="91">
        <f>IF(ISERROR(VLOOKUP(W296,Parameters!$M$38:$N$40,2,0)),0,VLOOKUP(W296,Parameters!$M$38:$N$40,2,0))</f>
        <v>0</v>
      </c>
      <c r="AQ296" s="91">
        <f>IF(ISERROR(VLOOKUP(AC296,Parameters!$M$29:$N$35,2,0)),0,VLOOKUP(AC296,Parameters!$M$29:$N$35,2,0))</f>
        <v>0</v>
      </c>
      <c r="AR296" s="39"/>
    </row>
    <row r="297" spans="1:44" s="145" customFormat="1" ht="15.6" thickTop="1" thickBot="1" x14ac:dyDescent="0.35">
      <c r="A297" s="39"/>
      <c r="B297" s="134"/>
      <c r="C297" s="134"/>
      <c r="D297" s="134"/>
      <c r="E297" s="134"/>
      <c r="F297" s="134"/>
      <c r="G297" s="135"/>
      <c r="H297" s="136"/>
      <c r="I297" s="137"/>
      <c r="J297" s="136"/>
      <c r="K297" s="136"/>
      <c r="L297" s="137"/>
      <c r="M297" s="136"/>
      <c r="N297" s="136"/>
      <c r="O297" s="137"/>
      <c r="P297" s="136"/>
      <c r="Q297" s="138"/>
      <c r="R297" s="136"/>
      <c r="S297" s="137"/>
      <c r="T297" s="136"/>
      <c r="U297" s="138"/>
      <c r="V297" s="139"/>
      <c r="W297" s="140"/>
      <c r="X297" s="140"/>
      <c r="Y297" s="140"/>
      <c r="Z297" s="141"/>
      <c r="AA297" s="141"/>
      <c r="AB297" s="142"/>
      <c r="AC297" s="136"/>
      <c r="AD297" s="140"/>
      <c r="AE297" s="141"/>
      <c r="AF297" s="141"/>
      <c r="AG297" s="139"/>
      <c r="AH297" s="141"/>
      <c r="AI297" s="143">
        <f>IF(ISERROR(IF(H297="EUR",G297,G297/VLOOKUP(H297&amp;DATE(YEAR(L297),MONTH(L297),1),'Xrate ledger'!$B:$E,4,FALSE))),0,IF(H297="EUR",G297,G297/VLOOKUP(H297&amp;DATE(YEAR(L297),MONTH(L297),1),'Xrate ledger'!$B:$E,4,FALSE)))</f>
        <v>0</v>
      </c>
      <c r="AJ297" s="144">
        <f t="shared" ref="AJ297:AJ307" ca="1" si="7">IF(L297="",0,IF(AD297="",TODAY()-L297,AD297-L297))</f>
        <v>0</v>
      </c>
      <c r="AK297" s="39"/>
      <c r="AL297" s="91">
        <f t="shared" ref="AL297:AL307" si="8">IF(ISBLANK(M297),0,"Bank")</f>
        <v>0</v>
      </c>
      <c r="AM297" s="91">
        <f>IF(ISERROR(VLOOKUP(B297,Parameters!$M$10:$N$16,2,0)),0,VLOOKUP(B297,Parameters!$M$10:$N$16,2,0))</f>
        <v>0</v>
      </c>
      <c r="AN297" s="91">
        <f>IF(ISERROR(VLOOKUP(F297,Parameters!$M$19:$N$26,2,0)),0,VLOOKUP(F297,Parameters!$M$19:$N$26,2,0))</f>
        <v>0</v>
      </c>
      <c r="AO297" s="91">
        <f>IF(ISERROR(VLOOKUP(J297,Parameters!$M$38:$N$40,2,0)),0,VLOOKUP(J297,Parameters!$M$38:$N$40,2,0))</f>
        <v>0</v>
      </c>
      <c r="AP297" s="91">
        <f>IF(ISERROR(VLOOKUP(W297,Parameters!$M$38:$N$40,2,0)),0,VLOOKUP(W297,Parameters!$M$38:$N$40,2,0))</f>
        <v>0</v>
      </c>
      <c r="AQ297" s="91">
        <f>IF(ISERROR(VLOOKUP(AC297,Parameters!$M$29:$N$35,2,0)),0,VLOOKUP(AC297,Parameters!$M$29:$N$35,2,0))</f>
        <v>0</v>
      </c>
      <c r="AR297" s="39"/>
    </row>
    <row r="298" spans="1:44" s="145" customFormat="1" ht="15.6" thickTop="1" thickBot="1" x14ac:dyDescent="0.35">
      <c r="A298" s="39"/>
      <c r="B298" s="134"/>
      <c r="C298" s="134"/>
      <c r="D298" s="134"/>
      <c r="E298" s="134"/>
      <c r="F298" s="134"/>
      <c r="G298" s="135"/>
      <c r="H298" s="136"/>
      <c r="I298" s="137"/>
      <c r="J298" s="136"/>
      <c r="K298" s="136"/>
      <c r="L298" s="137"/>
      <c r="M298" s="136"/>
      <c r="N298" s="136"/>
      <c r="O298" s="137"/>
      <c r="P298" s="136"/>
      <c r="Q298" s="138"/>
      <c r="R298" s="136"/>
      <c r="S298" s="137"/>
      <c r="T298" s="136"/>
      <c r="U298" s="138"/>
      <c r="V298" s="139"/>
      <c r="W298" s="140"/>
      <c r="X298" s="140"/>
      <c r="Y298" s="140"/>
      <c r="Z298" s="141"/>
      <c r="AA298" s="141"/>
      <c r="AB298" s="142"/>
      <c r="AC298" s="136"/>
      <c r="AD298" s="140"/>
      <c r="AE298" s="141"/>
      <c r="AF298" s="141"/>
      <c r="AG298" s="139"/>
      <c r="AH298" s="141"/>
      <c r="AI298" s="143">
        <f>IF(ISERROR(IF(H298="EUR",G298,G298/VLOOKUP(H298&amp;DATE(YEAR(L298),MONTH(L298),1),'Xrate ledger'!$B:$E,4,FALSE))),0,IF(H298="EUR",G298,G298/VLOOKUP(H298&amp;DATE(YEAR(L298),MONTH(L298),1),'Xrate ledger'!$B:$E,4,FALSE)))</f>
        <v>0</v>
      </c>
      <c r="AJ298" s="144">
        <f t="shared" ca="1" si="7"/>
        <v>0</v>
      </c>
      <c r="AK298" s="39"/>
      <c r="AL298" s="91">
        <f t="shared" si="8"/>
        <v>0</v>
      </c>
      <c r="AM298" s="91">
        <f>IF(ISERROR(VLOOKUP(B298,Parameters!$M$10:$N$16,2,0)),0,VLOOKUP(B298,Parameters!$M$10:$N$16,2,0))</f>
        <v>0</v>
      </c>
      <c r="AN298" s="91">
        <f>IF(ISERROR(VLOOKUP(F298,Parameters!$M$19:$N$26,2,0)),0,VLOOKUP(F298,Parameters!$M$19:$N$26,2,0))</f>
        <v>0</v>
      </c>
      <c r="AO298" s="91">
        <f>IF(ISERROR(VLOOKUP(J298,Parameters!$M$38:$N$40,2,0)),0,VLOOKUP(J298,Parameters!$M$38:$N$40,2,0))</f>
        <v>0</v>
      </c>
      <c r="AP298" s="91">
        <f>IF(ISERROR(VLOOKUP(W298,Parameters!$M$38:$N$40,2,0)),0,VLOOKUP(W298,Parameters!$M$38:$N$40,2,0))</f>
        <v>0</v>
      </c>
      <c r="AQ298" s="91">
        <f>IF(ISERROR(VLOOKUP(AC298,Parameters!$M$29:$N$35,2,0)),0,VLOOKUP(AC298,Parameters!$M$29:$N$35,2,0))</f>
        <v>0</v>
      </c>
      <c r="AR298" s="39"/>
    </row>
    <row r="299" spans="1:44" s="145" customFormat="1" ht="15.6" thickTop="1" thickBot="1" x14ac:dyDescent="0.35">
      <c r="A299" s="39"/>
      <c r="B299" s="134"/>
      <c r="C299" s="134"/>
      <c r="D299" s="134"/>
      <c r="E299" s="134"/>
      <c r="F299" s="134"/>
      <c r="G299" s="135"/>
      <c r="H299" s="136"/>
      <c r="I299" s="137"/>
      <c r="J299" s="136"/>
      <c r="K299" s="136"/>
      <c r="L299" s="137"/>
      <c r="M299" s="136"/>
      <c r="N299" s="136"/>
      <c r="O299" s="137"/>
      <c r="P299" s="136"/>
      <c r="Q299" s="138"/>
      <c r="R299" s="136"/>
      <c r="S299" s="137"/>
      <c r="T299" s="136"/>
      <c r="U299" s="138"/>
      <c r="V299" s="139"/>
      <c r="W299" s="140"/>
      <c r="X299" s="140"/>
      <c r="Y299" s="140"/>
      <c r="Z299" s="141"/>
      <c r="AA299" s="141"/>
      <c r="AB299" s="142"/>
      <c r="AC299" s="136"/>
      <c r="AD299" s="140"/>
      <c r="AE299" s="141"/>
      <c r="AF299" s="141"/>
      <c r="AG299" s="139"/>
      <c r="AH299" s="141"/>
      <c r="AI299" s="143">
        <f>IF(ISERROR(IF(H299="EUR",G299,G299/VLOOKUP(H299&amp;DATE(YEAR(L299),MONTH(L299),1),'Xrate ledger'!$B:$E,4,FALSE))),0,IF(H299="EUR",G299,G299/VLOOKUP(H299&amp;DATE(YEAR(L299),MONTH(L299),1),'Xrate ledger'!$B:$E,4,FALSE)))</f>
        <v>0</v>
      </c>
      <c r="AJ299" s="144">
        <f t="shared" ca="1" si="7"/>
        <v>0</v>
      </c>
      <c r="AK299" s="39"/>
      <c r="AL299" s="91">
        <f t="shared" si="8"/>
        <v>0</v>
      </c>
      <c r="AM299" s="91">
        <f>IF(ISERROR(VLOOKUP(B299,Parameters!$M$10:$N$16,2,0)),0,VLOOKUP(B299,Parameters!$M$10:$N$16,2,0))</f>
        <v>0</v>
      </c>
      <c r="AN299" s="91">
        <f>IF(ISERROR(VLOOKUP(F299,Parameters!$M$19:$N$26,2,0)),0,VLOOKUP(F299,Parameters!$M$19:$N$26,2,0))</f>
        <v>0</v>
      </c>
      <c r="AO299" s="91">
        <f>IF(ISERROR(VLOOKUP(J299,Parameters!$M$38:$N$40,2,0)),0,VLOOKUP(J299,Parameters!$M$38:$N$40,2,0))</f>
        <v>0</v>
      </c>
      <c r="AP299" s="91">
        <f>IF(ISERROR(VLOOKUP(W299,Parameters!$M$38:$N$40,2,0)),0,VLOOKUP(W299,Parameters!$M$38:$N$40,2,0))</f>
        <v>0</v>
      </c>
      <c r="AQ299" s="91">
        <f>IF(ISERROR(VLOOKUP(AC299,Parameters!$M$29:$N$35,2,0)),0,VLOOKUP(AC299,Parameters!$M$29:$N$35,2,0))</f>
        <v>0</v>
      </c>
      <c r="AR299" s="39"/>
    </row>
    <row r="300" spans="1:44" s="145" customFormat="1" ht="15.6" thickTop="1" thickBot="1" x14ac:dyDescent="0.35">
      <c r="A300" s="39"/>
      <c r="B300" s="134"/>
      <c r="C300" s="134"/>
      <c r="D300" s="134"/>
      <c r="E300" s="134"/>
      <c r="F300" s="134"/>
      <c r="G300" s="135"/>
      <c r="H300" s="136"/>
      <c r="I300" s="137"/>
      <c r="J300" s="136"/>
      <c r="K300" s="136"/>
      <c r="L300" s="137"/>
      <c r="M300" s="136"/>
      <c r="N300" s="136"/>
      <c r="O300" s="137"/>
      <c r="P300" s="136"/>
      <c r="Q300" s="138"/>
      <c r="R300" s="136"/>
      <c r="S300" s="137"/>
      <c r="T300" s="136"/>
      <c r="U300" s="138"/>
      <c r="V300" s="139"/>
      <c r="W300" s="140"/>
      <c r="X300" s="140"/>
      <c r="Y300" s="140"/>
      <c r="Z300" s="141"/>
      <c r="AA300" s="141"/>
      <c r="AB300" s="142"/>
      <c r="AC300" s="136"/>
      <c r="AD300" s="140"/>
      <c r="AE300" s="141"/>
      <c r="AF300" s="141"/>
      <c r="AG300" s="139"/>
      <c r="AH300" s="141"/>
      <c r="AI300" s="143">
        <f>IF(ISERROR(IF(H300="EUR",G300,G300/VLOOKUP(H300&amp;DATE(YEAR(L300),MONTH(L300),1),'Xrate ledger'!$B:$E,4,FALSE))),0,IF(H300="EUR",G300,G300/VLOOKUP(H300&amp;DATE(YEAR(L300),MONTH(L300),1),'Xrate ledger'!$B:$E,4,FALSE)))</f>
        <v>0</v>
      </c>
      <c r="AJ300" s="144">
        <f t="shared" ca="1" si="7"/>
        <v>0</v>
      </c>
      <c r="AK300" s="39"/>
      <c r="AL300" s="91">
        <f t="shared" si="8"/>
        <v>0</v>
      </c>
      <c r="AM300" s="91">
        <f>IF(ISERROR(VLOOKUP(B300,Parameters!$M$10:$N$16,2,0)),0,VLOOKUP(B300,Parameters!$M$10:$N$16,2,0))</f>
        <v>0</v>
      </c>
      <c r="AN300" s="91">
        <f>IF(ISERROR(VLOOKUP(F300,Parameters!$M$19:$N$26,2,0)),0,VLOOKUP(F300,Parameters!$M$19:$N$26,2,0))</f>
        <v>0</v>
      </c>
      <c r="AO300" s="91">
        <f>IF(ISERROR(VLOOKUP(J300,Parameters!$M$38:$N$40,2,0)),0,VLOOKUP(J300,Parameters!$M$38:$N$40,2,0))</f>
        <v>0</v>
      </c>
      <c r="AP300" s="91">
        <f>IF(ISERROR(VLOOKUP(W300,Parameters!$M$38:$N$40,2,0)),0,VLOOKUP(W300,Parameters!$M$38:$N$40,2,0))</f>
        <v>0</v>
      </c>
      <c r="AQ300" s="91">
        <f>IF(ISERROR(VLOOKUP(AC300,Parameters!$M$29:$N$35,2,0)),0,VLOOKUP(AC300,Parameters!$M$29:$N$35,2,0))</f>
        <v>0</v>
      </c>
      <c r="AR300" s="39"/>
    </row>
    <row r="301" spans="1:44" s="145" customFormat="1" ht="15.6" thickTop="1" thickBot="1" x14ac:dyDescent="0.35">
      <c r="A301" s="39"/>
      <c r="B301" s="134"/>
      <c r="C301" s="134"/>
      <c r="D301" s="134"/>
      <c r="E301" s="134"/>
      <c r="F301" s="134"/>
      <c r="G301" s="135"/>
      <c r="H301" s="136"/>
      <c r="I301" s="137"/>
      <c r="J301" s="136"/>
      <c r="K301" s="136"/>
      <c r="L301" s="137"/>
      <c r="M301" s="136"/>
      <c r="N301" s="136"/>
      <c r="O301" s="137"/>
      <c r="P301" s="136"/>
      <c r="Q301" s="138"/>
      <c r="R301" s="136"/>
      <c r="S301" s="137"/>
      <c r="T301" s="136"/>
      <c r="U301" s="138"/>
      <c r="V301" s="139"/>
      <c r="W301" s="140"/>
      <c r="X301" s="140"/>
      <c r="Y301" s="140"/>
      <c r="Z301" s="141"/>
      <c r="AA301" s="141"/>
      <c r="AB301" s="142"/>
      <c r="AC301" s="136"/>
      <c r="AD301" s="140"/>
      <c r="AE301" s="141"/>
      <c r="AF301" s="141"/>
      <c r="AG301" s="139"/>
      <c r="AH301" s="141"/>
      <c r="AI301" s="143">
        <f>IF(ISERROR(IF(H301="EUR",G301,G301/VLOOKUP(H301&amp;DATE(YEAR(L301),MONTH(L301),1),'Xrate ledger'!$B:$E,4,FALSE))),0,IF(H301="EUR",G301,G301/VLOOKUP(H301&amp;DATE(YEAR(L301),MONTH(L301),1),'Xrate ledger'!$B:$E,4,FALSE)))</f>
        <v>0</v>
      </c>
      <c r="AJ301" s="144">
        <f t="shared" ca="1" si="7"/>
        <v>0</v>
      </c>
      <c r="AK301" s="39"/>
      <c r="AL301" s="91">
        <f t="shared" si="8"/>
        <v>0</v>
      </c>
      <c r="AM301" s="91">
        <f>IF(ISERROR(VLOOKUP(B301,Parameters!$M$10:$N$16,2,0)),0,VLOOKUP(B301,Parameters!$M$10:$N$16,2,0))</f>
        <v>0</v>
      </c>
      <c r="AN301" s="91">
        <f>IF(ISERROR(VLOOKUP(F301,Parameters!$M$19:$N$26,2,0)),0,VLOOKUP(F301,Parameters!$M$19:$N$26,2,0))</f>
        <v>0</v>
      </c>
      <c r="AO301" s="91">
        <f>IF(ISERROR(VLOOKUP(J301,Parameters!$M$38:$N$40,2,0)),0,VLOOKUP(J301,Parameters!$M$38:$N$40,2,0))</f>
        <v>0</v>
      </c>
      <c r="AP301" s="91">
        <f>IF(ISERROR(VLOOKUP(W301,Parameters!$M$38:$N$40,2,0)),0,VLOOKUP(W301,Parameters!$M$38:$N$40,2,0))</f>
        <v>0</v>
      </c>
      <c r="AQ301" s="91">
        <f>IF(ISERROR(VLOOKUP(AC301,Parameters!$M$29:$N$35,2,0)),0,VLOOKUP(AC301,Parameters!$M$29:$N$35,2,0))</f>
        <v>0</v>
      </c>
      <c r="AR301" s="39"/>
    </row>
    <row r="302" spans="1:44" s="145" customFormat="1" ht="15.6" thickTop="1" thickBot="1" x14ac:dyDescent="0.35">
      <c r="A302" s="39"/>
      <c r="B302" s="134"/>
      <c r="C302" s="134"/>
      <c r="D302" s="134"/>
      <c r="E302" s="134"/>
      <c r="F302" s="134"/>
      <c r="G302" s="135"/>
      <c r="H302" s="136"/>
      <c r="I302" s="137"/>
      <c r="J302" s="136"/>
      <c r="K302" s="136"/>
      <c r="L302" s="137"/>
      <c r="M302" s="136"/>
      <c r="N302" s="136"/>
      <c r="O302" s="137"/>
      <c r="P302" s="136"/>
      <c r="Q302" s="138"/>
      <c r="R302" s="136"/>
      <c r="S302" s="137"/>
      <c r="T302" s="136"/>
      <c r="U302" s="138"/>
      <c r="V302" s="139"/>
      <c r="W302" s="140"/>
      <c r="X302" s="140"/>
      <c r="Y302" s="140"/>
      <c r="Z302" s="141"/>
      <c r="AA302" s="141"/>
      <c r="AB302" s="142"/>
      <c r="AC302" s="136"/>
      <c r="AD302" s="140"/>
      <c r="AE302" s="141"/>
      <c r="AF302" s="141"/>
      <c r="AG302" s="139"/>
      <c r="AH302" s="141"/>
      <c r="AI302" s="143">
        <f>IF(ISERROR(IF(H302="EUR",G302,G302/VLOOKUP(H302&amp;DATE(YEAR(L302),MONTH(L302),1),'Xrate ledger'!$B:$E,4,FALSE))),0,IF(H302="EUR",G302,G302/VLOOKUP(H302&amp;DATE(YEAR(L302),MONTH(L302),1),'Xrate ledger'!$B:$E,4,FALSE)))</f>
        <v>0</v>
      </c>
      <c r="AJ302" s="144">
        <f t="shared" ca="1" si="7"/>
        <v>0</v>
      </c>
      <c r="AK302" s="39"/>
      <c r="AL302" s="91">
        <f t="shared" si="8"/>
        <v>0</v>
      </c>
      <c r="AM302" s="91">
        <f>IF(ISERROR(VLOOKUP(B302,Parameters!$M$10:$N$16,2,0)),0,VLOOKUP(B302,Parameters!$M$10:$N$16,2,0))</f>
        <v>0</v>
      </c>
      <c r="AN302" s="91">
        <f>IF(ISERROR(VLOOKUP(F302,Parameters!$M$19:$N$26,2,0)),0,VLOOKUP(F302,Parameters!$M$19:$N$26,2,0))</f>
        <v>0</v>
      </c>
      <c r="AO302" s="91">
        <f>IF(ISERROR(VLOOKUP(J302,Parameters!$M$38:$N$40,2,0)),0,VLOOKUP(J302,Parameters!$M$38:$N$40,2,0))</f>
        <v>0</v>
      </c>
      <c r="AP302" s="91">
        <f>IF(ISERROR(VLOOKUP(W302,Parameters!$M$38:$N$40,2,0)),0,VLOOKUP(W302,Parameters!$M$38:$N$40,2,0))</f>
        <v>0</v>
      </c>
      <c r="AQ302" s="91">
        <f>IF(ISERROR(VLOOKUP(AC302,Parameters!$M$29:$N$35,2,0)),0,VLOOKUP(AC302,Parameters!$M$29:$N$35,2,0))</f>
        <v>0</v>
      </c>
      <c r="AR302" s="39"/>
    </row>
    <row r="303" spans="1:44" s="145" customFormat="1" ht="15.6" thickTop="1" thickBot="1" x14ac:dyDescent="0.35">
      <c r="A303" s="39"/>
      <c r="B303" s="134"/>
      <c r="C303" s="134"/>
      <c r="D303" s="134"/>
      <c r="E303" s="134"/>
      <c r="F303" s="134"/>
      <c r="G303" s="135"/>
      <c r="H303" s="136"/>
      <c r="I303" s="137"/>
      <c r="J303" s="136"/>
      <c r="K303" s="136"/>
      <c r="L303" s="137"/>
      <c r="M303" s="136"/>
      <c r="N303" s="136"/>
      <c r="O303" s="137"/>
      <c r="P303" s="136"/>
      <c r="Q303" s="138"/>
      <c r="R303" s="136"/>
      <c r="S303" s="137"/>
      <c r="T303" s="136"/>
      <c r="U303" s="138"/>
      <c r="V303" s="139"/>
      <c r="W303" s="140"/>
      <c r="X303" s="140"/>
      <c r="Y303" s="140"/>
      <c r="Z303" s="141"/>
      <c r="AA303" s="141"/>
      <c r="AB303" s="142"/>
      <c r="AC303" s="136"/>
      <c r="AD303" s="140"/>
      <c r="AE303" s="141"/>
      <c r="AF303" s="141"/>
      <c r="AG303" s="139"/>
      <c r="AH303" s="141"/>
      <c r="AI303" s="143">
        <f>IF(ISERROR(IF(H303="EUR",G303,G303/VLOOKUP(H303&amp;DATE(YEAR(L303),MONTH(L303),1),'Xrate ledger'!$B:$E,4,FALSE))),0,IF(H303="EUR",G303,G303/VLOOKUP(H303&amp;DATE(YEAR(L303),MONTH(L303),1),'Xrate ledger'!$B:$E,4,FALSE)))</f>
        <v>0</v>
      </c>
      <c r="AJ303" s="144">
        <f t="shared" ca="1" si="7"/>
        <v>0</v>
      </c>
      <c r="AK303" s="39"/>
      <c r="AL303" s="91">
        <f t="shared" si="8"/>
        <v>0</v>
      </c>
      <c r="AM303" s="91">
        <f>IF(ISERROR(VLOOKUP(B303,Parameters!$M$10:$N$16,2,0)),0,VLOOKUP(B303,Parameters!$M$10:$N$16,2,0))</f>
        <v>0</v>
      </c>
      <c r="AN303" s="91">
        <f>IF(ISERROR(VLOOKUP(F303,Parameters!$M$19:$N$26,2,0)),0,VLOOKUP(F303,Parameters!$M$19:$N$26,2,0))</f>
        <v>0</v>
      </c>
      <c r="AO303" s="91">
        <f>IF(ISERROR(VLOOKUP(J303,Parameters!$M$38:$N$40,2,0)),0,VLOOKUP(J303,Parameters!$M$38:$N$40,2,0))</f>
        <v>0</v>
      </c>
      <c r="AP303" s="91">
        <f>IF(ISERROR(VLOOKUP(W303,Parameters!$M$38:$N$40,2,0)),0,VLOOKUP(W303,Parameters!$M$38:$N$40,2,0))</f>
        <v>0</v>
      </c>
      <c r="AQ303" s="91">
        <f>IF(ISERROR(VLOOKUP(AC303,Parameters!$M$29:$N$35,2,0)),0,VLOOKUP(AC303,Parameters!$M$29:$N$35,2,0))</f>
        <v>0</v>
      </c>
      <c r="AR303" s="39"/>
    </row>
    <row r="304" spans="1:44" s="145" customFormat="1" ht="15.6" thickTop="1" thickBot="1" x14ac:dyDescent="0.35">
      <c r="A304" s="39"/>
      <c r="B304" s="134"/>
      <c r="C304" s="134"/>
      <c r="D304" s="134"/>
      <c r="E304" s="134"/>
      <c r="F304" s="134"/>
      <c r="G304" s="135"/>
      <c r="H304" s="136"/>
      <c r="I304" s="137"/>
      <c r="J304" s="136"/>
      <c r="K304" s="136"/>
      <c r="L304" s="137"/>
      <c r="M304" s="136"/>
      <c r="N304" s="136"/>
      <c r="O304" s="137"/>
      <c r="P304" s="136"/>
      <c r="Q304" s="138"/>
      <c r="R304" s="136"/>
      <c r="S304" s="137"/>
      <c r="T304" s="136"/>
      <c r="U304" s="138"/>
      <c r="V304" s="139"/>
      <c r="W304" s="140"/>
      <c r="X304" s="140"/>
      <c r="Y304" s="140"/>
      <c r="Z304" s="141"/>
      <c r="AA304" s="141"/>
      <c r="AB304" s="142"/>
      <c r="AC304" s="136"/>
      <c r="AD304" s="140"/>
      <c r="AE304" s="141"/>
      <c r="AF304" s="141"/>
      <c r="AG304" s="139"/>
      <c r="AH304" s="141"/>
      <c r="AI304" s="143">
        <f>IF(ISERROR(IF(H304="EUR",G304,G304/VLOOKUP(H304&amp;DATE(YEAR(L304),MONTH(L304),1),'Xrate ledger'!$B:$E,4,FALSE))),0,IF(H304="EUR",G304,G304/VLOOKUP(H304&amp;DATE(YEAR(L304),MONTH(L304),1),'Xrate ledger'!$B:$E,4,FALSE)))</f>
        <v>0</v>
      </c>
      <c r="AJ304" s="144">
        <f t="shared" ca="1" si="7"/>
        <v>0</v>
      </c>
      <c r="AK304" s="39"/>
      <c r="AL304" s="91">
        <f t="shared" si="8"/>
        <v>0</v>
      </c>
      <c r="AM304" s="91">
        <f>IF(ISERROR(VLOOKUP(B304,Parameters!$M$10:$N$16,2,0)),0,VLOOKUP(B304,Parameters!$M$10:$N$16,2,0))</f>
        <v>0</v>
      </c>
      <c r="AN304" s="91">
        <f>IF(ISERROR(VLOOKUP(F304,Parameters!$M$19:$N$26,2,0)),0,VLOOKUP(F304,Parameters!$M$19:$N$26,2,0))</f>
        <v>0</v>
      </c>
      <c r="AO304" s="91">
        <f>IF(ISERROR(VLOOKUP(J304,Parameters!$M$38:$N$40,2,0)),0,VLOOKUP(J304,Parameters!$M$38:$N$40,2,0))</f>
        <v>0</v>
      </c>
      <c r="AP304" s="91">
        <f>IF(ISERROR(VLOOKUP(W304,Parameters!$M$38:$N$40,2,0)),0,VLOOKUP(W304,Parameters!$M$38:$N$40,2,0))</f>
        <v>0</v>
      </c>
      <c r="AQ304" s="91">
        <f>IF(ISERROR(VLOOKUP(AC304,Parameters!$M$29:$N$35,2,0)),0,VLOOKUP(AC304,Parameters!$M$29:$N$35,2,0))</f>
        <v>0</v>
      </c>
      <c r="AR304" s="39"/>
    </row>
    <row r="305" spans="1:44" s="145" customFormat="1" ht="15.6" thickTop="1" thickBot="1" x14ac:dyDescent="0.35">
      <c r="A305" s="39"/>
      <c r="B305" s="134"/>
      <c r="C305" s="134"/>
      <c r="D305" s="134"/>
      <c r="E305" s="134"/>
      <c r="F305" s="134"/>
      <c r="G305" s="135"/>
      <c r="H305" s="136"/>
      <c r="I305" s="137"/>
      <c r="J305" s="136"/>
      <c r="K305" s="136"/>
      <c r="L305" s="137"/>
      <c r="M305" s="136"/>
      <c r="N305" s="136"/>
      <c r="O305" s="137"/>
      <c r="P305" s="136"/>
      <c r="Q305" s="138"/>
      <c r="R305" s="136"/>
      <c r="S305" s="137"/>
      <c r="T305" s="136"/>
      <c r="U305" s="138"/>
      <c r="V305" s="139"/>
      <c r="W305" s="140"/>
      <c r="X305" s="140"/>
      <c r="Y305" s="140"/>
      <c r="Z305" s="141"/>
      <c r="AA305" s="141"/>
      <c r="AB305" s="142"/>
      <c r="AC305" s="136"/>
      <c r="AD305" s="140"/>
      <c r="AE305" s="141"/>
      <c r="AF305" s="141"/>
      <c r="AG305" s="139"/>
      <c r="AH305" s="141"/>
      <c r="AI305" s="143">
        <f>IF(ISERROR(IF(H305="EUR",G305,G305/VLOOKUP(H305&amp;DATE(YEAR(L305),MONTH(L305),1),'Xrate ledger'!$B:$E,4,FALSE))),0,IF(H305="EUR",G305,G305/VLOOKUP(H305&amp;DATE(YEAR(L305),MONTH(L305),1),'Xrate ledger'!$B:$E,4,FALSE)))</f>
        <v>0</v>
      </c>
      <c r="AJ305" s="144">
        <f t="shared" ca="1" si="7"/>
        <v>0</v>
      </c>
      <c r="AK305" s="39"/>
      <c r="AL305" s="91">
        <f t="shared" si="8"/>
        <v>0</v>
      </c>
      <c r="AM305" s="91">
        <f>IF(ISERROR(VLOOKUP(B305,Parameters!$M$10:$N$16,2,0)),0,VLOOKUP(B305,Parameters!$M$10:$N$16,2,0))</f>
        <v>0</v>
      </c>
      <c r="AN305" s="91">
        <f>IF(ISERROR(VLOOKUP(F305,Parameters!$M$19:$N$26,2,0)),0,VLOOKUP(F305,Parameters!$M$19:$N$26,2,0))</f>
        <v>0</v>
      </c>
      <c r="AO305" s="91">
        <f>IF(ISERROR(VLOOKUP(J305,Parameters!$M$38:$N$40,2,0)),0,VLOOKUP(J305,Parameters!$M$38:$N$40,2,0))</f>
        <v>0</v>
      </c>
      <c r="AP305" s="91">
        <f>IF(ISERROR(VLOOKUP(W305,Parameters!$M$38:$N$40,2,0)),0,VLOOKUP(W305,Parameters!$M$38:$N$40,2,0))</f>
        <v>0</v>
      </c>
      <c r="AQ305" s="91">
        <f>IF(ISERROR(VLOOKUP(AC305,Parameters!$M$29:$N$35,2,0)),0,VLOOKUP(AC305,Parameters!$M$29:$N$35,2,0))</f>
        <v>0</v>
      </c>
      <c r="AR305" s="39"/>
    </row>
    <row r="306" spans="1:44" s="145" customFormat="1" ht="15.6" thickTop="1" thickBot="1" x14ac:dyDescent="0.35">
      <c r="A306" s="39"/>
      <c r="B306" s="134"/>
      <c r="C306" s="134"/>
      <c r="D306" s="134"/>
      <c r="E306" s="134"/>
      <c r="F306" s="134"/>
      <c r="G306" s="135"/>
      <c r="H306" s="136"/>
      <c r="I306" s="137"/>
      <c r="J306" s="136"/>
      <c r="K306" s="136"/>
      <c r="L306" s="137"/>
      <c r="M306" s="136"/>
      <c r="N306" s="136"/>
      <c r="O306" s="137"/>
      <c r="P306" s="136"/>
      <c r="Q306" s="138"/>
      <c r="R306" s="136"/>
      <c r="S306" s="137"/>
      <c r="T306" s="136"/>
      <c r="U306" s="138"/>
      <c r="V306" s="139"/>
      <c r="W306" s="140"/>
      <c r="X306" s="140"/>
      <c r="Y306" s="140"/>
      <c r="Z306" s="141"/>
      <c r="AA306" s="141"/>
      <c r="AB306" s="142"/>
      <c r="AC306" s="136"/>
      <c r="AD306" s="140"/>
      <c r="AE306" s="141"/>
      <c r="AF306" s="141"/>
      <c r="AG306" s="139"/>
      <c r="AH306" s="141"/>
      <c r="AI306" s="143">
        <f>IF(ISERROR(IF(H306="EUR",G306,G306/VLOOKUP(H306&amp;DATE(YEAR(L306),MONTH(L306),1),'Xrate ledger'!$B:$E,4,FALSE))),0,IF(H306="EUR",G306,G306/VLOOKUP(H306&amp;DATE(YEAR(L306),MONTH(L306),1),'Xrate ledger'!$B:$E,4,FALSE)))</f>
        <v>0</v>
      </c>
      <c r="AJ306" s="144">
        <f t="shared" ca="1" si="7"/>
        <v>0</v>
      </c>
      <c r="AK306" s="39"/>
      <c r="AL306" s="91">
        <f t="shared" si="8"/>
        <v>0</v>
      </c>
      <c r="AM306" s="91">
        <f>IF(ISERROR(VLOOKUP(B306,Parameters!$M$10:$N$16,2,0)),0,VLOOKUP(B306,Parameters!$M$10:$N$16,2,0))</f>
        <v>0</v>
      </c>
      <c r="AN306" s="91">
        <f>IF(ISERROR(VLOOKUP(F306,Parameters!$M$19:$N$26,2,0)),0,VLOOKUP(F306,Parameters!$M$19:$N$26,2,0))</f>
        <v>0</v>
      </c>
      <c r="AO306" s="91">
        <f>IF(ISERROR(VLOOKUP(J306,Parameters!$M$38:$N$40,2,0)),0,VLOOKUP(J306,Parameters!$M$38:$N$40,2,0))</f>
        <v>0</v>
      </c>
      <c r="AP306" s="91">
        <f>IF(ISERROR(VLOOKUP(W306,Parameters!$M$38:$N$40,2,0)),0,VLOOKUP(W306,Parameters!$M$38:$N$40,2,0))</f>
        <v>0</v>
      </c>
      <c r="AQ306" s="91">
        <f>IF(ISERROR(VLOOKUP(AC306,Parameters!$M$29:$N$35,2,0)),0,VLOOKUP(AC306,Parameters!$M$29:$N$35,2,0))</f>
        <v>0</v>
      </c>
      <c r="AR306" s="39"/>
    </row>
    <row r="307" spans="1:44" s="145" customFormat="1" ht="15.6" thickTop="1" thickBot="1" x14ac:dyDescent="0.35">
      <c r="A307" s="39"/>
      <c r="B307" s="134"/>
      <c r="C307" s="134"/>
      <c r="D307" s="134"/>
      <c r="E307" s="134"/>
      <c r="F307" s="134"/>
      <c r="G307" s="135"/>
      <c r="H307" s="136"/>
      <c r="I307" s="137"/>
      <c r="J307" s="136"/>
      <c r="K307" s="136"/>
      <c r="L307" s="137"/>
      <c r="M307" s="136"/>
      <c r="N307" s="136"/>
      <c r="O307" s="137"/>
      <c r="P307" s="136"/>
      <c r="Q307" s="138"/>
      <c r="R307" s="136"/>
      <c r="S307" s="137"/>
      <c r="T307" s="136"/>
      <c r="U307" s="138"/>
      <c r="V307" s="139"/>
      <c r="W307" s="140"/>
      <c r="X307" s="140"/>
      <c r="Y307" s="140"/>
      <c r="Z307" s="141"/>
      <c r="AA307" s="141"/>
      <c r="AB307" s="142"/>
      <c r="AC307" s="136"/>
      <c r="AD307" s="140"/>
      <c r="AE307" s="141"/>
      <c r="AF307" s="141"/>
      <c r="AG307" s="139"/>
      <c r="AH307" s="141"/>
      <c r="AI307" s="143">
        <f>IF(ISERROR(IF(H307="EUR",G307,G307/VLOOKUP(H307&amp;DATE(YEAR(L307),MONTH(L307),1),'Xrate ledger'!$B:$E,4,FALSE))),0,IF(H307="EUR",G307,G307/VLOOKUP(H307&amp;DATE(YEAR(L307),MONTH(L307),1),'Xrate ledger'!$B:$E,4,FALSE)))</f>
        <v>0</v>
      </c>
      <c r="AJ307" s="144">
        <f t="shared" ca="1" si="7"/>
        <v>0</v>
      </c>
      <c r="AK307" s="39"/>
      <c r="AL307" s="91">
        <f t="shared" si="8"/>
        <v>0</v>
      </c>
      <c r="AM307" s="91">
        <f>IF(ISERROR(VLOOKUP(B307,Parameters!$M$10:$N$16,2,0)),0,VLOOKUP(B307,Parameters!$M$10:$N$16,2,0))</f>
        <v>0</v>
      </c>
      <c r="AN307" s="91">
        <f>IF(ISERROR(VLOOKUP(F307,Parameters!$M$19:$N$26,2,0)),0,VLOOKUP(F307,Parameters!$M$19:$N$26,2,0))</f>
        <v>0</v>
      </c>
      <c r="AO307" s="91">
        <f>IF(ISERROR(VLOOKUP(J307,Parameters!$M$38:$N$40,2,0)),0,VLOOKUP(J307,Parameters!$M$38:$N$40,2,0))</f>
        <v>0</v>
      </c>
      <c r="AP307" s="91">
        <f>IF(ISERROR(VLOOKUP(W307,Parameters!$M$38:$N$40,2,0)),0,VLOOKUP(W307,Parameters!$M$38:$N$40,2,0))</f>
        <v>0</v>
      </c>
      <c r="AQ307" s="91">
        <f>IF(ISERROR(VLOOKUP(AC307,Parameters!$M$29:$N$35,2,0)),0,VLOOKUP(AC307,Parameters!$M$29:$N$35,2,0))</f>
        <v>0</v>
      </c>
      <c r="AR307" s="39"/>
    </row>
    <row r="308" spans="1:44" ht="15.75" customHeight="1" x14ac:dyDescent="0.3">
      <c r="A308" s="28"/>
      <c r="B308" s="80"/>
      <c r="C308" s="80"/>
      <c r="D308" s="80"/>
      <c r="E308" s="80"/>
      <c r="F308" s="80"/>
      <c r="G308" s="81"/>
      <c r="H308" s="80"/>
      <c r="I308" s="80"/>
      <c r="J308" s="80"/>
      <c r="K308" s="80"/>
      <c r="L308" s="82"/>
      <c r="M308" s="83"/>
      <c r="N308" s="83"/>
      <c r="O308" s="83"/>
      <c r="P308" s="83"/>
      <c r="Q308" s="83"/>
      <c r="R308" s="83"/>
      <c r="S308" s="83"/>
      <c r="T308" s="83"/>
      <c r="U308" s="83"/>
      <c r="V308" s="95"/>
      <c r="W308" s="82"/>
      <c r="X308" s="82"/>
      <c r="Y308" s="82"/>
      <c r="Z308" s="80"/>
      <c r="AA308" s="80"/>
      <c r="AB308" s="80"/>
      <c r="AC308" s="80"/>
      <c r="AD308" s="83"/>
      <c r="AE308" s="95"/>
      <c r="AF308" s="95"/>
      <c r="AG308" s="95"/>
      <c r="AH308" s="95"/>
      <c r="AI308" s="84"/>
      <c r="AJ308" s="28"/>
      <c r="AK308" s="28"/>
      <c r="AL308" s="28"/>
      <c r="AM308" s="28"/>
      <c r="AN308" s="28"/>
      <c r="AO308" s="28"/>
      <c r="AP308" s="28"/>
      <c r="AQ308" s="28"/>
      <c r="AR308" s="28"/>
    </row>
    <row r="309" spans="1:44" ht="15.75" customHeight="1" x14ac:dyDescent="0.3">
      <c r="A309" s="28"/>
      <c r="B309" s="80"/>
      <c r="C309" s="80"/>
      <c r="D309" s="80"/>
      <c r="E309" s="80"/>
      <c r="F309" s="80"/>
      <c r="G309" s="81"/>
      <c r="H309" s="80"/>
      <c r="I309" s="80"/>
      <c r="J309" s="80"/>
      <c r="K309" s="80"/>
      <c r="L309" s="82"/>
      <c r="M309" s="83"/>
      <c r="N309" s="83"/>
      <c r="O309" s="83"/>
      <c r="P309" s="83"/>
      <c r="Q309" s="83"/>
      <c r="R309" s="83"/>
      <c r="S309" s="83"/>
      <c r="T309" s="83"/>
      <c r="U309" s="83"/>
      <c r="V309" s="95"/>
      <c r="W309" s="82"/>
      <c r="X309" s="82"/>
      <c r="Y309" s="82"/>
      <c r="Z309" s="80"/>
      <c r="AA309" s="80"/>
      <c r="AB309" s="80"/>
      <c r="AC309" s="80"/>
      <c r="AD309" s="83"/>
      <c r="AE309" s="95"/>
      <c r="AF309" s="95"/>
      <c r="AG309" s="95"/>
      <c r="AH309" s="95"/>
      <c r="AI309" s="84"/>
      <c r="AJ309" s="28"/>
      <c r="AK309" s="28"/>
      <c r="AL309" s="28"/>
      <c r="AM309" s="28"/>
      <c r="AN309" s="28"/>
      <c r="AO309" s="28"/>
      <c r="AP309" s="28"/>
      <c r="AQ309" s="28"/>
      <c r="AR309" s="28"/>
    </row>
    <row r="310" spans="1:44" ht="15.75" customHeight="1" x14ac:dyDescent="0.3">
      <c r="A310" s="28"/>
      <c r="B310" s="80"/>
      <c r="C310" s="80"/>
      <c r="D310" s="80"/>
      <c r="E310" s="80"/>
      <c r="F310" s="80"/>
      <c r="G310" s="81"/>
      <c r="H310" s="80"/>
      <c r="I310" s="80"/>
      <c r="J310" s="80"/>
      <c r="K310" s="80"/>
      <c r="L310" s="82"/>
      <c r="M310" s="83"/>
      <c r="N310" s="83"/>
      <c r="O310" s="83"/>
      <c r="P310" s="83"/>
      <c r="Q310" s="83"/>
      <c r="R310" s="83"/>
      <c r="S310" s="83"/>
      <c r="T310" s="83"/>
      <c r="U310" s="83"/>
      <c r="V310" s="95"/>
      <c r="W310" s="82"/>
      <c r="X310" s="82"/>
      <c r="Y310" s="82"/>
      <c r="Z310" s="80"/>
      <c r="AA310" s="80"/>
      <c r="AB310" s="80"/>
      <c r="AC310" s="80"/>
      <c r="AD310" s="83"/>
      <c r="AE310" s="95"/>
      <c r="AF310" s="95"/>
      <c r="AG310" s="95"/>
      <c r="AH310" s="95"/>
      <c r="AI310" s="84"/>
      <c r="AJ310" s="28"/>
      <c r="AK310" s="28"/>
      <c r="AL310" s="28"/>
      <c r="AM310" s="28"/>
      <c r="AN310" s="28"/>
      <c r="AO310" s="28"/>
      <c r="AP310" s="28"/>
      <c r="AQ310" s="28"/>
      <c r="AR310" s="28"/>
    </row>
    <row r="311" spans="1:44" ht="15.75" customHeight="1" x14ac:dyDescent="0.3">
      <c r="A311" s="28"/>
      <c r="B311" s="80"/>
      <c r="C311" s="80"/>
      <c r="D311" s="80"/>
      <c r="E311" s="80"/>
      <c r="F311" s="80"/>
      <c r="G311" s="81"/>
      <c r="H311" s="80"/>
      <c r="I311" s="80"/>
      <c r="J311" s="80"/>
      <c r="K311" s="80"/>
      <c r="L311" s="82"/>
      <c r="M311" s="83"/>
      <c r="N311" s="83"/>
      <c r="O311" s="83"/>
      <c r="P311" s="83"/>
      <c r="Q311" s="83"/>
      <c r="R311" s="83"/>
      <c r="S311" s="83"/>
      <c r="T311" s="83"/>
      <c r="U311" s="83"/>
      <c r="V311" s="95"/>
      <c r="W311" s="82"/>
      <c r="X311" s="82"/>
      <c r="Y311" s="82"/>
      <c r="Z311" s="80"/>
      <c r="AA311" s="80"/>
      <c r="AB311" s="80"/>
      <c r="AC311" s="80"/>
      <c r="AD311" s="83"/>
      <c r="AE311" s="95"/>
      <c r="AF311" s="95"/>
      <c r="AG311" s="95"/>
      <c r="AH311" s="95"/>
      <c r="AI311" s="84"/>
      <c r="AJ311" s="28"/>
      <c r="AK311" s="28"/>
      <c r="AL311" s="28"/>
      <c r="AM311" s="28"/>
      <c r="AN311" s="28"/>
      <c r="AO311" s="28"/>
      <c r="AP311" s="28"/>
      <c r="AQ311" s="28"/>
      <c r="AR311" s="28"/>
    </row>
    <row r="312" spans="1:44" ht="15.75" customHeight="1" x14ac:dyDescent="0.3">
      <c r="A312" s="28"/>
      <c r="B312" s="80"/>
      <c r="C312" s="80"/>
      <c r="D312" s="80"/>
      <c r="E312" s="80"/>
      <c r="F312" s="80"/>
      <c r="G312" s="81"/>
      <c r="H312" s="80"/>
      <c r="I312" s="80"/>
      <c r="J312" s="80"/>
      <c r="K312" s="80"/>
      <c r="L312" s="82"/>
      <c r="M312" s="83"/>
      <c r="N312" s="83"/>
      <c r="O312" s="83"/>
      <c r="P312" s="83"/>
      <c r="Q312" s="83"/>
      <c r="R312" s="83"/>
      <c r="S312" s="83"/>
      <c r="T312" s="83"/>
      <c r="U312" s="83"/>
      <c r="V312" s="95"/>
      <c r="W312" s="82"/>
      <c r="X312" s="82"/>
      <c r="Y312" s="82"/>
      <c r="Z312" s="80"/>
      <c r="AA312" s="80"/>
      <c r="AB312" s="80"/>
      <c r="AC312" s="80"/>
      <c r="AD312" s="83"/>
      <c r="AE312" s="95"/>
      <c r="AF312" s="95"/>
      <c r="AG312" s="95"/>
      <c r="AH312" s="95"/>
      <c r="AI312" s="84"/>
      <c r="AJ312" s="28"/>
      <c r="AK312" s="28"/>
      <c r="AL312" s="28"/>
      <c r="AM312" s="28"/>
      <c r="AN312" s="28"/>
      <c r="AO312" s="28"/>
      <c r="AP312" s="28"/>
      <c r="AQ312" s="28"/>
      <c r="AR312" s="28"/>
    </row>
    <row r="313" spans="1:44" ht="15.75" customHeight="1" x14ac:dyDescent="0.3">
      <c r="A313" s="28"/>
      <c r="B313" s="80"/>
      <c r="C313" s="80"/>
      <c r="D313" s="80"/>
      <c r="E313" s="80"/>
      <c r="F313" s="80"/>
      <c r="G313" s="81"/>
      <c r="H313" s="80"/>
      <c r="I313" s="80"/>
      <c r="J313" s="80"/>
      <c r="K313" s="80"/>
      <c r="L313" s="82"/>
      <c r="M313" s="83"/>
      <c r="N313" s="83"/>
      <c r="O313" s="83"/>
      <c r="P313" s="83"/>
      <c r="Q313" s="83"/>
      <c r="R313" s="83"/>
      <c r="S313" s="83"/>
      <c r="T313" s="83"/>
      <c r="U313" s="83"/>
      <c r="V313" s="95"/>
      <c r="W313" s="82"/>
      <c r="X313" s="82"/>
      <c r="Y313" s="82"/>
      <c r="Z313" s="80"/>
      <c r="AA313" s="80"/>
      <c r="AB313" s="80"/>
      <c r="AC313" s="80"/>
      <c r="AD313" s="83"/>
      <c r="AE313" s="95"/>
      <c r="AF313" s="95"/>
      <c r="AG313" s="95"/>
      <c r="AH313" s="95"/>
      <c r="AI313" s="84"/>
      <c r="AJ313" s="28"/>
      <c r="AK313" s="28"/>
      <c r="AL313" s="28"/>
      <c r="AM313" s="28"/>
      <c r="AN313" s="28"/>
      <c r="AO313" s="28"/>
      <c r="AP313" s="28"/>
      <c r="AQ313" s="28"/>
      <c r="AR313" s="28"/>
    </row>
    <row r="314" spans="1:44" ht="15.75" customHeight="1" x14ac:dyDescent="0.3">
      <c r="A314" s="28"/>
      <c r="B314" s="80"/>
      <c r="C314" s="80"/>
      <c r="D314" s="80"/>
      <c r="E314" s="80"/>
      <c r="F314" s="80"/>
      <c r="G314" s="81"/>
      <c r="H314" s="80"/>
      <c r="I314" s="80"/>
      <c r="J314" s="80"/>
      <c r="K314" s="80"/>
      <c r="L314" s="82"/>
      <c r="M314" s="83"/>
      <c r="N314" s="83"/>
      <c r="O314" s="83"/>
      <c r="P314" s="83"/>
      <c r="Q314" s="83"/>
      <c r="R314" s="83"/>
      <c r="S314" s="83"/>
      <c r="T314" s="83"/>
      <c r="U314" s="83"/>
      <c r="V314" s="95"/>
      <c r="W314" s="82"/>
      <c r="X314" s="82"/>
      <c r="Y314" s="82"/>
      <c r="Z314" s="80"/>
      <c r="AA314" s="80"/>
      <c r="AB314" s="80"/>
      <c r="AC314" s="80"/>
      <c r="AD314" s="83"/>
      <c r="AE314" s="95"/>
      <c r="AF314" s="95"/>
      <c r="AG314" s="95"/>
      <c r="AH314" s="95"/>
      <c r="AI314" s="84"/>
      <c r="AJ314" s="28"/>
      <c r="AK314" s="28"/>
      <c r="AL314" s="28"/>
      <c r="AM314" s="28"/>
      <c r="AN314" s="28"/>
      <c r="AO314" s="28"/>
      <c r="AP314" s="28"/>
      <c r="AQ314" s="28"/>
      <c r="AR314" s="28"/>
    </row>
    <row r="315" spans="1:44" ht="15.75" customHeight="1" x14ac:dyDescent="0.3">
      <c r="A315" s="28"/>
      <c r="B315" s="80"/>
      <c r="C315" s="80"/>
      <c r="D315" s="80"/>
      <c r="E315" s="80"/>
      <c r="F315" s="80"/>
      <c r="G315" s="81"/>
      <c r="H315" s="80"/>
      <c r="I315" s="80"/>
      <c r="J315" s="80"/>
      <c r="K315" s="80"/>
      <c r="L315" s="82"/>
      <c r="M315" s="83"/>
      <c r="N315" s="83"/>
      <c r="O315" s="83"/>
      <c r="P315" s="83"/>
      <c r="Q315" s="83"/>
      <c r="R315" s="83"/>
      <c r="S315" s="83"/>
      <c r="T315" s="83"/>
      <c r="U315" s="83"/>
      <c r="V315" s="95"/>
      <c r="W315" s="82"/>
      <c r="X315" s="82"/>
      <c r="Y315" s="82"/>
      <c r="Z315" s="80"/>
      <c r="AA315" s="80"/>
      <c r="AB315" s="80"/>
      <c r="AC315" s="80"/>
      <c r="AD315" s="83"/>
      <c r="AE315" s="95"/>
      <c r="AF315" s="95"/>
      <c r="AG315" s="95"/>
      <c r="AH315" s="95"/>
      <c r="AI315" s="84"/>
      <c r="AJ315" s="28"/>
      <c r="AK315" s="28"/>
      <c r="AL315" s="28"/>
      <c r="AM315" s="28"/>
      <c r="AN315" s="28"/>
      <c r="AO315" s="28"/>
      <c r="AP315" s="28"/>
      <c r="AQ315" s="28"/>
      <c r="AR315" s="28"/>
    </row>
    <row r="316" spans="1:44" ht="15.75" customHeight="1" x14ac:dyDescent="0.3">
      <c r="A316" s="28"/>
      <c r="B316" s="80"/>
      <c r="C316" s="80"/>
      <c r="D316" s="80"/>
      <c r="E316" s="80"/>
      <c r="F316" s="80"/>
      <c r="G316" s="81"/>
      <c r="H316" s="80"/>
      <c r="I316" s="80"/>
      <c r="J316" s="80"/>
      <c r="K316" s="80"/>
      <c r="L316" s="82"/>
      <c r="M316" s="83"/>
      <c r="N316" s="83"/>
      <c r="O316" s="83"/>
      <c r="P316" s="83"/>
      <c r="Q316" s="83"/>
      <c r="R316" s="83"/>
      <c r="S316" s="83"/>
      <c r="T316" s="83"/>
      <c r="U316" s="83"/>
      <c r="V316" s="95"/>
      <c r="W316" s="82"/>
      <c r="X316" s="82"/>
      <c r="Y316" s="82"/>
      <c r="Z316" s="80"/>
      <c r="AA316" s="80"/>
      <c r="AB316" s="80"/>
      <c r="AC316" s="80"/>
      <c r="AD316" s="83"/>
      <c r="AE316" s="95"/>
      <c r="AF316" s="95"/>
      <c r="AG316" s="95"/>
      <c r="AH316" s="95"/>
      <c r="AI316" s="84"/>
      <c r="AJ316" s="28"/>
      <c r="AK316" s="28"/>
      <c r="AL316" s="28"/>
      <c r="AM316" s="28"/>
      <c r="AN316" s="28"/>
      <c r="AO316" s="28"/>
      <c r="AP316" s="28"/>
      <c r="AQ316" s="28"/>
      <c r="AR316" s="28"/>
    </row>
    <row r="317" spans="1:44" ht="15.75" customHeight="1" x14ac:dyDescent="0.3">
      <c r="A317" s="28"/>
      <c r="B317" s="80"/>
      <c r="C317" s="80"/>
      <c r="D317" s="80"/>
      <c r="E317" s="80"/>
      <c r="F317" s="80"/>
      <c r="G317" s="81"/>
      <c r="H317" s="80"/>
      <c r="I317" s="80"/>
      <c r="J317" s="80"/>
      <c r="K317" s="80"/>
      <c r="L317" s="82"/>
      <c r="M317" s="83"/>
      <c r="N317" s="83"/>
      <c r="O317" s="83"/>
      <c r="P317" s="83"/>
      <c r="Q317" s="83"/>
      <c r="R317" s="83"/>
      <c r="S317" s="83"/>
      <c r="T317" s="83"/>
      <c r="U317" s="83"/>
      <c r="V317" s="95"/>
      <c r="W317" s="82"/>
      <c r="X317" s="82"/>
      <c r="Y317" s="82"/>
      <c r="Z317" s="80"/>
      <c r="AA317" s="80"/>
      <c r="AB317" s="80"/>
      <c r="AC317" s="80"/>
      <c r="AD317" s="83"/>
      <c r="AE317" s="95"/>
      <c r="AF317" s="95"/>
      <c r="AG317" s="95"/>
      <c r="AH317" s="95"/>
      <c r="AI317" s="84"/>
      <c r="AJ317" s="28"/>
      <c r="AK317" s="28"/>
      <c r="AL317" s="28"/>
      <c r="AM317" s="28"/>
      <c r="AN317" s="28"/>
      <c r="AO317" s="28"/>
      <c r="AP317" s="28"/>
      <c r="AQ317" s="28"/>
      <c r="AR317" s="28"/>
    </row>
    <row r="318" spans="1:44" ht="15.75" customHeight="1" x14ac:dyDescent="0.3">
      <c r="A318" s="28"/>
      <c r="B318" s="80"/>
      <c r="C318" s="80"/>
      <c r="D318" s="80"/>
      <c r="E318" s="80"/>
      <c r="F318" s="80"/>
      <c r="G318" s="81"/>
      <c r="H318" s="80"/>
      <c r="I318" s="80"/>
      <c r="J318" s="80"/>
      <c r="K318" s="80"/>
      <c r="L318" s="82"/>
      <c r="M318" s="83"/>
      <c r="N318" s="83"/>
      <c r="O318" s="83"/>
      <c r="P318" s="83"/>
      <c r="Q318" s="83"/>
      <c r="R318" s="83"/>
      <c r="S318" s="83"/>
      <c r="T318" s="83"/>
      <c r="U318" s="83"/>
      <c r="V318" s="95"/>
      <c r="W318" s="82"/>
      <c r="X318" s="82"/>
      <c r="Y318" s="82"/>
      <c r="Z318" s="80"/>
      <c r="AA318" s="80"/>
      <c r="AB318" s="80"/>
      <c r="AC318" s="80"/>
      <c r="AD318" s="83"/>
      <c r="AE318" s="95"/>
      <c r="AF318" s="95"/>
      <c r="AG318" s="95"/>
      <c r="AH318" s="95"/>
      <c r="AI318" s="84"/>
      <c r="AJ318" s="28"/>
      <c r="AK318" s="28"/>
      <c r="AL318" s="28"/>
      <c r="AM318" s="28"/>
      <c r="AN318" s="28"/>
      <c r="AO318" s="28"/>
      <c r="AP318" s="28"/>
      <c r="AQ318" s="28"/>
      <c r="AR318" s="28"/>
    </row>
    <row r="319" spans="1:44" ht="15.75" customHeight="1" x14ac:dyDescent="0.3">
      <c r="A319" s="28"/>
      <c r="B319" s="80"/>
      <c r="C319" s="80"/>
      <c r="D319" s="80"/>
      <c r="E319" s="80"/>
      <c r="F319" s="80"/>
      <c r="G319" s="81"/>
      <c r="H319" s="80"/>
      <c r="I319" s="80"/>
      <c r="J319" s="80"/>
      <c r="K319" s="80"/>
      <c r="L319" s="82"/>
      <c r="M319" s="83"/>
      <c r="N319" s="83"/>
      <c r="O319" s="83"/>
      <c r="P319" s="83"/>
      <c r="Q319" s="83"/>
      <c r="R319" s="83"/>
      <c r="S319" s="83"/>
      <c r="T319" s="83"/>
      <c r="U319" s="83"/>
      <c r="V319" s="95"/>
      <c r="W319" s="82"/>
      <c r="X319" s="82"/>
      <c r="Y319" s="82"/>
      <c r="Z319" s="80"/>
      <c r="AA319" s="80"/>
      <c r="AB319" s="80"/>
      <c r="AC319" s="80"/>
      <c r="AD319" s="83"/>
      <c r="AE319" s="95"/>
      <c r="AF319" s="95"/>
      <c r="AG319" s="95"/>
      <c r="AH319" s="95"/>
      <c r="AI319" s="84"/>
      <c r="AJ319" s="28"/>
      <c r="AK319" s="28"/>
      <c r="AL319" s="28"/>
      <c r="AM319" s="28"/>
      <c r="AN319" s="28"/>
      <c r="AO319" s="28"/>
      <c r="AP319" s="28"/>
      <c r="AQ319" s="28"/>
      <c r="AR319" s="28"/>
    </row>
    <row r="320" spans="1:44" ht="15.75" customHeight="1" x14ac:dyDescent="0.3">
      <c r="A320" s="28"/>
      <c r="B320" s="80"/>
      <c r="C320" s="80"/>
      <c r="D320" s="80"/>
      <c r="E320" s="80"/>
      <c r="F320" s="80"/>
      <c r="G320" s="81"/>
      <c r="H320" s="80"/>
      <c r="I320" s="80"/>
      <c r="J320" s="80"/>
      <c r="K320" s="80"/>
      <c r="L320" s="82"/>
      <c r="M320" s="83"/>
      <c r="N320" s="83"/>
      <c r="O320" s="83"/>
      <c r="P320" s="83"/>
      <c r="Q320" s="83"/>
      <c r="R320" s="83"/>
      <c r="S320" s="83"/>
      <c r="T320" s="83"/>
      <c r="U320" s="83"/>
      <c r="V320" s="95"/>
      <c r="W320" s="82"/>
      <c r="X320" s="82"/>
      <c r="Y320" s="82"/>
      <c r="Z320" s="80"/>
      <c r="AA320" s="80"/>
      <c r="AB320" s="80"/>
      <c r="AC320" s="80"/>
      <c r="AD320" s="83"/>
      <c r="AE320" s="95"/>
      <c r="AF320" s="95"/>
      <c r="AG320" s="95"/>
      <c r="AH320" s="95"/>
      <c r="AI320" s="84"/>
      <c r="AJ320" s="28"/>
      <c r="AK320" s="28"/>
      <c r="AL320" s="28"/>
      <c r="AM320" s="28"/>
      <c r="AN320" s="28"/>
      <c r="AO320" s="28"/>
      <c r="AP320" s="28"/>
      <c r="AQ320" s="28"/>
      <c r="AR320" s="28"/>
    </row>
    <row r="321" spans="1:44" ht="15.75" customHeight="1" x14ac:dyDescent="0.3">
      <c r="A321" s="28"/>
      <c r="B321" s="80"/>
      <c r="C321" s="80"/>
      <c r="D321" s="80"/>
      <c r="E321" s="80"/>
      <c r="F321" s="80"/>
      <c r="G321" s="81"/>
      <c r="H321" s="80"/>
      <c r="I321" s="80"/>
      <c r="J321" s="80"/>
      <c r="K321" s="80"/>
      <c r="L321" s="82"/>
      <c r="M321" s="83"/>
      <c r="N321" s="83"/>
      <c r="O321" s="83"/>
      <c r="P321" s="83"/>
      <c r="Q321" s="83"/>
      <c r="R321" s="83"/>
      <c r="S321" s="83"/>
      <c r="T321" s="83"/>
      <c r="U321" s="83"/>
      <c r="V321" s="95"/>
      <c r="W321" s="82"/>
      <c r="X321" s="82"/>
      <c r="Y321" s="82"/>
      <c r="Z321" s="80"/>
      <c r="AA321" s="80"/>
      <c r="AB321" s="80"/>
      <c r="AC321" s="80"/>
      <c r="AD321" s="83"/>
      <c r="AE321" s="95"/>
      <c r="AF321" s="95"/>
      <c r="AG321" s="95"/>
      <c r="AH321" s="95"/>
      <c r="AI321" s="84"/>
      <c r="AJ321" s="28"/>
      <c r="AK321" s="28"/>
      <c r="AL321" s="28"/>
      <c r="AM321" s="28"/>
      <c r="AN321" s="28"/>
      <c r="AO321" s="28"/>
      <c r="AP321" s="28"/>
      <c r="AQ321" s="28"/>
      <c r="AR321" s="28"/>
    </row>
    <row r="322" spans="1:44" ht="15.75" customHeight="1" x14ac:dyDescent="0.3">
      <c r="A322" s="28"/>
      <c r="B322" s="80"/>
      <c r="C322" s="80"/>
      <c r="D322" s="80"/>
      <c r="E322" s="80"/>
      <c r="F322" s="80"/>
      <c r="G322" s="81"/>
      <c r="H322" s="80"/>
      <c r="I322" s="80"/>
      <c r="J322" s="80"/>
      <c r="K322" s="80"/>
      <c r="L322" s="82"/>
      <c r="M322" s="83"/>
      <c r="N322" s="83"/>
      <c r="O322" s="83"/>
      <c r="P322" s="83"/>
      <c r="Q322" s="83"/>
      <c r="R322" s="83"/>
      <c r="S322" s="83"/>
      <c r="T322" s="83"/>
      <c r="U322" s="83"/>
      <c r="V322" s="95"/>
      <c r="W322" s="82"/>
      <c r="X322" s="82"/>
      <c r="Y322" s="82"/>
      <c r="Z322" s="80"/>
      <c r="AA322" s="80"/>
      <c r="AB322" s="80"/>
      <c r="AC322" s="80"/>
      <c r="AD322" s="83"/>
      <c r="AE322" s="95"/>
      <c r="AF322" s="95"/>
      <c r="AG322" s="95"/>
      <c r="AH322" s="95"/>
      <c r="AI322" s="84"/>
      <c r="AJ322" s="28"/>
      <c r="AK322" s="28"/>
      <c r="AL322" s="28"/>
      <c r="AM322" s="28"/>
      <c r="AN322" s="28"/>
      <c r="AO322" s="28"/>
      <c r="AP322" s="28"/>
      <c r="AQ322" s="28"/>
      <c r="AR322" s="28"/>
    </row>
    <row r="323" spans="1:44" ht="15.75" customHeight="1" x14ac:dyDescent="0.3">
      <c r="A323" s="28"/>
      <c r="B323" s="80"/>
      <c r="C323" s="80"/>
      <c r="D323" s="80"/>
      <c r="E323" s="80"/>
      <c r="F323" s="80"/>
      <c r="G323" s="81"/>
      <c r="H323" s="80"/>
      <c r="I323" s="80"/>
      <c r="J323" s="80"/>
      <c r="K323" s="80"/>
      <c r="L323" s="82"/>
      <c r="M323" s="83"/>
      <c r="N323" s="83"/>
      <c r="O323" s="83"/>
      <c r="P323" s="83"/>
      <c r="Q323" s="83"/>
      <c r="R323" s="83"/>
      <c r="S323" s="83"/>
      <c r="T323" s="83"/>
      <c r="U323" s="83"/>
      <c r="V323" s="95"/>
      <c r="W323" s="82"/>
      <c r="X323" s="82"/>
      <c r="Y323" s="82"/>
      <c r="Z323" s="80"/>
      <c r="AA323" s="80"/>
      <c r="AB323" s="80"/>
      <c r="AC323" s="80"/>
      <c r="AD323" s="83"/>
      <c r="AE323" s="95"/>
      <c r="AF323" s="95"/>
      <c r="AG323" s="95"/>
      <c r="AH323" s="95"/>
      <c r="AI323" s="84"/>
      <c r="AJ323" s="28"/>
      <c r="AK323" s="28"/>
      <c r="AL323" s="28"/>
      <c r="AM323" s="28"/>
      <c r="AN323" s="28"/>
      <c r="AO323" s="28"/>
      <c r="AP323" s="28"/>
      <c r="AQ323" s="28"/>
      <c r="AR323" s="28"/>
    </row>
    <row r="324" spans="1:44" ht="15.75" customHeight="1" x14ac:dyDescent="0.3">
      <c r="A324" s="28"/>
      <c r="B324" s="80"/>
      <c r="C324" s="80"/>
      <c r="D324" s="80"/>
      <c r="E324" s="80"/>
      <c r="F324" s="80"/>
      <c r="G324" s="81"/>
      <c r="H324" s="80"/>
      <c r="I324" s="80"/>
      <c r="J324" s="80"/>
      <c r="K324" s="80"/>
      <c r="L324" s="82"/>
      <c r="M324" s="83"/>
      <c r="N324" s="83"/>
      <c r="O324" s="83"/>
      <c r="P324" s="83"/>
      <c r="Q324" s="83"/>
      <c r="R324" s="83"/>
      <c r="S324" s="83"/>
      <c r="T324" s="83"/>
      <c r="U324" s="83"/>
      <c r="V324" s="95"/>
      <c r="W324" s="82"/>
      <c r="X324" s="82"/>
      <c r="Y324" s="82"/>
      <c r="Z324" s="80"/>
      <c r="AA324" s="80"/>
      <c r="AB324" s="80"/>
      <c r="AC324" s="80"/>
      <c r="AD324" s="83"/>
      <c r="AE324" s="95"/>
      <c r="AF324" s="95"/>
      <c r="AG324" s="95"/>
      <c r="AH324" s="95"/>
      <c r="AI324" s="84"/>
      <c r="AJ324" s="28"/>
      <c r="AK324" s="28"/>
      <c r="AL324" s="28"/>
      <c r="AM324" s="28"/>
      <c r="AN324" s="28"/>
      <c r="AO324" s="28"/>
      <c r="AP324" s="28"/>
      <c r="AQ324" s="28"/>
      <c r="AR324" s="28"/>
    </row>
    <row r="325" spans="1:44" ht="15.75" customHeight="1" x14ac:dyDescent="0.3">
      <c r="A325" s="28"/>
      <c r="B325" s="80"/>
      <c r="C325" s="80"/>
      <c r="D325" s="80"/>
      <c r="E325" s="80"/>
      <c r="F325" s="80"/>
      <c r="G325" s="81"/>
      <c r="H325" s="80"/>
      <c r="I325" s="80"/>
      <c r="J325" s="80"/>
      <c r="K325" s="80"/>
      <c r="L325" s="82"/>
      <c r="M325" s="83"/>
      <c r="N325" s="83"/>
      <c r="O325" s="83"/>
      <c r="P325" s="83"/>
      <c r="Q325" s="83"/>
      <c r="R325" s="83"/>
      <c r="S325" s="83"/>
      <c r="T325" s="83"/>
      <c r="U325" s="83"/>
      <c r="V325" s="95"/>
      <c r="W325" s="82"/>
      <c r="X325" s="82"/>
      <c r="Y325" s="82"/>
      <c r="Z325" s="80"/>
      <c r="AA325" s="80"/>
      <c r="AB325" s="80"/>
      <c r="AC325" s="80"/>
      <c r="AD325" s="83"/>
      <c r="AE325" s="95"/>
      <c r="AF325" s="95"/>
      <c r="AG325" s="95"/>
      <c r="AH325" s="95"/>
      <c r="AI325" s="84"/>
      <c r="AJ325" s="28"/>
      <c r="AK325" s="28"/>
      <c r="AL325" s="28"/>
      <c r="AM325" s="28"/>
      <c r="AN325" s="28"/>
      <c r="AO325" s="28"/>
      <c r="AP325" s="28"/>
      <c r="AQ325" s="28"/>
      <c r="AR325" s="28"/>
    </row>
    <row r="326" spans="1:44" ht="15.75" customHeight="1" x14ac:dyDescent="0.3">
      <c r="A326" s="28"/>
      <c r="B326" s="80"/>
      <c r="C326" s="80"/>
      <c r="D326" s="80"/>
      <c r="E326" s="80"/>
      <c r="F326" s="80"/>
      <c r="G326" s="81"/>
      <c r="H326" s="80"/>
      <c r="I326" s="80"/>
      <c r="J326" s="80"/>
      <c r="K326" s="80"/>
      <c r="L326" s="82"/>
      <c r="M326" s="83"/>
      <c r="N326" s="83"/>
      <c r="O326" s="83"/>
      <c r="P326" s="83"/>
      <c r="Q326" s="83"/>
      <c r="R326" s="83"/>
      <c r="S326" s="83"/>
      <c r="T326" s="83"/>
      <c r="U326" s="83"/>
      <c r="V326" s="95"/>
      <c r="W326" s="82"/>
      <c r="X326" s="82"/>
      <c r="Y326" s="82"/>
      <c r="Z326" s="80"/>
      <c r="AA326" s="80"/>
      <c r="AB326" s="80"/>
      <c r="AC326" s="80"/>
      <c r="AD326" s="83"/>
      <c r="AE326" s="95"/>
      <c r="AF326" s="95"/>
      <c r="AG326" s="95"/>
      <c r="AH326" s="95"/>
      <c r="AI326" s="84"/>
      <c r="AJ326" s="28"/>
      <c r="AK326" s="28"/>
      <c r="AL326" s="28"/>
      <c r="AM326" s="28"/>
      <c r="AN326" s="28"/>
      <c r="AO326" s="28"/>
      <c r="AP326" s="28"/>
      <c r="AQ326" s="28"/>
      <c r="AR326" s="28"/>
    </row>
    <row r="327" spans="1:44" ht="15.75" customHeight="1" x14ac:dyDescent="0.3">
      <c r="A327" s="28"/>
      <c r="B327" s="80"/>
      <c r="C327" s="80"/>
      <c r="D327" s="80"/>
      <c r="E327" s="80"/>
      <c r="F327" s="80"/>
      <c r="G327" s="81"/>
      <c r="H327" s="80"/>
      <c r="I327" s="80"/>
      <c r="J327" s="80"/>
      <c r="K327" s="80"/>
      <c r="L327" s="82"/>
      <c r="M327" s="83"/>
      <c r="N327" s="83"/>
      <c r="O327" s="83"/>
      <c r="P327" s="83"/>
      <c r="Q327" s="83"/>
      <c r="R327" s="83"/>
      <c r="S327" s="83"/>
      <c r="T327" s="83"/>
      <c r="U327" s="83"/>
      <c r="V327" s="95"/>
      <c r="W327" s="82"/>
      <c r="X327" s="82"/>
      <c r="Y327" s="82"/>
      <c r="Z327" s="80"/>
      <c r="AA327" s="80"/>
      <c r="AB327" s="80"/>
      <c r="AC327" s="80"/>
      <c r="AD327" s="83"/>
      <c r="AE327" s="95"/>
      <c r="AF327" s="95"/>
      <c r="AG327" s="95"/>
      <c r="AH327" s="95"/>
      <c r="AI327" s="84"/>
      <c r="AJ327" s="28"/>
      <c r="AK327" s="28"/>
      <c r="AL327" s="28"/>
      <c r="AM327" s="28"/>
      <c r="AN327" s="28"/>
      <c r="AO327" s="28"/>
      <c r="AP327" s="28"/>
      <c r="AQ327" s="28"/>
      <c r="AR327" s="28"/>
    </row>
    <row r="328" spans="1:44" ht="15.75" customHeight="1" x14ac:dyDescent="0.3">
      <c r="A328" s="28"/>
      <c r="B328" s="80"/>
      <c r="C328" s="80"/>
      <c r="D328" s="80"/>
      <c r="E328" s="80"/>
      <c r="F328" s="80"/>
      <c r="G328" s="81"/>
      <c r="H328" s="80"/>
      <c r="I328" s="80"/>
      <c r="J328" s="80"/>
      <c r="K328" s="80"/>
      <c r="L328" s="82"/>
      <c r="M328" s="83"/>
      <c r="N328" s="83"/>
      <c r="O328" s="83"/>
      <c r="P328" s="83"/>
      <c r="Q328" s="83"/>
      <c r="R328" s="83"/>
      <c r="S328" s="83"/>
      <c r="T328" s="83"/>
      <c r="U328" s="83"/>
      <c r="V328" s="95"/>
      <c r="W328" s="82"/>
      <c r="X328" s="82"/>
      <c r="Y328" s="82"/>
      <c r="Z328" s="80"/>
      <c r="AA328" s="80"/>
      <c r="AB328" s="80"/>
      <c r="AC328" s="80"/>
      <c r="AD328" s="83"/>
      <c r="AE328" s="95"/>
      <c r="AF328" s="95"/>
      <c r="AG328" s="95"/>
      <c r="AH328" s="95"/>
      <c r="AI328" s="84"/>
      <c r="AJ328" s="28"/>
      <c r="AK328" s="28"/>
      <c r="AL328" s="28"/>
      <c r="AM328" s="28"/>
      <c r="AN328" s="28"/>
      <c r="AO328" s="28"/>
      <c r="AP328" s="28"/>
      <c r="AQ328" s="28"/>
      <c r="AR328" s="28"/>
    </row>
    <row r="329" spans="1:44" ht="15.75" customHeight="1" x14ac:dyDescent="0.3">
      <c r="A329" s="28"/>
      <c r="B329" s="80"/>
      <c r="C329" s="80"/>
      <c r="D329" s="80"/>
      <c r="E329" s="80"/>
      <c r="F329" s="80"/>
      <c r="G329" s="81"/>
      <c r="H329" s="80"/>
      <c r="I329" s="80"/>
      <c r="J329" s="80"/>
      <c r="K329" s="80"/>
      <c r="L329" s="82"/>
      <c r="M329" s="83"/>
      <c r="N329" s="83"/>
      <c r="O329" s="83"/>
      <c r="P329" s="83"/>
      <c r="Q329" s="83"/>
      <c r="R329" s="83"/>
      <c r="S329" s="83"/>
      <c r="T329" s="83"/>
      <c r="U329" s="83"/>
      <c r="V329" s="95"/>
      <c r="W329" s="82"/>
      <c r="X329" s="82"/>
      <c r="Y329" s="82"/>
      <c r="Z329" s="80"/>
      <c r="AA329" s="80"/>
      <c r="AB329" s="80"/>
      <c r="AC329" s="80"/>
      <c r="AD329" s="83"/>
      <c r="AE329" s="95"/>
      <c r="AF329" s="95"/>
      <c r="AG329" s="95"/>
      <c r="AH329" s="95"/>
      <c r="AI329" s="84"/>
      <c r="AJ329" s="28"/>
      <c r="AK329" s="28"/>
      <c r="AL329" s="28"/>
      <c r="AM329" s="28"/>
      <c r="AN329" s="28"/>
      <c r="AO329" s="28"/>
      <c r="AP329" s="28"/>
      <c r="AQ329" s="28"/>
      <c r="AR329" s="28"/>
    </row>
    <row r="330" spans="1:44" ht="15.75" customHeight="1" x14ac:dyDescent="0.3">
      <c r="A330" s="28"/>
      <c r="B330" s="80"/>
      <c r="C330" s="80"/>
      <c r="D330" s="80"/>
      <c r="E330" s="80"/>
      <c r="F330" s="80"/>
      <c r="G330" s="81"/>
      <c r="H330" s="80"/>
      <c r="I330" s="80"/>
      <c r="J330" s="80"/>
      <c r="K330" s="80"/>
      <c r="L330" s="82"/>
      <c r="M330" s="83"/>
      <c r="N330" s="83"/>
      <c r="O330" s="83"/>
      <c r="P330" s="83"/>
      <c r="Q330" s="83"/>
      <c r="R330" s="83"/>
      <c r="S330" s="83"/>
      <c r="T330" s="83"/>
      <c r="U330" s="83"/>
      <c r="V330" s="95"/>
      <c r="W330" s="82"/>
      <c r="X330" s="82"/>
      <c r="Y330" s="82"/>
      <c r="Z330" s="80"/>
      <c r="AA330" s="80"/>
      <c r="AB330" s="80"/>
      <c r="AC330" s="80"/>
      <c r="AD330" s="83"/>
      <c r="AE330" s="95"/>
      <c r="AF330" s="95"/>
      <c r="AG330" s="95"/>
      <c r="AH330" s="95"/>
      <c r="AI330" s="84"/>
      <c r="AJ330" s="28"/>
      <c r="AK330" s="28"/>
      <c r="AL330" s="28"/>
      <c r="AM330" s="28"/>
      <c r="AN330" s="28"/>
      <c r="AO330" s="28"/>
      <c r="AP330" s="28"/>
      <c r="AQ330" s="28"/>
      <c r="AR330" s="28"/>
    </row>
    <row r="331" spans="1:44" ht="15.75" customHeight="1" x14ac:dyDescent="0.3">
      <c r="A331" s="28"/>
      <c r="B331" s="80"/>
      <c r="C331" s="80"/>
      <c r="D331" s="80"/>
      <c r="E331" s="80"/>
      <c r="F331" s="80"/>
      <c r="G331" s="81"/>
      <c r="H331" s="80"/>
      <c r="I331" s="80"/>
      <c r="J331" s="80"/>
      <c r="K331" s="80"/>
      <c r="L331" s="82"/>
      <c r="M331" s="83"/>
      <c r="N331" s="83"/>
      <c r="O331" s="83"/>
      <c r="P331" s="83"/>
      <c r="Q331" s="83"/>
      <c r="R331" s="83"/>
      <c r="S331" s="83"/>
      <c r="T331" s="83"/>
      <c r="U331" s="83"/>
      <c r="V331" s="95"/>
      <c r="W331" s="82"/>
      <c r="X331" s="82"/>
      <c r="Y331" s="82"/>
      <c r="Z331" s="80"/>
      <c r="AA331" s="80"/>
      <c r="AB331" s="80"/>
      <c r="AC331" s="80"/>
      <c r="AD331" s="83"/>
      <c r="AE331" s="95"/>
      <c r="AF331" s="95"/>
      <c r="AG331" s="95"/>
      <c r="AH331" s="95"/>
      <c r="AI331" s="84"/>
      <c r="AJ331" s="28"/>
      <c r="AK331" s="28"/>
      <c r="AL331" s="28"/>
      <c r="AM331" s="28"/>
      <c r="AN331" s="28"/>
      <c r="AO331" s="28"/>
      <c r="AP331" s="28"/>
      <c r="AQ331" s="28"/>
      <c r="AR331" s="28"/>
    </row>
    <row r="332" spans="1:44" ht="15.75" customHeight="1" x14ac:dyDescent="0.3">
      <c r="A332" s="28"/>
      <c r="B332" s="80"/>
      <c r="C332" s="80"/>
      <c r="D332" s="80"/>
      <c r="E332" s="80"/>
      <c r="F332" s="80"/>
      <c r="G332" s="81"/>
      <c r="H332" s="80"/>
      <c r="I332" s="80"/>
      <c r="J332" s="80"/>
      <c r="K332" s="80"/>
      <c r="L332" s="82"/>
      <c r="M332" s="83"/>
      <c r="N332" s="83"/>
      <c r="O332" s="83"/>
      <c r="P332" s="83"/>
      <c r="Q332" s="83"/>
      <c r="R332" s="83"/>
      <c r="S332" s="83"/>
      <c r="T332" s="83"/>
      <c r="U332" s="83"/>
      <c r="V332" s="95"/>
      <c r="W332" s="82"/>
      <c r="X332" s="82"/>
      <c r="Y332" s="82"/>
      <c r="Z332" s="80"/>
      <c r="AA332" s="80"/>
      <c r="AB332" s="80"/>
      <c r="AC332" s="80"/>
      <c r="AD332" s="83"/>
      <c r="AE332" s="95"/>
      <c r="AF332" s="95"/>
      <c r="AG332" s="95"/>
      <c r="AH332" s="95"/>
      <c r="AI332" s="84"/>
      <c r="AJ332" s="28"/>
      <c r="AK332" s="28"/>
      <c r="AL332" s="28"/>
      <c r="AM332" s="28"/>
      <c r="AN332" s="28"/>
      <c r="AO332" s="28"/>
      <c r="AP332" s="28"/>
      <c r="AQ332" s="28"/>
      <c r="AR332" s="28"/>
    </row>
    <row r="333" spans="1:44" ht="15.75" customHeight="1" x14ac:dyDescent="0.3">
      <c r="A333" s="28"/>
      <c r="B333" s="80"/>
      <c r="C333" s="80"/>
      <c r="D333" s="80"/>
      <c r="E333" s="80"/>
      <c r="F333" s="80"/>
      <c r="G333" s="81"/>
      <c r="H333" s="80"/>
      <c r="I333" s="80"/>
      <c r="J333" s="80"/>
      <c r="K333" s="80"/>
      <c r="L333" s="82"/>
      <c r="M333" s="83"/>
      <c r="N333" s="83"/>
      <c r="O333" s="83"/>
      <c r="P333" s="83"/>
      <c r="Q333" s="83"/>
      <c r="R333" s="83"/>
      <c r="S333" s="83"/>
      <c r="T333" s="83"/>
      <c r="U333" s="83"/>
      <c r="V333" s="95"/>
      <c r="W333" s="82"/>
      <c r="X333" s="82"/>
      <c r="Y333" s="82"/>
      <c r="Z333" s="80"/>
      <c r="AA333" s="80"/>
      <c r="AB333" s="80"/>
      <c r="AC333" s="80"/>
      <c r="AD333" s="83"/>
      <c r="AE333" s="95"/>
      <c r="AF333" s="95"/>
      <c r="AG333" s="95"/>
      <c r="AH333" s="95"/>
      <c r="AI333" s="84"/>
      <c r="AJ333" s="28"/>
      <c r="AK333" s="28"/>
      <c r="AL333" s="28"/>
      <c r="AM333" s="28"/>
      <c r="AN333" s="28"/>
      <c r="AO333" s="28"/>
      <c r="AP333" s="28"/>
      <c r="AQ333" s="28"/>
      <c r="AR333" s="28"/>
    </row>
    <row r="334" spans="1:44" ht="15.75" customHeight="1" x14ac:dyDescent="0.3">
      <c r="A334" s="28"/>
      <c r="B334" s="80"/>
      <c r="C334" s="80"/>
      <c r="D334" s="80"/>
      <c r="E334" s="80"/>
      <c r="F334" s="80"/>
      <c r="G334" s="81"/>
      <c r="H334" s="80"/>
      <c r="I334" s="80"/>
      <c r="J334" s="80"/>
      <c r="K334" s="80"/>
      <c r="L334" s="82"/>
      <c r="M334" s="83"/>
      <c r="N334" s="83"/>
      <c r="O334" s="83"/>
      <c r="P334" s="83"/>
      <c r="Q334" s="83"/>
      <c r="R334" s="83"/>
      <c r="S334" s="83"/>
      <c r="T334" s="83"/>
      <c r="U334" s="83"/>
      <c r="V334" s="95"/>
      <c r="W334" s="82"/>
      <c r="X334" s="82"/>
      <c r="Y334" s="82"/>
      <c r="Z334" s="80"/>
      <c r="AA334" s="80"/>
      <c r="AB334" s="80"/>
      <c r="AC334" s="80"/>
      <c r="AD334" s="83"/>
      <c r="AE334" s="95"/>
      <c r="AF334" s="95"/>
      <c r="AG334" s="95"/>
      <c r="AH334" s="95"/>
      <c r="AI334" s="84"/>
      <c r="AJ334" s="28"/>
      <c r="AK334" s="28"/>
      <c r="AL334" s="28"/>
      <c r="AM334" s="28"/>
      <c r="AN334" s="28"/>
      <c r="AO334" s="28"/>
      <c r="AP334" s="28"/>
      <c r="AQ334" s="28"/>
      <c r="AR334" s="28"/>
    </row>
    <row r="335" spans="1:44" ht="15.75" customHeight="1" x14ac:dyDescent="0.3">
      <c r="A335" s="28"/>
      <c r="B335" s="80"/>
      <c r="C335" s="80"/>
      <c r="D335" s="80"/>
      <c r="E335" s="80"/>
      <c r="F335" s="80"/>
      <c r="G335" s="81"/>
      <c r="H335" s="80"/>
      <c r="I335" s="80"/>
      <c r="J335" s="80"/>
      <c r="K335" s="80"/>
      <c r="L335" s="82"/>
      <c r="M335" s="83"/>
      <c r="N335" s="83"/>
      <c r="O335" s="83"/>
      <c r="P335" s="83"/>
      <c r="Q335" s="83"/>
      <c r="R335" s="83"/>
      <c r="S335" s="83"/>
      <c r="T335" s="83"/>
      <c r="U335" s="83"/>
      <c r="V335" s="95"/>
      <c r="W335" s="82"/>
      <c r="X335" s="82"/>
      <c r="Y335" s="82"/>
      <c r="Z335" s="80"/>
      <c r="AA335" s="80"/>
      <c r="AB335" s="80"/>
      <c r="AC335" s="80"/>
      <c r="AD335" s="83"/>
      <c r="AE335" s="95"/>
      <c r="AF335" s="95"/>
      <c r="AG335" s="95"/>
      <c r="AH335" s="95"/>
      <c r="AI335" s="84"/>
      <c r="AJ335" s="28"/>
      <c r="AK335" s="28"/>
      <c r="AL335" s="28"/>
      <c r="AM335" s="28"/>
      <c r="AN335" s="28"/>
      <c r="AO335" s="28"/>
      <c r="AP335" s="28"/>
      <c r="AQ335" s="28"/>
      <c r="AR335" s="28"/>
    </row>
    <row r="336" spans="1:44" ht="15.75" customHeight="1" x14ac:dyDescent="0.3">
      <c r="A336" s="28"/>
      <c r="B336" s="80"/>
      <c r="C336" s="80"/>
      <c r="D336" s="80"/>
      <c r="E336" s="80"/>
      <c r="F336" s="80"/>
      <c r="G336" s="81"/>
      <c r="H336" s="80"/>
      <c r="I336" s="80"/>
      <c r="J336" s="80"/>
      <c r="K336" s="80"/>
      <c r="L336" s="82"/>
      <c r="M336" s="83"/>
      <c r="N336" s="83"/>
      <c r="O336" s="83"/>
      <c r="P336" s="83"/>
      <c r="Q336" s="83"/>
      <c r="R336" s="83"/>
      <c r="S336" s="83"/>
      <c r="T336" s="83"/>
      <c r="U336" s="83"/>
      <c r="V336" s="95"/>
      <c r="W336" s="82"/>
      <c r="X336" s="82"/>
      <c r="Y336" s="82"/>
      <c r="Z336" s="80"/>
      <c r="AA336" s="80"/>
      <c r="AB336" s="80"/>
      <c r="AC336" s="80"/>
      <c r="AD336" s="83"/>
      <c r="AE336" s="95"/>
      <c r="AF336" s="95"/>
      <c r="AG336" s="95"/>
      <c r="AH336" s="95"/>
      <c r="AI336" s="84"/>
      <c r="AJ336" s="28"/>
      <c r="AK336" s="28"/>
      <c r="AL336" s="28"/>
      <c r="AM336" s="28"/>
      <c r="AN336" s="28"/>
      <c r="AO336" s="28"/>
      <c r="AP336" s="28"/>
      <c r="AQ336" s="28"/>
      <c r="AR336" s="28"/>
    </row>
    <row r="337" spans="1:44" ht="15.75" customHeight="1" x14ac:dyDescent="0.3">
      <c r="A337" s="28"/>
      <c r="B337" s="80"/>
      <c r="C337" s="80"/>
      <c r="D337" s="80"/>
      <c r="E337" s="80"/>
      <c r="F337" s="80"/>
      <c r="G337" s="81"/>
      <c r="H337" s="80"/>
      <c r="I337" s="80"/>
      <c r="J337" s="80"/>
      <c r="K337" s="80"/>
      <c r="L337" s="82"/>
      <c r="M337" s="83"/>
      <c r="N337" s="83"/>
      <c r="O337" s="83"/>
      <c r="P337" s="83"/>
      <c r="Q337" s="83"/>
      <c r="R337" s="83"/>
      <c r="S337" s="83"/>
      <c r="T337" s="83"/>
      <c r="U337" s="83"/>
      <c r="V337" s="95"/>
      <c r="W337" s="82"/>
      <c r="X337" s="82"/>
      <c r="Y337" s="82"/>
      <c r="Z337" s="80"/>
      <c r="AA337" s="80"/>
      <c r="AB337" s="80"/>
      <c r="AC337" s="80"/>
      <c r="AD337" s="83"/>
      <c r="AE337" s="95"/>
      <c r="AF337" s="95"/>
      <c r="AG337" s="95"/>
      <c r="AH337" s="95"/>
      <c r="AI337" s="84"/>
      <c r="AJ337" s="28"/>
      <c r="AK337" s="28"/>
      <c r="AL337" s="28"/>
      <c r="AM337" s="28"/>
      <c r="AN337" s="28"/>
      <c r="AO337" s="28"/>
      <c r="AP337" s="28"/>
      <c r="AQ337" s="28"/>
      <c r="AR337" s="28"/>
    </row>
    <row r="338" spans="1:44" ht="15.75" customHeight="1" x14ac:dyDescent="0.3">
      <c r="A338" s="28"/>
      <c r="B338" s="80"/>
      <c r="C338" s="80"/>
      <c r="D338" s="80"/>
      <c r="E338" s="80"/>
      <c r="F338" s="80"/>
      <c r="G338" s="81"/>
      <c r="H338" s="80"/>
      <c r="I338" s="80"/>
      <c r="J338" s="80"/>
      <c r="K338" s="80"/>
      <c r="L338" s="82"/>
      <c r="M338" s="83"/>
      <c r="N338" s="83"/>
      <c r="O338" s="83"/>
      <c r="P338" s="83"/>
      <c r="Q338" s="83"/>
      <c r="R338" s="83"/>
      <c r="S338" s="83"/>
      <c r="T338" s="83"/>
      <c r="U338" s="83"/>
      <c r="V338" s="95"/>
      <c r="W338" s="82"/>
      <c r="X338" s="82"/>
      <c r="Y338" s="82"/>
      <c r="Z338" s="80"/>
      <c r="AA338" s="80"/>
      <c r="AB338" s="80"/>
      <c r="AC338" s="80"/>
      <c r="AD338" s="83"/>
      <c r="AE338" s="95"/>
      <c r="AF338" s="95"/>
      <c r="AG338" s="95"/>
      <c r="AH338" s="95"/>
      <c r="AI338" s="84"/>
      <c r="AJ338" s="28"/>
      <c r="AK338" s="28"/>
      <c r="AL338" s="28"/>
      <c r="AM338" s="28"/>
      <c r="AN338" s="28"/>
      <c r="AO338" s="28"/>
      <c r="AP338" s="28"/>
      <c r="AQ338" s="28"/>
      <c r="AR338" s="28"/>
    </row>
    <row r="339" spans="1:44" ht="15.75" customHeight="1" x14ac:dyDescent="0.3">
      <c r="A339" s="28"/>
      <c r="B339" s="80"/>
      <c r="C339" s="80"/>
      <c r="D339" s="80"/>
      <c r="E339" s="80"/>
      <c r="F339" s="80"/>
      <c r="G339" s="81"/>
      <c r="H339" s="80"/>
      <c r="I339" s="80"/>
      <c r="J339" s="80"/>
      <c r="K339" s="80"/>
      <c r="L339" s="82"/>
      <c r="M339" s="83"/>
      <c r="N339" s="83"/>
      <c r="O339" s="83"/>
      <c r="P339" s="83"/>
      <c r="Q339" s="83"/>
      <c r="R339" s="83"/>
      <c r="S339" s="83"/>
      <c r="T339" s="83"/>
      <c r="U339" s="83"/>
      <c r="V339" s="95"/>
      <c r="W339" s="82"/>
      <c r="X339" s="82"/>
      <c r="Y339" s="82"/>
      <c r="Z339" s="80"/>
      <c r="AA339" s="80"/>
      <c r="AB339" s="80"/>
      <c r="AC339" s="80"/>
      <c r="AD339" s="83"/>
      <c r="AE339" s="95"/>
      <c r="AF339" s="95"/>
      <c r="AG339" s="95"/>
      <c r="AH339" s="95"/>
      <c r="AI339" s="84"/>
      <c r="AJ339" s="28"/>
      <c r="AK339" s="28"/>
      <c r="AL339" s="28"/>
      <c r="AM339" s="28"/>
      <c r="AN339" s="28"/>
      <c r="AO339" s="28"/>
      <c r="AP339" s="28"/>
      <c r="AQ339" s="28"/>
      <c r="AR339" s="28"/>
    </row>
    <row r="340" spans="1:44" ht="15.75" customHeight="1" x14ac:dyDescent="0.3">
      <c r="A340" s="28"/>
      <c r="B340" s="80"/>
      <c r="C340" s="80"/>
      <c r="D340" s="80"/>
      <c r="E340" s="80"/>
      <c r="F340" s="80"/>
      <c r="G340" s="81"/>
      <c r="H340" s="80"/>
      <c r="I340" s="80"/>
      <c r="J340" s="80"/>
      <c r="K340" s="80"/>
      <c r="L340" s="82"/>
      <c r="M340" s="83"/>
      <c r="N340" s="83"/>
      <c r="O340" s="83"/>
      <c r="P340" s="83"/>
      <c r="Q340" s="83"/>
      <c r="R340" s="83"/>
      <c r="S340" s="83"/>
      <c r="T340" s="83"/>
      <c r="U340" s="83"/>
      <c r="V340" s="95"/>
      <c r="W340" s="82"/>
      <c r="X340" s="82"/>
      <c r="Y340" s="82"/>
      <c r="Z340" s="80"/>
      <c r="AA340" s="80"/>
      <c r="AB340" s="80"/>
      <c r="AC340" s="80"/>
      <c r="AD340" s="83"/>
      <c r="AE340" s="95"/>
      <c r="AF340" s="95"/>
      <c r="AG340" s="95"/>
      <c r="AH340" s="95"/>
      <c r="AI340" s="84"/>
      <c r="AJ340" s="28"/>
      <c r="AK340" s="28"/>
      <c r="AL340" s="28"/>
      <c r="AM340" s="28"/>
      <c r="AN340" s="28"/>
      <c r="AO340" s="28"/>
      <c r="AP340" s="28"/>
      <c r="AQ340" s="28"/>
      <c r="AR340" s="28"/>
    </row>
    <row r="341" spans="1:44" ht="15.75" customHeight="1" x14ac:dyDescent="0.3">
      <c r="A341" s="28"/>
      <c r="B341" s="80"/>
      <c r="C341" s="80"/>
      <c r="D341" s="80"/>
      <c r="E341" s="80"/>
      <c r="F341" s="80"/>
      <c r="G341" s="81"/>
      <c r="H341" s="80"/>
      <c r="I341" s="80"/>
      <c r="J341" s="80"/>
      <c r="K341" s="80"/>
      <c r="L341" s="82"/>
      <c r="M341" s="83"/>
      <c r="N341" s="83"/>
      <c r="O341" s="83"/>
      <c r="P341" s="83"/>
      <c r="Q341" s="83"/>
      <c r="R341" s="83"/>
      <c r="S341" s="83"/>
      <c r="T341" s="83"/>
      <c r="U341" s="83"/>
      <c r="V341" s="95"/>
      <c r="W341" s="82"/>
      <c r="X341" s="82"/>
      <c r="Y341" s="82"/>
      <c r="Z341" s="80"/>
      <c r="AA341" s="80"/>
      <c r="AB341" s="80"/>
      <c r="AC341" s="80"/>
      <c r="AD341" s="83"/>
      <c r="AE341" s="95"/>
      <c r="AF341" s="95"/>
      <c r="AG341" s="95"/>
      <c r="AH341" s="95"/>
      <c r="AI341" s="84"/>
      <c r="AJ341" s="28"/>
      <c r="AK341" s="28"/>
      <c r="AL341" s="28"/>
      <c r="AM341" s="28"/>
      <c r="AN341" s="28"/>
      <c r="AO341" s="28"/>
      <c r="AP341" s="28"/>
      <c r="AQ341" s="28"/>
      <c r="AR341" s="28"/>
    </row>
    <row r="342" spans="1:44" ht="15.75" customHeight="1" x14ac:dyDescent="0.3">
      <c r="A342" s="28"/>
      <c r="B342" s="80"/>
      <c r="C342" s="80"/>
      <c r="D342" s="80"/>
      <c r="E342" s="80"/>
      <c r="F342" s="80"/>
      <c r="G342" s="81"/>
      <c r="H342" s="80"/>
      <c r="I342" s="80"/>
      <c r="J342" s="80"/>
      <c r="K342" s="80"/>
      <c r="L342" s="82"/>
      <c r="M342" s="83"/>
      <c r="N342" s="83"/>
      <c r="O342" s="83"/>
      <c r="P342" s="83"/>
      <c r="Q342" s="83"/>
      <c r="R342" s="83"/>
      <c r="S342" s="83"/>
      <c r="T342" s="83"/>
      <c r="U342" s="83"/>
      <c r="V342" s="95"/>
      <c r="W342" s="82"/>
      <c r="X342" s="82"/>
      <c r="Y342" s="82"/>
      <c r="Z342" s="80"/>
      <c r="AA342" s="80"/>
      <c r="AB342" s="80"/>
      <c r="AC342" s="80"/>
      <c r="AD342" s="83"/>
      <c r="AE342" s="95"/>
      <c r="AF342" s="95"/>
      <c r="AG342" s="95"/>
      <c r="AH342" s="95"/>
      <c r="AI342" s="84"/>
      <c r="AJ342" s="28"/>
      <c r="AK342" s="28"/>
      <c r="AL342" s="28"/>
      <c r="AM342" s="28"/>
      <c r="AN342" s="28"/>
      <c r="AO342" s="28"/>
      <c r="AP342" s="28"/>
      <c r="AQ342" s="28"/>
      <c r="AR342" s="28"/>
    </row>
    <row r="343" spans="1:44" ht="15.75" customHeight="1" x14ac:dyDescent="0.3">
      <c r="A343" s="28"/>
      <c r="B343" s="80"/>
      <c r="C343" s="80"/>
      <c r="D343" s="80"/>
      <c r="E343" s="80"/>
      <c r="F343" s="80"/>
      <c r="G343" s="81"/>
      <c r="H343" s="80"/>
      <c r="I343" s="80"/>
      <c r="J343" s="80"/>
      <c r="K343" s="80"/>
      <c r="L343" s="82"/>
      <c r="M343" s="83"/>
      <c r="N343" s="83"/>
      <c r="O343" s="83"/>
      <c r="P343" s="83"/>
      <c r="Q343" s="83"/>
      <c r="R343" s="83"/>
      <c r="S343" s="83"/>
      <c r="T343" s="83"/>
      <c r="U343" s="83"/>
      <c r="V343" s="95"/>
      <c r="W343" s="82"/>
      <c r="X343" s="82"/>
      <c r="Y343" s="82"/>
      <c r="Z343" s="80"/>
      <c r="AA343" s="80"/>
      <c r="AB343" s="80"/>
      <c r="AC343" s="80"/>
      <c r="AD343" s="83"/>
      <c r="AE343" s="95"/>
      <c r="AF343" s="95"/>
      <c r="AG343" s="95"/>
      <c r="AH343" s="95"/>
      <c r="AI343" s="84"/>
      <c r="AJ343" s="28"/>
      <c r="AK343" s="28"/>
      <c r="AL343" s="28"/>
      <c r="AM343" s="28"/>
      <c r="AN343" s="28"/>
      <c r="AO343" s="28"/>
      <c r="AP343" s="28"/>
      <c r="AQ343" s="28"/>
      <c r="AR343" s="28"/>
    </row>
    <row r="344" spans="1:44" ht="15.75" customHeight="1" x14ac:dyDescent="0.3">
      <c r="A344" s="28"/>
      <c r="B344" s="80"/>
      <c r="C344" s="80"/>
      <c r="D344" s="80"/>
      <c r="E344" s="80"/>
      <c r="F344" s="80"/>
      <c r="G344" s="81"/>
      <c r="H344" s="80"/>
      <c r="I344" s="80"/>
      <c r="J344" s="80"/>
      <c r="K344" s="80"/>
      <c r="L344" s="82"/>
      <c r="M344" s="83"/>
      <c r="N344" s="83"/>
      <c r="O344" s="83"/>
      <c r="P344" s="83"/>
      <c r="Q344" s="83"/>
      <c r="R344" s="83"/>
      <c r="S344" s="83"/>
      <c r="T344" s="83"/>
      <c r="U344" s="83"/>
      <c r="V344" s="95"/>
      <c r="W344" s="82"/>
      <c r="X344" s="82"/>
      <c r="Y344" s="82"/>
      <c r="Z344" s="80"/>
      <c r="AA344" s="80"/>
      <c r="AB344" s="80"/>
      <c r="AC344" s="80"/>
      <c r="AD344" s="83"/>
      <c r="AE344" s="95"/>
      <c r="AF344" s="95"/>
      <c r="AG344" s="95"/>
      <c r="AH344" s="95"/>
      <c r="AI344" s="84"/>
      <c r="AJ344" s="28"/>
      <c r="AK344" s="28"/>
      <c r="AL344" s="28"/>
      <c r="AM344" s="28"/>
      <c r="AN344" s="28"/>
      <c r="AO344" s="28"/>
      <c r="AP344" s="28"/>
      <c r="AQ344" s="28"/>
      <c r="AR344" s="28"/>
    </row>
    <row r="345" spans="1:44" ht="15.75" customHeight="1" x14ac:dyDescent="0.3">
      <c r="A345" s="28"/>
      <c r="B345" s="80"/>
      <c r="C345" s="80"/>
      <c r="D345" s="80"/>
      <c r="E345" s="80"/>
      <c r="F345" s="80"/>
      <c r="G345" s="81"/>
      <c r="H345" s="80"/>
      <c r="I345" s="80"/>
      <c r="J345" s="80"/>
      <c r="K345" s="80"/>
      <c r="L345" s="82"/>
      <c r="M345" s="83"/>
      <c r="N345" s="83"/>
      <c r="O345" s="83"/>
      <c r="P345" s="83"/>
      <c r="Q345" s="83"/>
      <c r="R345" s="83"/>
      <c r="S345" s="83"/>
      <c r="T345" s="83"/>
      <c r="U345" s="83"/>
      <c r="V345" s="95"/>
      <c r="W345" s="82"/>
      <c r="X345" s="82"/>
      <c r="Y345" s="82"/>
      <c r="Z345" s="80"/>
      <c r="AA345" s="80"/>
      <c r="AB345" s="80"/>
      <c r="AC345" s="80"/>
      <c r="AD345" s="83"/>
      <c r="AE345" s="95"/>
      <c r="AF345" s="95"/>
      <c r="AG345" s="95"/>
      <c r="AH345" s="95"/>
      <c r="AI345" s="84"/>
      <c r="AJ345" s="28"/>
      <c r="AK345" s="28"/>
      <c r="AL345" s="28"/>
      <c r="AM345" s="28"/>
      <c r="AN345" s="28"/>
      <c r="AO345" s="28"/>
      <c r="AP345" s="28"/>
      <c r="AQ345" s="28"/>
      <c r="AR345" s="28"/>
    </row>
    <row r="346" spans="1:44" ht="15.75" customHeight="1" x14ac:dyDescent="0.3">
      <c r="A346" s="28"/>
      <c r="B346" s="80"/>
      <c r="C346" s="80"/>
      <c r="D346" s="80"/>
      <c r="E346" s="80"/>
      <c r="F346" s="80"/>
      <c r="G346" s="81"/>
      <c r="H346" s="80"/>
      <c r="I346" s="80"/>
      <c r="J346" s="80"/>
      <c r="K346" s="80"/>
      <c r="L346" s="82"/>
      <c r="M346" s="83"/>
      <c r="N346" s="83"/>
      <c r="O346" s="83"/>
      <c r="P346" s="83"/>
      <c r="Q346" s="83"/>
      <c r="R346" s="83"/>
      <c r="S346" s="83"/>
      <c r="T346" s="83"/>
      <c r="U346" s="83"/>
      <c r="V346" s="95"/>
      <c r="W346" s="82"/>
      <c r="X346" s="82"/>
      <c r="Y346" s="82"/>
      <c r="Z346" s="80"/>
      <c r="AA346" s="80"/>
      <c r="AB346" s="80"/>
      <c r="AC346" s="80"/>
      <c r="AD346" s="83"/>
      <c r="AE346" s="95"/>
      <c r="AF346" s="95"/>
      <c r="AG346" s="95"/>
      <c r="AH346" s="95"/>
      <c r="AI346" s="84"/>
      <c r="AJ346" s="28"/>
      <c r="AK346" s="28"/>
      <c r="AL346" s="28"/>
      <c r="AM346" s="28"/>
      <c r="AN346" s="28"/>
      <c r="AO346" s="28"/>
      <c r="AP346" s="28"/>
      <c r="AQ346" s="28"/>
      <c r="AR346" s="28"/>
    </row>
    <row r="347" spans="1:44" ht="15.75" customHeight="1" x14ac:dyDescent="0.3">
      <c r="A347" s="28"/>
      <c r="B347" s="80"/>
      <c r="C347" s="80"/>
      <c r="D347" s="80"/>
      <c r="E347" s="80"/>
      <c r="F347" s="80"/>
      <c r="G347" s="81"/>
      <c r="H347" s="80"/>
      <c r="I347" s="80"/>
      <c r="J347" s="80"/>
      <c r="K347" s="80"/>
      <c r="L347" s="82"/>
      <c r="M347" s="83"/>
      <c r="N347" s="83"/>
      <c r="O347" s="83"/>
      <c r="P347" s="83"/>
      <c r="Q347" s="83"/>
      <c r="R347" s="83"/>
      <c r="S347" s="83"/>
      <c r="T347" s="83"/>
      <c r="U347" s="83"/>
      <c r="V347" s="95"/>
      <c r="W347" s="82"/>
      <c r="X347" s="82"/>
      <c r="Y347" s="82"/>
      <c r="Z347" s="80"/>
      <c r="AA347" s="80"/>
      <c r="AB347" s="80"/>
      <c r="AC347" s="80"/>
      <c r="AD347" s="83"/>
      <c r="AE347" s="95"/>
      <c r="AF347" s="95"/>
      <c r="AG347" s="95"/>
      <c r="AH347" s="95"/>
      <c r="AI347" s="84"/>
      <c r="AJ347" s="28"/>
      <c r="AK347" s="28"/>
      <c r="AL347" s="28"/>
      <c r="AM347" s="28"/>
      <c r="AN347" s="28"/>
      <c r="AO347" s="28"/>
      <c r="AP347" s="28"/>
      <c r="AQ347" s="28"/>
      <c r="AR347" s="28"/>
    </row>
    <row r="348" spans="1:44" ht="15.75" customHeight="1" x14ac:dyDescent="0.3">
      <c r="A348" s="28"/>
      <c r="B348" s="80"/>
      <c r="C348" s="80"/>
      <c r="D348" s="80"/>
      <c r="E348" s="80"/>
      <c r="F348" s="80"/>
      <c r="G348" s="81"/>
      <c r="H348" s="80"/>
      <c r="I348" s="80"/>
      <c r="J348" s="80"/>
      <c r="K348" s="80"/>
      <c r="L348" s="82"/>
      <c r="M348" s="83"/>
      <c r="N348" s="83"/>
      <c r="O348" s="83"/>
      <c r="P348" s="83"/>
      <c r="Q348" s="83"/>
      <c r="R348" s="83"/>
      <c r="S348" s="83"/>
      <c r="T348" s="83"/>
      <c r="U348" s="83"/>
      <c r="V348" s="95"/>
      <c r="W348" s="82"/>
      <c r="X348" s="82"/>
      <c r="Y348" s="82"/>
      <c r="Z348" s="80"/>
      <c r="AA348" s="80"/>
      <c r="AB348" s="80"/>
      <c r="AC348" s="80"/>
      <c r="AD348" s="83"/>
      <c r="AE348" s="95"/>
      <c r="AF348" s="95"/>
      <c r="AG348" s="95"/>
      <c r="AH348" s="95"/>
      <c r="AI348" s="84"/>
      <c r="AJ348" s="28"/>
      <c r="AK348" s="28"/>
      <c r="AL348" s="28"/>
      <c r="AM348" s="28"/>
      <c r="AN348" s="28"/>
      <c r="AO348" s="28"/>
      <c r="AP348" s="28"/>
      <c r="AQ348" s="28"/>
      <c r="AR348" s="28"/>
    </row>
    <row r="349" spans="1:44" ht="15.75" customHeight="1" x14ac:dyDescent="0.3">
      <c r="A349" s="28"/>
      <c r="B349" s="80"/>
      <c r="C349" s="80"/>
      <c r="D349" s="80"/>
      <c r="E349" s="80"/>
      <c r="F349" s="80"/>
      <c r="G349" s="81"/>
      <c r="H349" s="80"/>
      <c r="I349" s="80"/>
      <c r="J349" s="80"/>
      <c r="K349" s="80"/>
      <c r="L349" s="82"/>
      <c r="M349" s="83"/>
      <c r="N349" s="83"/>
      <c r="O349" s="83"/>
      <c r="P349" s="83"/>
      <c r="Q349" s="83"/>
      <c r="R349" s="83"/>
      <c r="S349" s="83"/>
      <c r="T349" s="83"/>
      <c r="U349" s="83"/>
      <c r="V349" s="95"/>
      <c r="W349" s="82"/>
      <c r="X349" s="82"/>
      <c r="Y349" s="82"/>
      <c r="Z349" s="80"/>
      <c r="AA349" s="80"/>
      <c r="AB349" s="80"/>
      <c r="AC349" s="80"/>
      <c r="AD349" s="83"/>
      <c r="AE349" s="95"/>
      <c r="AF349" s="95"/>
      <c r="AG349" s="95"/>
      <c r="AH349" s="95"/>
      <c r="AI349" s="84"/>
      <c r="AJ349" s="28"/>
      <c r="AK349" s="28"/>
      <c r="AL349" s="28"/>
      <c r="AM349" s="28"/>
      <c r="AN349" s="28"/>
      <c r="AO349" s="28"/>
      <c r="AP349" s="28"/>
      <c r="AQ349" s="28"/>
      <c r="AR349" s="28"/>
    </row>
    <row r="350" spans="1:44" ht="15.75" customHeight="1" x14ac:dyDescent="0.3">
      <c r="A350" s="28"/>
      <c r="B350" s="80"/>
      <c r="C350" s="80"/>
      <c r="D350" s="80"/>
      <c r="E350" s="80"/>
      <c r="F350" s="80"/>
      <c r="G350" s="81"/>
      <c r="H350" s="80"/>
      <c r="I350" s="80"/>
      <c r="J350" s="80"/>
      <c r="K350" s="80"/>
      <c r="L350" s="82"/>
      <c r="M350" s="83"/>
      <c r="N350" s="83"/>
      <c r="O350" s="83"/>
      <c r="P350" s="83"/>
      <c r="Q350" s="83"/>
      <c r="R350" s="83"/>
      <c r="S350" s="83"/>
      <c r="T350" s="83"/>
      <c r="U350" s="83"/>
      <c r="V350" s="95"/>
      <c r="W350" s="82"/>
      <c r="X350" s="82"/>
      <c r="Y350" s="82"/>
      <c r="Z350" s="80"/>
      <c r="AA350" s="80"/>
      <c r="AB350" s="80"/>
      <c r="AC350" s="80"/>
      <c r="AD350" s="83"/>
      <c r="AE350" s="95"/>
      <c r="AF350" s="95"/>
      <c r="AG350" s="95"/>
      <c r="AH350" s="95"/>
      <c r="AI350" s="84"/>
      <c r="AJ350" s="28"/>
      <c r="AK350" s="28"/>
      <c r="AL350" s="28"/>
      <c r="AM350" s="28"/>
      <c r="AN350" s="28"/>
      <c r="AO350" s="28"/>
      <c r="AP350" s="28"/>
      <c r="AQ350" s="28"/>
      <c r="AR350" s="28"/>
    </row>
    <row r="351" spans="1:44" ht="15.75" customHeight="1" x14ac:dyDescent="0.3">
      <c r="A351" s="28"/>
      <c r="B351" s="80"/>
      <c r="C351" s="80"/>
      <c r="D351" s="80"/>
      <c r="E351" s="80"/>
      <c r="F351" s="80"/>
      <c r="G351" s="81"/>
      <c r="H351" s="80"/>
      <c r="I351" s="80"/>
      <c r="J351" s="80"/>
      <c r="K351" s="80"/>
      <c r="L351" s="82"/>
      <c r="M351" s="83"/>
      <c r="N351" s="83"/>
      <c r="O351" s="83"/>
      <c r="P351" s="83"/>
      <c r="Q351" s="83"/>
      <c r="R351" s="83"/>
      <c r="S351" s="83"/>
      <c r="T351" s="83"/>
      <c r="U351" s="83"/>
      <c r="V351" s="95"/>
      <c r="W351" s="82"/>
      <c r="X351" s="82"/>
      <c r="Y351" s="82"/>
      <c r="Z351" s="80"/>
      <c r="AA351" s="80"/>
      <c r="AB351" s="80"/>
      <c r="AC351" s="80"/>
      <c r="AD351" s="83"/>
      <c r="AE351" s="95"/>
      <c r="AF351" s="95"/>
      <c r="AG351" s="95"/>
      <c r="AH351" s="95"/>
      <c r="AI351" s="84"/>
      <c r="AJ351" s="28"/>
      <c r="AK351" s="28"/>
      <c r="AL351" s="28"/>
      <c r="AM351" s="28"/>
      <c r="AN351" s="28"/>
      <c r="AO351" s="28"/>
      <c r="AP351" s="28"/>
      <c r="AQ351" s="28"/>
      <c r="AR351" s="28"/>
    </row>
    <row r="352" spans="1:44" ht="15.75" customHeight="1" x14ac:dyDescent="0.3">
      <c r="A352" s="28"/>
      <c r="B352" s="80"/>
      <c r="C352" s="80"/>
      <c r="D352" s="80"/>
      <c r="E352" s="80"/>
      <c r="F352" s="80"/>
      <c r="G352" s="81"/>
      <c r="H352" s="80"/>
      <c r="I352" s="80"/>
      <c r="J352" s="80"/>
      <c r="K352" s="80"/>
      <c r="L352" s="82"/>
      <c r="M352" s="83"/>
      <c r="N352" s="83"/>
      <c r="O352" s="83"/>
      <c r="P352" s="83"/>
      <c r="Q352" s="83"/>
      <c r="R352" s="83"/>
      <c r="S352" s="83"/>
      <c r="T352" s="83"/>
      <c r="U352" s="83"/>
      <c r="V352" s="95"/>
      <c r="W352" s="82"/>
      <c r="X352" s="82"/>
      <c r="Y352" s="82"/>
      <c r="Z352" s="80"/>
      <c r="AA352" s="80"/>
      <c r="AB352" s="80"/>
      <c r="AC352" s="80"/>
      <c r="AD352" s="83"/>
      <c r="AE352" s="95"/>
      <c r="AF352" s="95"/>
      <c r="AG352" s="95"/>
      <c r="AH352" s="95"/>
      <c r="AI352" s="84"/>
      <c r="AJ352" s="28"/>
      <c r="AK352" s="28"/>
      <c r="AL352" s="28"/>
      <c r="AM352" s="28"/>
      <c r="AN352" s="28"/>
      <c r="AO352" s="28"/>
      <c r="AP352" s="28"/>
      <c r="AQ352" s="28"/>
      <c r="AR352" s="28"/>
    </row>
    <row r="353" spans="1:44" ht="15.75" customHeight="1" x14ac:dyDescent="0.3">
      <c r="A353" s="28"/>
      <c r="B353" s="80"/>
      <c r="C353" s="80"/>
      <c r="D353" s="80"/>
      <c r="E353" s="80"/>
      <c r="F353" s="80"/>
      <c r="G353" s="81"/>
      <c r="H353" s="80"/>
      <c r="I353" s="80"/>
      <c r="J353" s="80"/>
      <c r="K353" s="80"/>
      <c r="L353" s="82"/>
      <c r="M353" s="83"/>
      <c r="N353" s="83"/>
      <c r="O353" s="83"/>
      <c r="P353" s="83"/>
      <c r="Q353" s="83"/>
      <c r="R353" s="83"/>
      <c r="S353" s="83"/>
      <c r="T353" s="83"/>
      <c r="U353" s="83"/>
      <c r="V353" s="95"/>
      <c r="W353" s="82"/>
      <c r="X353" s="82"/>
      <c r="Y353" s="82"/>
      <c r="Z353" s="80"/>
      <c r="AA353" s="80"/>
      <c r="AB353" s="80"/>
      <c r="AC353" s="80"/>
      <c r="AD353" s="83"/>
      <c r="AE353" s="95"/>
      <c r="AF353" s="95"/>
      <c r="AG353" s="95"/>
      <c r="AH353" s="95"/>
      <c r="AI353" s="84"/>
      <c r="AJ353" s="28"/>
      <c r="AK353" s="28"/>
      <c r="AL353" s="28"/>
      <c r="AM353" s="28"/>
      <c r="AN353" s="28"/>
      <c r="AO353" s="28"/>
      <c r="AP353" s="28"/>
      <c r="AQ353" s="28"/>
      <c r="AR353" s="28"/>
    </row>
    <row r="354" spans="1:44" ht="15.75" customHeight="1" x14ac:dyDescent="0.3">
      <c r="A354" s="28"/>
      <c r="B354" s="80"/>
      <c r="C354" s="80"/>
      <c r="D354" s="80"/>
      <c r="E354" s="80"/>
      <c r="F354" s="80"/>
      <c r="G354" s="81"/>
      <c r="H354" s="80"/>
      <c r="I354" s="80"/>
      <c r="J354" s="80"/>
      <c r="K354" s="80"/>
      <c r="L354" s="82"/>
      <c r="M354" s="83"/>
      <c r="N354" s="83"/>
      <c r="O354" s="83"/>
      <c r="P354" s="83"/>
      <c r="Q354" s="83"/>
      <c r="R354" s="83"/>
      <c r="S354" s="83"/>
      <c r="T354" s="83"/>
      <c r="U354" s="83"/>
      <c r="V354" s="95"/>
      <c r="W354" s="82"/>
      <c r="X354" s="82"/>
      <c r="Y354" s="82"/>
      <c r="Z354" s="80"/>
      <c r="AA354" s="80"/>
      <c r="AB354" s="80"/>
      <c r="AC354" s="80"/>
      <c r="AD354" s="83"/>
      <c r="AE354" s="95"/>
      <c r="AF354" s="95"/>
      <c r="AG354" s="95"/>
      <c r="AH354" s="95"/>
      <c r="AI354" s="84"/>
      <c r="AJ354" s="28"/>
      <c r="AK354" s="28"/>
      <c r="AL354" s="28"/>
      <c r="AM354" s="28"/>
      <c r="AN354" s="28"/>
      <c r="AO354" s="28"/>
      <c r="AP354" s="28"/>
      <c r="AQ354" s="28"/>
      <c r="AR354" s="28"/>
    </row>
    <row r="355" spans="1:44" ht="15.75" customHeight="1" x14ac:dyDescent="0.3">
      <c r="A355" s="28"/>
      <c r="B355" s="80"/>
      <c r="C355" s="80"/>
      <c r="D355" s="80"/>
      <c r="E355" s="80"/>
      <c r="F355" s="80"/>
      <c r="G355" s="81"/>
      <c r="H355" s="80"/>
      <c r="I355" s="80"/>
      <c r="J355" s="80"/>
      <c r="K355" s="80"/>
      <c r="L355" s="82"/>
      <c r="M355" s="83"/>
      <c r="N355" s="83"/>
      <c r="O355" s="83"/>
      <c r="P355" s="83"/>
      <c r="Q355" s="83"/>
      <c r="R355" s="83"/>
      <c r="S355" s="83"/>
      <c r="T355" s="83"/>
      <c r="U355" s="83"/>
      <c r="V355" s="95"/>
      <c r="W355" s="82"/>
      <c r="X355" s="82"/>
      <c r="Y355" s="82"/>
      <c r="Z355" s="80"/>
      <c r="AA355" s="80"/>
      <c r="AB355" s="80"/>
      <c r="AC355" s="80"/>
      <c r="AD355" s="83"/>
      <c r="AE355" s="95"/>
      <c r="AF355" s="95"/>
      <c r="AG355" s="95"/>
      <c r="AH355" s="95"/>
      <c r="AI355" s="84"/>
      <c r="AJ355" s="28"/>
      <c r="AK355" s="28"/>
      <c r="AL355" s="28"/>
      <c r="AM355" s="28"/>
      <c r="AN355" s="28"/>
      <c r="AO355" s="28"/>
      <c r="AP355" s="28"/>
      <c r="AQ355" s="28"/>
      <c r="AR355" s="28"/>
    </row>
    <row r="356" spans="1:44" ht="15.75" customHeight="1" x14ac:dyDescent="0.3">
      <c r="A356" s="28"/>
      <c r="B356" s="80"/>
      <c r="C356" s="80"/>
      <c r="D356" s="80"/>
      <c r="E356" s="80"/>
      <c r="F356" s="80"/>
      <c r="G356" s="81"/>
      <c r="H356" s="80"/>
      <c r="I356" s="80"/>
      <c r="J356" s="80"/>
      <c r="K356" s="80"/>
      <c r="L356" s="82"/>
      <c r="M356" s="83"/>
      <c r="N356" s="83"/>
      <c r="O356" s="83"/>
      <c r="P356" s="83"/>
      <c r="Q356" s="83"/>
      <c r="R356" s="83"/>
      <c r="S356" s="83"/>
      <c r="T356" s="83"/>
      <c r="U356" s="83"/>
      <c r="V356" s="95"/>
      <c r="W356" s="82"/>
      <c r="X356" s="82"/>
      <c r="Y356" s="82"/>
      <c r="Z356" s="80"/>
      <c r="AA356" s="80"/>
      <c r="AB356" s="80"/>
      <c r="AC356" s="80"/>
      <c r="AD356" s="83"/>
      <c r="AE356" s="95"/>
      <c r="AF356" s="95"/>
      <c r="AG356" s="95"/>
      <c r="AH356" s="95"/>
      <c r="AI356" s="84"/>
      <c r="AJ356" s="28"/>
      <c r="AK356" s="28"/>
      <c r="AL356" s="28"/>
      <c r="AM356" s="28"/>
      <c r="AN356" s="28"/>
      <c r="AO356" s="28"/>
      <c r="AP356" s="28"/>
      <c r="AQ356" s="28"/>
      <c r="AR356" s="28"/>
    </row>
    <row r="357" spans="1:44" ht="15.75" customHeight="1" x14ac:dyDescent="0.3">
      <c r="A357" s="28"/>
      <c r="B357" s="80"/>
      <c r="C357" s="80"/>
      <c r="D357" s="80"/>
      <c r="E357" s="80"/>
      <c r="F357" s="80"/>
      <c r="G357" s="81"/>
      <c r="H357" s="80"/>
      <c r="I357" s="80"/>
      <c r="J357" s="80"/>
      <c r="K357" s="80"/>
      <c r="L357" s="82"/>
      <c r="M357" s="83"/>
      <c r="N357" s="83"/>
      <c r="O357" s="83"/>
      <c r="P357" s="83"/>
      <c r="Q357" s="83"/>
      <c r="R357" s="83"/>
      <c r="S357" s="83"/>
      <c r="T357" s="83"/>
      <c r="U357" s="83"/>
      <c r="V357" s="95"/>
      <c r="W357" s="82"/>
      <c r="X357" s="82"/>
      <c r="Y357" s="82"/>
      <c r="Z357" s="80"/>
      <c r="AA357" s="80"/>
      <c r="AB357" s="80"/>
      <c r="AC357" s="80"/>
      <c r="AD357" s="83"/>
      <c r="AE357" s="95"/>
      <c r="AF357" s="95"/>
      <c r="AG357" s="95"/>
      <c r="AH357" s="95"/>
      <c r="AI357" s="84"/>
      <c r="AJ357" s="28"/>
      <c r="AK357" s="28"/>
      <c r="AL357" s="28"/>
      <c r="AM357" s="28"/>
      <c r="AN357" s="28"/>
      <c r="AO357" s="28"/>
      <c r="AP357" s="28"/>
      <c r="AQ357" s="28"/>
      <c r="AR357" s="28"/>
    </row>
    <row r="358" spans="1:44" ht="15.75" customHeight="1" x14ac:dyDescent="0.3">
      <c r="A358" s="28"/>
      <c r="B358" s="80"/>
      <c r="C358" s="80"/>
      <c r="D358" s="80"/>
      <c r="E358" s="80"/>
      <c r="F358" s="80"/>
      <c r="G358" s="81"/>
      <c r="H358" s="80"/>
      <c r="I358" s="80"/>
      <c r="J358" s="80"/>
      <c r="K358" s="80"/>
      <c r="L358" s="82"/>
      <c r="M358" s="83"/>
      <c r="N358" s="83"/>
      <c r="O358" s="83"/>
      <c r="P358" s="83"/>
      <c r="Q358" s="83"/>
      <c r="R358" s="83"/>
      <c r="S358" s="83"/>
      <c r="T358" s="83"/>
      <c r="U358" s="83"/>
      <c r="V358" s="95"/>
      <c r="W358" s="82"/>
      <c r="X358" s="82"/>
      <c r="Y358" s="82"/>
      <c r="Z358" s="80"/>
      <c r="AA358" s="80"/>
      <c r="AB358" s="80"/>
      <c r="AC358" s="80"/>
      <c r="AD358" s="83"/>
      <c r="AE358" s="95"/>
      <c r="AF358" s="95"/>
      <c r="AG358" s="95"/>
      <c r="AH358" s="95"/>
      <c r="AI358" s="84"/>
      <c r="AJ358" s="28"/>
      <c r="AK358" s="28"/>
      <c r="AL358" s="28"/>
      <c r="AM358" s="28"/>
      <c r="AN358" s="28"/>
      <c r="AO358" s="28"/>
      <c r="AP358" s="28"/>
      <c r="AQ358" s="28"/>
      <c r="AR358" s="28"/>
    </row>
    <row r="359" spans="1:44" ht="15.75" customHeight="1" x14ac:dyDescent="0.3">
      <c r="A359" s="28"/>
      <c r="B359" s="80"/>
      <c r="C359" s="80"/>
      <c r="D359" s="80"/>
      <c r="E359" s="80"/>
      <c r="F359" s="80"/>
      <c r="G359" s="81"/>
      <c r="H359" s="80"/>
      <c r="I359" s="80"/>
      <c r="J359" s="80"/>
      <c r="K359" s="80"/>
      <c r="L359" s="82"/>
      <c r="M359" s="83"/>
      <c r="N359" s="83"/>
      <c r="O359" s="83"/>
      <c r="P359" s="83"/>
      <c r="Q359" s="83"/>
      <c r="R359" s="83"/>
      <c r="S359" s="83"/>
      <c r="T359" s="83"/>
      <c r="U359" s="83"/>
      <c r="V359" s="95"/>
      <c r="W359" s="82"/>
      <c r="X359" s="82"/>
      <c r="Y359" s="82"/>
      <c r="Z359" s="80"/>
      <c r="AA359" s="80"/>
      <c r="AB359" s="80"/>
      <c r="AC359" s="80"/>
      <c r="AD359" s="83"/>
      <c r="AE359" s="95"/>
      <c r="AF359" s="95"/>
      <c r="AG359" s="95"/>
      <c r="AH359" s="95"/>
      <c r="AI359" s="84"/>
      <c r="AJ359" s="28"/>
      <c r="AK359" s="28"/>
      <c r="AL359" s="28"/>
      <c r="AM359" s="28"/>
      <c r="AN359" s="28"/>
      <c r="AO359" s="28"/>
      <c r="AP359" s="28"/>
      <c r="AQ359" s="28"/>
      <c r="AR359" s="28"/>
    </row>
    <row r="360" spans="1:44" ht="15.75" customHeight="1" x14ac:dyDescent="0.3">
      <c r="A360" s="28"/>
      <c r="B360" s="80"/>
      <c r="C360" s="80"/>
      <c r="D360" s="80"/>
      <c r="E360" s="80"/>
      <c r="F360" s="80"/>
      <c r="G360" s="81"/>
      <c r="H360" s="80"/>
      <c r="I360" s="80"/>
      <c r="J360" s="80"/>
      <c r="K360" s="80"/>
      <c r="L360" s="82"/>
      <c r="M360" s="83"/>
      <c r="N360" s="83"/>
      <c r="O360" s="83"/>
      <c r="P360" s="83"/>
      <c r="Q360" s="83"/>
      <c r="R360" s="83"/>
      <c r="S360" s="83"/>
      <c r="T360" s="83"/>
      <c r="U360" s="83"/>
      <c r="V360" s="95"/>
      <c r="W360" s="82"/>
      <c r="X360" s="82"/>
      <c r="Y360" s="82"/>
      <c r="Z360" s="80"/>
      <c r="AA360" s="80"/>
      <c r="AB360" s="80"/>
      <c r="AC360" s="80"/>
      <c r="AD360" s="83"/>
      <c r="AE360" s="95"/>
      <c r="AF360" s="95"/>
      <c r="AG360" s="95"/>
      <c r="AH360" s="95"/>
      <c r="AI360" s="84"/>
      <c r="AJ360" s="28"/>
      <c r="AK360" s="28"/>
      <c r="AL360" s="28"/>
      <c r="AM360" s="28"/>
      <c r="AN360" s="28"/>
      <c r="AO360" s="28"/>
      <c r="AP360" s="28"/>
      <c r="AQ360" s="28"/>
      <c r="AR360" s="28"/>
    </row>
    <row r="361" spans="1:44" ht="15.75" customHeight="1" x14ac:dyDescent="0.3">
      <c r="A361" s="28"/>
      <c r="B361" s="80"/>
      <c r="C361" s="80"/>
      <c r="D361" s="80"/>
      <c r="E361" s="80"/>
      <c r="F361" s="80"/>
      <c r="G361" s="81"/>
      <c r="H361" s="80"/>
      <c r="I361" s="80"/>
      <c r="J361" s="80"/>
      <c r="K361" s="80"/>
      <c r="L361" s="82"/>
      <c r="M361" s="83"/>
      <c r="N361" s="83"/>
      <c r="O361" s="83"/>
      <c r="P361" s="83"/>
      <c r="Q361" s="83"/>
      <c r="R361" s="83"/>
      <c r="S361" s="83"/>
      <c r="T361" s="83"/>
      <c r="U361" s="83"/>
      <c r="V361" s="95"/>
      <c r="W361" s="82"/>
      <c r="X361" s="82"/>
      <c r="Y361" s="82"/>
      <c r="Z361" s="80"/>
      <c r="AA361" s="80"/>
      <c r="AB361" s="80"/>
      <c r="AC361" s="80"/>
      <c r="AD361" s="83"/>
      <c r="AE361" s="95"/>
      <c r="AF361" s="95"/>
      <c r="AG361" s="95"/>
      <c r="AH361" s="95"/>
      <c r="AI361" s="84"/>
      <c r="AJ361" s="28"/>
      <c r="AK361" s="28"/>
      <c r="AL361" s="28"/>
      <c r="AM361" s="28"/>
      <c r="AN361" s="28"/>
      <c r="AO361" s="28"/>
      <c r="AP361" s="28"/>
      <c r="AQ361" s="28"/>
      <c r="AR361" s="28"/>
    </row>
    <row r="362" spans="1:44" ht="15.75" customHeight="1" x14ac:dyDescent="0.3">
      <c r="A362" s="28"/>
      <c r="B362" s="80"/>
      <c r="C362" s="80"/>
      <c r="D362" s="80"/>
      <c r="E362" s="80"/>
      <c r="F362" s="80"/>
      <c r="G362" s="81"/>
      <c r="H362" s="80"/>
      <c r="I362" s="80"/>
      <c r="J362" s="80"/>
      <c r="K362" s="80"/>
      <c r="L362" s="82"/>
      <c r="M362" s="83"/>
      <c r="N362" s="83"/>
      <c r="O362" s="83"/>
      <c r="P362" s="83"/>
      <c r="Q362" s="83"/>
      <c r="R362" s="83"/>
      <c r="S362" s="83"/>
      <c r="T362" s="83"/>
      <c r="U362" s="83"/>
      <c r="V362" s="95"/>
      <c r="W362" s="82"/>
      <c r="X362" s="82"/>
      <c r="Y362" s="82"/>
      <c r="Z362" s="80"/>
      <c r="AA362" s="80"/>
      <c r="AB362" s="80"/>
      <c r="AC362" s="80"/>
      <c r="AD362" s="83"/>
      <c r="AE362" s="95"/>
      <c r="AF362" s="95"/>
      <c r="AG362" s="95"/>
      <c r="AH362" s="95"/>
      <c r="AI362" s="84"/>
      <c r="AJ362" s="28"/>
      <c r="AK362" s="28"/>
      <c r="AL362" s="28"/>
      <c r="AM362" s="28"/>
      <c r="AN362" s="28"/>
      <c r="AO362" s="28"/>
      <c r="AP362" s="28"/>
      <c r="AQ362" s="28"/>
      <c r="AR362" s="28"/>
    </row>
    <row r="363" spans="1:44" ht="15.75" customHeight="1" x14ac:dyDescent="0.3">
      <c r="A363" s="28"/>
      <c r="B363" s="80"/>
      <c r="C363" s="80"/>
      <c r="D363" s="80"/>
      <c r="E363" s="80"/>
      <c r="F363" s="80"/>
      <c r="G363" s="81"/>
      <c r="H363" s="80"/>
      <c r="I363" s="80"/>
      <c r="J363" s="80"/>
      <c r="K363" s="80"/>
      <c r="L363" s="82"/>
      <c r="M363" s="83"/>
      <c r="N363" s="83"/>
      <c r="O363" s="83"/>
      <c r="P363" s="83"/>
      <c r="Q363" s="83"/>
      <c r="R363" s="83"/>
      <c r="S363" s="83"/>
      <c r="T363" s="83"/>
      <c r="U363" s="83"/>
      <c r="V363" s="95"/>
      <c r="W363" s="82"/>
      <c r="X363" s="82"/>
      <c r="Y363" s="82"/>
      <c r="Z363" s="80"/>
      <c r="AA363" s="80"/>
      <c r="AB363" s="80"/>
      <c r="AC363" s="80"/>
      <c r="AD363" s="83"/>
      <c r="AE363" s="95"/>
      <c r="AF363" s="95"/>
      <c r="AG363" s="95"/>
      <c r="AH363" s="95"/>
      <c r="AI363" s="84"/>
      <c r="AJ363" s="28"/>
      <c r="AK363" s="28"/>
      <c r="AL363" s="28"/>
      <c r="AM363" s="28"/>
      <c r="AN363" s="28"/>
      <c r="AO363" s="28"/>
      <c r="AP363" s="28"/>
      <c r="AQ363" s="28"/>
      <c r="AR363" s="28"/>
    </row>
    <row r="364" spans="1:44" ht="15.75" customHeight="1" x14ac:dyDescent="0.3">
      <c r="A364" s="28"/>
      <c r="B364" s="80"/>
      <c r="C364" s="80"/>
      <c r="D364" s="80"/>
      <c r="E364" s="80"/>
      <c r="F364" s="80"/>
      <c r="G364" s="81"/>
      <c r="H364" s="80"/>
      <c r="I364" s="80"/>
      <c r="J364" s="80"/>
      <c r="K364" s="80"/>
      <c r="L364" s="82"/>
      <c r="M364" s="83"/>
      <c r="N364" s="83"/>
      <c r="O364" s="83"/>
      <c r="P364" s="83"/>
      <c r="Q364" s="83"/>
      <c r="R364" s="83"/>
      <c r="S364" s="83"/>
      <c r="T364" s="83"/>
      <c r="U364" s="83"/>
      <c r="V364" s="95"/>
      <c r="W364" s="82"/>
      <c r="X364" s="82"/>
      <c r="Y364" s="82"/>
      <c r="Z364" s="80"/>
      <c r="AA364" s="80"/>
      <c r="AB364" s="80"/>
      <c r="AC364" s="80"/>
      <c r="AD364" s="83"/>
      <c r="AE364" s="95"/>
      <c r="AF364" s="95"/>
      <c r="AG364" s="95"/>
      <c r="AH364" s="95"/>
      <c r="AI364" s="84"/>
      <c r="AJ364" s="28"/>
      <c r="AK364" s="28"/>
      <c r="AL364" s="28"/>
      <c r="AM364" s="28"/>
      <c r="AN364" s="28"/>
      <c r="AO364" s="28"/>
      <c r="AP364" s="28"/>
      <c r="AQ364" s="28"/>
      <c r="AR364" s="28"/>
    </row>
    <row r="365" spans="1:44" ht="15.75" customHeight="1" x14ac:dyDescent="0.3">
      <c r="A365" s="28"/>
      <c r="B365" s="80"/>
      <c r="C365" s="80"/>
      <c r="D365" s="80"/>
      <c r="E365" s="80"/>
      <c r="F365" s="80"/>
      <c r="G365" s="81"/>
      <c r="H365" s="80"/>
      <c r="I365" s="80"/>
      <c r="J365" s="80"/>
      <c r="K365" s="80"/>
      <c r="L365" s="82"/>
      <c r="M365" s="83"/>
      <c r="N365" s="83"/>
      <c r="O365" s="83"/>
      <c r="P365" s="83"/>
      <c r="Q365" s="83"/>
      <c r="R365" s="83"/>
      <c r="S365" s="83"/>
      <c r="T365" s="83"/>
      <c r="U365" s="83"/>
      <c r="V365" s="95"/>
      <c r="W365" s="82"/>
      <c r="X365" s="82"/>
      <c r="Y365" s="82"/>
      <c r="Z365" s="80"/>
      <c r="AA365" s="80"/>
      <c r="AB365" s="80"/>
      <c r="AC365" s="80"/>
      <c r="AD365" s="83"/>
      <c r="AE365" s="95"/>
      <c r="AF365" s="95"/>
      <c r="AG365" s="95"/>
      <c r="AH365" s="95"/>
      <c r="AI365" s="84"/>
      <c r="AJ365" s="28"/>
      <c r="AK365" s="28"/>
      <c r="AL365" s="28"/>
      <c r="AM365" s="28"/>
      <c r="AN365" s="28"/>
      <c r="AO365" s="28"/>
      <c r="AP365" s="28"/>
      <c r="AQ365" s="28"/>
      <c r="AR365" s="28"/>
    </row>
    <row r="366" spans="1:44" ht="15.75" customHeight="1" x14ac:dyDescent="0.3">
      <c r="A366" s="28"/>
      <c r="B366" s="80"/>
      <c r="C366" s="80"/>
      <c r="D366" s="80"/>
      <c r="E366" s="80"/>
      <c r="F366" s="80"/>
      <c r="G366" s="81"/>
      <c r="H366" s="80"/>
      <c r="I366" s="80"/>
      <c r="J366" s="80"/>
      <c r="K366" s="80"/>
      <c r="L366" s="82"/>
      <c r="M366" s="83"/>
      <c r="N366" s="83"/>
      <c r="O366" s="83"/>
      <c r="P366" s="83"/>
      <c r="Q366" s="83"/>
      <c r="R366" s="83"/>
      <c r="S366" s="83"/>
      <c r="T366" s="83"/>
      <c r="U366" s="83"/>
      <c r="V366" s="95"/>
      <c r="W366" s="82"/>
      <c r="X366" s="82"/>
      <c r="Y366" s="82"/>
      <c r="Z366" s="80"/>
      <c r="AA366" s="80"/>
      <c r="AB366" s="80"/>
      <c r="AC366" s="80"/>
      <c r="AD366" s="83"/>
      <c r="AE366" s="95"/>
      <c r="AF366" s="95"/>
      <c r="AG366" s="95"/>
      <c r="AH366" s="95"/>
      <c r="AI366" s="84"/>
      <c r="AJ366" s="28"/>
      <c r="AK366" s="28"/>
      <c r="AL366" s="28"/>
      <c r="AM366" s="28"/>
      <c r="AN366" s="28"/>
      <c r="AO366" s="28"/>
      <c r="AP366" s="28"/>
      <c r="AQ366" s="28"/>
      <c r="AR366" s="28"/>
    </row>
    <row r="367" spans="1:44" ht="15.75" customHeight="1" x14ac:dyDescent="0.3">
      <c r="A367" s="28"/>
      <c r="B367" s="80"/>
      <c r="C367" s="80"/>
      <c r="D367" s="80"/>
      <c r="E367" s="80"/>
      <c r="F367" s="80"/>
      <c r="G367" s="81"/>
      <c r="H367" s="80"/>
      <c r="I367" s="80"/>
      <c r="J367" s="80"/>
      <c r="K367" s="80"/>
      <c r="L367" s="82"/>
      <c r="M367" s="83"/>
      <c r="N367" s="83"/>
      <c r="O367" s="83"/>
      <c r="P367" s="83"/>
      <c r="Q367" s="83"/>
      <c r="R367" s="83"/>
      <c r="S367" s="83"/>
      <c r="T367" s="83"/>
      <c r="U367" s="83"/>
      <c r="V367" s="95"/>
      <c r="W367" s="82"/>
      <c r="X367" s="82"/>
      <c r="Y367" s="82"/>
      <c r="Z367" s="80"/>
      <c r="AA367" s="80"/>
      <c r="AB367" s="80"/>
      <c r="AC367" s="80"/>
      <c r="AD367" s="83"/>
      <c r="AE367" s="95"/>
      <c r="AF367" s="95"/>
      <c r="AG367" s="95"/>
      <c r="AH367" s="95"/>
      <c r="AI367" s="84"/>
      <c r="AJ367" s="28"/>
      <c r="AK367" s="28"/>
      <c r="AL367" s="28"/>
      <c r="AM367" s="28"/>
      <c r="AN367" s="28"/>
      <c r="AO367" s="28"/>
      <c r="AP367" s="28"/>
      <c r="AQ367" s="28"/>
      <c r="AR367" s="28"/>
    </row>
    <row r="368" spans="1:44" ht="15.75" customHeight="1" x14ac:dyDescent="0.3">
      <c r="A368" s="28"/>
      <c r="B368" s="80"/>
      <c r="C368" s="80"/>
      <c r="D368" s="80"/>
      <c r="E368" s="80"/>
      <c r="F368" s="80"/>
      <c r="G368" s="81"/>
      <c r="H368" s="80"/>
      <c r="I368" s="80"/>
      <c r="J368" s="80"/>
      <c r="K368" s="80"/>
      <c r="L368" s="82"/>
      <c r="M368" s="83"/>
      <c r="N368" s="83"/>
      <c r="O368" s="83"/>
      <c r="P368" s="83"/>
      <c r="Q368" s="83"/>
      <c r="R368" s="83"/>
      <c r="S368" s="83"/>
      <c r="T368" s="83"/>
      <c r="U368" s="83"/>
      <c r="V368" s="95"/>
      <c r="W368" s="82"/>
      <c r="X368" s="82"/>
      <c r="Y368" s="82"/>
      <c r="Z368" s="80"/>
      <c r="AA368" s="80"/>
      <c r="AB368" s="80"/>
      <c r="AC368" s="80"/>
      <c r="AD368" s="83"/>
      <c r="AE368" s="95"/>
      <c r="AF368" s="95"/>
      <c r="AG368" s="95"/>
      <c r="AH368" s="95"/>
      <c r="AI368" s="84"/>
      <c r="AJ368" s="28"/>
      <c r="AK368" s="28"/>
      <c r="AL368" s="28"/>
      <c r="AM368" s="28"/>
      <c r="AN368" s="28"/>
      <c r="AO368" s="28"/>
      <c r="AP368" s="28"/>
      <c r="AQ368" s="28"/>
      <c r="AR368" s="28"/>
    </row>
    <row r="369" spans="1:44" ht="15.75" customHeight="1" x14ac:dyDescent="0.3">
      <c r="A369" s="28"/>
      <c r="B369" s="80"/>
      <c r="C369" s="80"/>
      <c r="D369" s="80"/>
      <c r="E369" s="80"/>
      <c r="F369" s="80"/>
      <c r="G369" s="81"/>
      <c r="H369" s="80"/>
      <c r="I369" s="80"/>
      <c r="J369" s="80"/>
      <c r="K369" s="80"/>
      <c r="L369" s="82"/>
      <c r="M369" s="83"/>
      <c r="N369" s="83"/>
      <c r="O369" s="83"/>
      <c r="P369" s="83"/>
      <c r="Q369" s="83"/>
      <c r="R369" s="83"/>
      <c r="S369" s="83"/>
      <c r="T369" s="83"/>
      <c r="U369" s="83"/>
      <c r="V369" s="95"/>
      <c r="W369" s="82"/>
      <c r="X369" s="82"/>
      <c r="Y369" s="82"/>
      <c r="Z369" s="80"/>
      <c r="AA369" s="80"/>
      <c r="AB369" s="80"/>
      <c r="AC369" s="80"/>
      <c r="AD369" s="83"/>
      <c r="AE369" s="95"/>
      <c r="AF369" s="95"/>
      <c r="AG369" s="95"/>
      <c r="AH369" s="95"/>
      <c r="AI369" s="84"/>
      <c r="AJ369" s="28"/>
      <c r="AK369" s="28"/>
      <c r="AL369" s="28"/>
      <c r="AM369" s="28"/>
      <c r="AN369" s="28"/>
      <c r="AO369" s="28"/>
      <c r="AP369" s="28"/>
      <c r="AQ369" s="28"/>
      <c r="AR369" s="28"/>
    </row>
    <row r="370" spans="1:44" ht="15.75" customHeight="1" x14ac:dyDescent="0.3">
      <c r="A370" s="28"/>
      <c r="B370" s="80"/>
      <c r="C370" s="80"/>
      <c r="D370" s="80"/>
      <c r="E370" s="80"/>
      <c r="F370" s="80"/>
      <c r="G370" s="81"/>
      <c r="H370" s="80"/>
      <c r="I370" s="80"/>
      <c r="J370" s="80"/>
      <c r="K370" s="80"/>
      <c r="L370" s="82"/>
      <c r="M370" s="83"/>
      <c r="N370" s="83"/>
      <c r="O370" s="83"/>
      <c r="P370" s="83"/>
      <c r="Q370" s="83"/>
      <c r="R370" s="83"/>
      <c r="S370" s="83"/>
      <c r="T370" s="83"/>
      <c r="U370" s="83"/>
      <c r="V370" s="95"/>
      <c r="W370" s="82"/>
      <c r="X370" s="82"/>
      <c r="Y370" s="82"/>
      <c r="Z370" s="80"/>
      <c r="AA370" s="80"/>
      <c r="AB370" s="80"/>
      <c r="AC370" s="80"/>
      <c r="AD370" s="83"/>
      <c r="AE370" s="95"/>
      <c r="AF370" s="95"/>
      <c r="AG370" s="95"/>
      <c r="AH370" s="95"/>
      <c r="AI370" s="84"/>
      <c r="AJ370" s="28"/>
      <c r="AK370" s="28"/>
      <c r="AL370" s="28"/>
      <c r="AM370" s="28"/>
      <c r="AN370" s="28"/>
      <c r="AO370" s="28"/>
      <c r="AP370" s="28"/>
      <c r="AQ370" s="28"/>
      <c r="AR370" s="28"/>
    </row>
    <row r="371" spans="1:44" ht="15.75" customHeight="1" x14ac:dyDescent="0.3">
      <c r="A371" s="28"/>
      <c r="B371" s="80"/>
      <c r="C371" s="80"/>
      <c r="D371" s="80"/>
      <c r="E371" s="80"/>
      <c r="F371" s="80"/>
      <c r="G371" s="81"/>
      <c r="H371" s="80"/>
      <c r="I371" s="80"/>
      <c r="J371" s="80"/>
      <c r="K371" s="80"/>
      <c r="L371" s="82"/>
      <c r="M371" s="83"/>
      <c r="N371" s="83"/>
      <c r="O371" s="83"/>
      <c r="P371" s="83"/>
      <c r="Q371" s="83"/>
      <c r="R371" s="83"/>
      <c r="S371" s="83"/>
      <c r="T371" s="83"/>
      <c r="U371" s="83"/>
      <c r="V371" s="95"/>
      <c r="W371" s="82"/>
      <c r="X371" s="82"/>
      <c r="Y371" s="82"/>
      <c r="Z371" s="80"/>
      <c r="AA371" s="80"/>
      <c r="AB371" s="80"/>
      <c r="AC371" s="80"/>
      <c r="AD371" s="83"/>
      <c r="AE371" s="95"/>
      <c r="AF371" s="95"/>
      <c r="AG371" s="95"/>
      <c r="AH371" s="95"/>
      <c r="AI371" s="84"/>
      <c r="AJ371" s="28"/>
      <c r="AK371" s="28"/>
      <c r="AL371" s="28"/>
      <c r="AM371" s="28"/>
      <c r="AN371" s="28"/>
      <c r="AO371" s="28"/>
      <c r="AP371" s="28"/>
      <c r="AQ371" s="28"/>
      <c r="AR371" s="28"/>
    </row>
    <row r="372" spans="1:44" ht="15.75" customHeight="1" x14ac:dyDescent="0.3">
      <c r="A372" s="28"/>
      <c r="B372" s="80"/>
      <c r="C372" s="80"/>
      <c r="D372" s="80"/>
      <c r="E372" s="80"/>
      <c r="F372" s="80"/>
      <c r="G372" s="81"/>
      <c r="H372" s="80"/>
      <c r="I372" s="80"/>
      <c r="J372" s="80"/>
      <c r="K372" s="80"/>
      <c r="L372" s="82"/>
      <c r="M372" s="83"/>
      <c r="N372" s="83"/>
      <c r="O372" s="83"/>
      <c r="P372" s="83"/>
      <c r="Q372" s="83"/>
      <c r="R372" s="83"/>
      <c r="S372" s="83"/>
      <c r="T372" s="83"/>
      <c r="U372" s="83"/>
      <c r="V372" s="95"/>
      <c r="W372" s="82"/>
      <c r="X372" s="82"/>
      <c r="Y372" s="82"/>
      <c r="Z372" s="80"/>
      <c r="AA372" s="80"/>
      <c r="AB372" s="80"/>
      <c r="AC372" s="80"/>
      <c r="AD372" s="83"/>
      <c r="AE372" s="95"/>
      <c r="AF372" s="95"/>
      <c r="AG372" s="95"/>
      <c r="AH372" s="95"/>
      <c r="AI372" s="84"/>
      <c r="AJ372" s="28"/>
      <c r="AK372" s="28"/>
      <c r="AL372" s="28"/>
      <c r="AM372" s="28"/>
      <c r="AN372" s="28"/>
      <c r="AO372" s="28"/>
      <c r="AP372" s="28"/>
      <c r="AQ372" s="28"/>
      <c r="AR372" s="28"/>
    </row>
    <row r="373" spans="1:44" ht="15.75" customHeight="1" x14ac:dyDescent="0.3">
      <c r="A373" s="28"/>
      <c r="B373" s="80"/>
      <c r="C373" s="80"/>
      <c r="D373" s="80"/>
      <c r="E373" s="80"/>
      <c r="F373" s="80"/>
      <c r="G373" s="81"/>
      <c r="H373" s="80"/>
      <c r="I373" s="80"/>
      <c r="J373" s="80"/>
      <c r="K373" s="80"/>
      <c r="L373" s="82"/>
      <c r="M373" s="83"/>
      <c r="N373" s="83"/>
      <c r="O373" s="83"/>
      <c r="P373" s="83"/>
      <c r="Q373" s="83"/>
      <c r="R373" s="83"/>
      <c r="S373" s="83"/>
      <c r="T373" s="83"/>
      <c r="U373" s="83"/>
      <c r="V373" s="95"/>
      <c r="W373" s="82"/>
      <c r="X373" s="82"/>
      <c r="Y373" s="82"/>
      <c r="Z373" s="80"/>
      <c r="AA373" s="80"/>
      <c r="AB373" s="80"/>
      <c r="AC373" s="80"/>
      <c r="AD373" s="83"/>
      <c r="AE373" s="95"/>
      <c r="AF373" s="95"/>
      <c r="AG373" s="95"/>
      <c r="AH373" s="95"/>
      <c r="AI373" s="84"/>
      <c r="AJ373" s="28"/>
      <c r="AK373" s="28"/>
      <c r="AL373" s="28"/>
      <c r="AM373" s="28"/>
      <c r="AN373" s="28"/>
      <c r="AO373" s="28"/>
      <c r="AP373" s="28"/>
      <c r="AQ373" s="28"/>
      <c r="AR373" s="28"/>
    </row>
    <row r="374" spans="1:44" ht="15.75" customHeight="1" x14ac:dyDescent="0.3">
      <c r="A374" s="28"/>
      <c r="B374" s="80"/>
      <c r="C374" s="80"/>
      <c r="D374" s="80"/>
      <c r="E374" s="80"/>
      <c r="F374" s="80"/>
      <c r="G374" s="81"/>
      <c r="H374" s="80"/>
      <c r="I374" s="80"/>
      <c r="J374" s="80"/>
      <c r="K374" s="80"/>
      <c r="L374" s="82"/>
      <c r="M374" s="83"/>
      <c r="N374" s="83"/>
      <c r="O374" s="83"/>
      <c r="P374" s="83"/>
      <c r="Q374" s="83"/>
      <c r="R374" s="83"/>
      <c r="S374" s="83"/>
      <c r="T374" s="83"/>
      <c r="U374" s="83"/>
      <c r="V374" s="95"/>
      <c r="W374" s="82"/>
      <c r="X374" s="82"/>
      <c r="Y374" s="82"/>
      <c r="Z374" s="80"/>
      <c r="AA374" s="80"/>
      <c r="AB374" s="80"/>
      <c r="AC374" s="80"/>
      <c r="AD374" s="83"/>
      <c r="AE374" s="95"/>
      <c r="AF374" s="95"/>
      <c r="AG374" s="95"/>
      <c r="AH374" s="95"/>
      <c r="AI374" s="84"/>
      <c r="AJ374" s="28"/>
      <c r="AK374" s="28"/>
      <c r="AL374" s="28"/>
      <c r="AM374" s="28"/>
      <c r="AN374" s="28"/>
      <c r="AO374" s="28"/>
      <c r="AP374" s="28"/>
      <c r="AQ374" s="28"/>
      <c r="AR374" s="28"/>
    </row>
    <row r="375" spans="1:44" ht="15.75" customHeight="1" x14ac:dyDescent="0.3">
      <c r="A375" s="28"/>
      <c r="B375" s="80"/>
      <c r="C375" s="80"/>
      <c r="D375" s="80"/>
      <c r="E375" s="80"/>
      <c r="F375" s="80"/>
      <c r="G375" s="81"/>
      <c r="H375" s="80"/>
      <c r="I375" s="80"/>
      <c r="J375" s="80"/>
      <c r="K375" s="80"/>
      <c r="L375" s="82"/>
      <c r="M375" s="83"/>
      <c r="N375" s="83"/>
      <c r="O375" s="83"/>
      <c r="P375" s="83"/>
      <c r="Q375" s="83"/>
      <c r="R375" s="83"/>
      <c r="S375" s="83"/>
      <c r="T375" s="83"/>
      <c r="U375" s="83"/>
      <c r="V375" s="95"/>
      <c r="W375" s="82"/>
      <c r="X375" s="82"/>
      <c r="Y375" s="82"/>
      <c r="Z375" s="80"/>
      <c r="AA375" s="80"/>
      <c r="AB375" s="80"/>
      <c r="AC375" s="80"/>
      <c r="AD375" s="83"/>
      <c r="AE375" s="95"/>
      <c r="AF375" s="95"/>
      <c r="AG375" s="95"/>
      <c r="AH375" s="95"/>
      <c r="AI375" s="84"/>
      <c r="AJ375" s="28"/>
      <c r="AK375" s="28"/>
      <c r="AL375" s="28"/>
      <c r="AM375" s="28"/>
      <c r="AN375" s="28"/>
      <c r="AO375" s="28"/>
      <c r="AP375" s="28"/>
      <c r="AQ375" s="28"/>
      <c r="AR375" s="28"/>
    </row>
    <row r="376" spans="1:44" ht="15.75" customHeight="1" x14ac:dyDescent="0.3">
      <c r="A376" s="28"/>
      <c r="B376" s="80"/>
      <c r="C376" s="80"/>
      <c r="D376" s="80"/>
      <c r="E376" s="80"/>
      <c r="F376" s="80"/>
      <c r="G376" s="81"/>
      <c r="H376" s="80"/>
      <c r="I376" s="80"/>
      <c r="J376" s="80"/>
      <c r="K376" s="80"/>
      <c r="L376" s="82"/>
      <c r="M376" s="83"/>
      <c r="N376" s="83"/>
      <c r="O376" s="83"/>
      <c r="P376" s="83"/>
      <c r="Q376" s="83"/>
      <c r="R376" s="83"/>
      <c r="S376" s="83"/>
      <c r="T376" s="83"/>
      <c r="U376" s="83"/>
      <c r="V376" s="95"/>
      <c r="W376" s="82"/>
      <c r="X376" s="82"/>
      <c r="Y376" s="82"/>
      <c r="Z376" s="80"/>
      <c r="AA376" s="80"/>
      <c r="AB376" s="80"/>
      <c r="AC376" s="80"/>
      <c r="AD376" s="83"/>
      <c r="AE376" s="95"/>
      <c r="AF376" s="95"/>
      <c r="AG376" s="95"/>
      <c r="AH376" s="95"/>
      <c r="AI376" s="84"/>
      <c r="AJ376" s="28"/>
      <c r="AK376" s="28"/>
      <c r="AL376" s="28"/>
      <c r="AM376" s="28"/>
      <c r="AN376" s="28"/>
      <c r="AO376" s="28"/>
      <c r="AP376" s="28"/>
      <c r="AQ376" s="28"/>
      <c r="AR376" s="28"/>
    </row>
    <row r="377" spans="1:44" ht="15.75" customHeight="1" x14ac:dyDescent="0.3">
      <c r="A377" s="28"/>
      <c r="B377" s="80"/>
      <c r="C377" s="80"/>
      <c r="D377" s="80"/>
      <c r="E377" s="80"/>
      <c r="F377" s="80"/>
      <c r="G377" s="81"/>
      <c r="H377" s="80"/>
      <c r="I377" s="80"/>
      <c r="J377" s="80"/>
      <c r="K377" s="80"/>
      <c r="L377" s="82"/>
      <c r="M377" s="83"/>
      <c r="N377" s="83"/>
      <c r="O377" s="83"/>
      <c r="P377" s="83"/>
      <c r="Q377" s="83"/>
      <c r="R377" s="83"/>
      <c r="S377" s="83"/>
      <c r="T377" s="83"/>
      <c r="U377" s="83"/>
      <c r="V377" s="95"/>
      <c r="W377" s="82"/>
      <c r="X377" s="82"/>
      <c r="Y377" s="82"/>
      <c r="Z377" s="80"/>
      <c r="AA377" s="80"/>
      <c r="AB377" s="80"/>
      <c r="AC377" s="80"/>
      <c r="AD377" s="83"/>
      <c r="AE377" s="95"/>
      <c r="AF377" s="95"/>
      <c r="AG377" s="95"/>
      <c r="AH377" s="95"/>
      <c r="AI377" s="84"/>
      <c r="AJ377" s="28"/>
      <c r="AK377" s="28"/>
      <c r="AL377" s="28"/>
      <c r="AM377" s="28"/>
      <c r="AN377" s="28"/>
      <c r="AO377" s="28"/>
      <c r="AP377" s="28"/>
      <c r="AQ377" s="28"/>
      <c r="AR377" s="28"/>
    </row>
    <row r="378" spans="1:44" ht="15.75" customHeight="1" x14ac:dyDescent="0.3">
      <c r="A378" s="28"/>
      <c r="B378" s="80"/>
      <c r="C378" s="80"/>
      <c r="D378" s="80"/>
      <c r="E378" s="80"/>
      <c r="F378" s="80"/>
      <c r="G378" s="81"/>
      <c r="H378" s="80"/>
      <c r="I378" s="80"/>
      <c r="J378" s="80"/>
      <c r="K378" s="80"/>
      <c r="L378" s="82"/>
      <c r="M378" s="83"/>
      <c r="N378" s="83"/>
      <c r="O378" s="83"/>
      <c r="P378" s="83"/>
      <c r="Q378" s="83"/>
      <c r="R378" s="83"/>
      <c r="S378" s="83"/>
      <c r="T378" s="83"/>
      <c r="U378" s="83"/>
      <c r="V378" s="95"/>
      <c r="W378" s="82"/>
      <c r="X378" s="82"/>
      <c r="Y378" s="82"/>
      <c r="Z378" s="80"/>
      <c r="AA378" s="80"/>
      <c r="AB378" s="80"/>
      <c r="AC378" s="80"/>
      <c r="AD378" s="83"/>
      <c r="AE378" s="95"/>
      <c r="AF378" s="95"/>
      <c r="AG378" s="95"/>
      <c r="AH378" s="95"/>
      <c r="AI378" s="84"/>
      <c r="AJ378" s="28"/>
      <c r="AK378" s="28"/>
      <c r="AL378" s="28"/>
      <c r="AM378" s="28"/>
      <c r="AN378" s="28"/>
      <c r="AO378" s="28"/>
      <c r="AP378" s="28"/>
      <c r="AQ378" s="28"/>
      <c r="AR378" s="28"/>
    </row>
    <row r="379" spans="1:44" ht="15.75" customHeight="1" x14ac:dyDescent="0.3">
      <c r="A379" s="28"/>
      <c r="B379" s="80"/>
      <c r="C379" s="80"/>
      <c r="D379" s="80"/>
      <c r="E379" s="80"/>
      <c r="F379" s="80"/>
      <c r="G379" s="81"/>
      <c r="H379" s="80"/>
      <c r="I379" s="80"/>
      <c r="J379" s="80"/>
      <c r="K379" s="80"/>
      <c r="L379" s="82"/>
      <c r="M379" s="83"/>
      <c r="N379" s="83"/>
      <c r="O379" s="83"/>
      <c r="P379" s="83"/>
      <c r="Q379" s="83"/>
      <c r="R379" s="83"/>
      <c r="S379" s="83"/>
      <c r="T379" s="83"/>
      <c r="U379" s="83"/>
      <c r="V379" s="95"/>
      <c r="W379" s="82"/>
      <c r="X379" s="82"/>
      <c r="Y379" s="82"/>
      <c r="Z379" s="80"/>
      <c r="AA379" s="80"/>
      <c r="AB379" s="80"/>
      <c r="AC379" s="80"/>
      <c r="AD379" s="83"/>
      <c r="AE379" s="95"/>
      <c r="AF379" s="95"/>
      <c r="AG379" s="95"/>
      <c r="AH379" s="95"/>
      <c r="AI379" s="84"/>
      <c r="AJ379" s="28"/>
      <c r="AK379" s="28"/>
      <c r="AL379" s="28"/>
      <c r="AM379" s="28"/>
      <c r="AN379" s="28"/>
      <c r="AO379" s="28"/>
      <c r="AP379" s="28"/>
      <c r="AQ379" s="28"/>
      <c r="AR379" s="28"/>
    </row>
    <row r="380" spans="1:44" ht="15.75" customHeight="1" x14ac:dyDescent="0.3">
      <c r="A380" s="28"/>
      <c r="B380" s="80"/>
      <c r="C380" s="80"/>
      <c r="D380" s="80"/>
      <c r="E380" s="80"/>
      <c r="F380" s="80"/>
      <c r="G380" s="81"/>
      <c r="H380" s="80"/>
      <c r="I380" s="80"/>
      <c r="J380" s="80"/>
      <c r="K380" s="80"/>
      <c r="L380" s="82"/>
      <c r="M380" s="83"/>
      <c r="N380" s="83"/>
      <c r="O380" s="83"/>
      <c r="P380" s="83"/>
      <c r="Q380" s="83"/>
      <c r="R380" s="83"/>
      <c r="S380" s="83"/>
      <c r="T380" s="83"/>
      <c r="U380" s="83"/>
      <c r="V380" s="95"/>
      <c r="W380" s="82"/>
      <c r="X380" s="82"/>
      <c r="Y380" s="82"/>
      <c r="Z380" s="80"/>
      <c r="AA380" s="80"/>
      <c r="AB380" s="80"/>
      <c r="AC380" s="80"/>
      <c r="AD380" s="83"/>
      <c r="AE380" s="95"/>
      <c r="AF380" s="95"/>
      <c r="AG380" s="95"/>
      <c r="AH380" s="95"/>
      <c r="AI380" s="84"/>
      <c r="AJ380" s="28"/>
      <c r="AK380" s="28"/>
      <c r="AL380" s="28"/>
      <c r="AM380" s="28"/>
      <c r="AN380" s="28"/>
      <c r="AO380" s="28"/>
      <c r="AP380" s="28"/>
      <c r="AQ380" s="28"/>
      <c r="AR380" s="28"/>
    </row>
    <row r="381" spans="1:44" ht="15.75" customHeight="1" x14ac:dyDescent="0.3">
      <c r="A381" s="28"/>
      <c r="B381" s="80"/>
      <c r="C381" s="80"/>
      <c r="D381" s="80"/>
      <c r="E381" s="80"/>
      <c r="F381" s="80"/>
      <c r="G381" s="81"/>
      <c r="H381" s="80"/>
      <c r="I381" s="80"/>
      <c r="J381" s="80"/>
      <c r="K381" s="80"/>
      <c r="L381" s="82"/>
      <c r="M381" s="83"/>
      <c r="N381" s="83"/>
      <c r="O381" s="83"/>
      <c r="P381" s="83"/>
      <c r="Q381" s="83"/>
      <c r="R381" s="83"/>
      <c r="S381" s="83"/>
      <c r="T381" s="83"/>
      <c r="U381" s="83"/>
      <c r="V381" s="95"/>
      <c r="W381" s="82"/>
      <c r="X381" s="82"/>
      <c r="Y381" s="82"/>
      <c r="Z381" s="80"/>
      <c r="AA381" s="80"/>
      <c r="AB381" s="80"/>
      <c r="AC381" s="80"/>
      <c r="AD381" s="83"/>
      <c r="AE381" s="95"/>
      <c r="AF381" s="95"/>
      <c r="AG381" s="95"/>
      <c r="AH381" s="95"/>
      <c r="AI381" s="84"/>
      <c r="AJ381" s="28"/>
      <c r="AK381" s="28"/>
      <c r="AL381" s="28"/>
      <c r="AM381" s="28"/>
      <c r="AN381" s="28"/>
      <c r="AO381" s="28"/>
      <c r="AP381" s="28"/>
      <c r="AQ381" s="28"/>
      <c r="AR381" s="28"/>
    </row>
    <row r="382" spans="1:44" ht="15.75" customHeight="1" x14ac:dyDescent="0.3">
      <c r="A382" s="28"/>
      <c r="B382" s="80"/>
      <c r="C382" s="80"/>
      <c r="D382" s="80"/>
      <c r="E382" s="80"/>
      <c r="F382" s="80"/>
      <c r="G382" s="81"/>
      <c r="H382" s="80"/>
      <c r="I382" s="80"/>
      <c r="J382" s="80"/>
      <c r="K382" s="80"/>
      <c r="L382" s="82"/>
      <c r="M382" s="83"/>
      <c r="N382" s="83"/>
      <c r="O382" s="83"/>
      <c r="P382" s="83"/>
      <c r="Q382" s="83"/>
      <c r="R382" s="83"/>
      <c r="S382" s="83"/>
      <c r="T382" s="83"/>
      <c r="U382" s="83"/>
      <c r="V382" s="95"/>
      <c r="W382" s="82"/>
      <c r="X382" s="82"/>
      <c r="Y382" s="82"/>
      <c r="Z382" s="80"/>
      <c r="AA382" s="80"/>
      <c r="AB382" s="80"/>
      <c r="AC382" s="80"/>
      <c r="AD382" s="83"/>
      <c r="AE382" s="95"/>
      <c r="AF382" s="95"/>
      <c r="AG382" s="95"/>
      <c r="AH382" s="95"/>
      <c r="AI382" s="84"/>
      <c r="AJ382" s="28"/>
      <c r="AK382" s="28"/>
      <c r="AL382" s="28"/>
      <c r="AM382" s="28"/>
      <c r="AN382" s="28"/>
      <c r="AO382" s="28"/>
      <c r="AP382" s="28"/>
      <c r="AQ382" s="28"/>
      <c r="AR382" s="28"/>
    </row>
    <row r="383" spans="1:44" ht="15.75" customHeight="1" x14ac:dyDescent="0.3">
      <c r="A383" s="28"/>
      <c r="B383" s="80"/>
      <c r="C383" s="80"/>
      <c r="D383" s="80"/>
      <c r="E383" s="80"/>
      <c r="F383" s="80"/>
      <c r="G383" s="81"/>
      <c r="H383" s="80"/>
      <c r="I383" s="80"/>
      <c r="J383" s="80"/>
      <c r="K383" s="80"/>
      <c r="L383" s="82"/>
      <c r="M383" s="83"/>
      <c r="N383" s="83"/>
      <c r="O383" s="83"/>
      <c r="P383" s="83"/>
      <c r="Q383" s="83"/>
      <c r="R383" s="83"/>
      <c r="S383" s="83"/>
      <c r="T383" s="83"/>
      <c r="U383" s="83"/>
      <c r="V383" s="95"/>
      <c r="W383" s="82"/>
      <c r="X383" s="82"/>
      <c r="Y383" s="82"/>
      <c r="Z383" s="80"/>
      <c r="AA383" s="80"/>
      <c r="AB383" s="80"/>
      <c r="AC383" s="80"/>
      <c r="AD383" s="83"/>
      <c r="AE383" s="95"/>
      <c r="AF383" s="95"/>
      <c r="AG383" s="95"/>
      <c r="AH383" s="95"/>
      <c r="AI383" s="84"/>
      <c r="AJ383" s="28"/>
      <c r="AK383" s="28"/>
      <c r="AL383" s="28"/>
      <c r="AM383" s="28"/>
      <c r="AN383" s="28"/>
      <c r="AO383" s="28"/>
      <c r="AP383" s="28"/>
      <c r="AQ383" s="28"/>
      <c r="AR383" s="28"/>
    </row>
    <row r="384" spans="1:44" ht="15.75" customHeight="1" x14ac:dyDescent="0.3">
      <c r="A384" s="28"/>
      <c r="B384" s="80"/>
      <c r="C384" s="80"/>
      <c r="D384" s="80"/>
      <c r="E384" s="80"/>
      <c r="F384" s="80"/>
      <c r="G384" s="81"/>
      <c r="H384" s="80"/>
      <c r="I384" s="80"/>
      <c r="J384" s="80"/>
      <c r="K384" s="80"/>
      <c r="L384" s="82"/>
      <c r="M384" s="83"/>
      <c r="N384" s="83"/>
      <c r="O384" s="83"/>
      <c r="P384" s="83"/>
      <c r="Q384" s="83"/>
      <c r="R384" s="83"/>
      <c r="S384" s="83"/>
      <c r="T384" s="83"/>
      <c r="U384" s="83"/>
      <c r="V384" s="95"/>
      <c r="W384" s="82"/>
      <c r="X384" s="82"/>
      <c r="Y384" s="82"/>
      <c r="Z384" s="80"/>
      <c r="AA384" s="80"/>
      <c r="AB384" s="80"/>
      <c r="AC384" s="80"/>
      <c r="AD384" s="83"/>
      <c r="AE384" s="95"/>
      <c r="AF384" s="95"/>
      <c r="AG384" s="95"/>
      <c r="AH384" s="95"/>
      <c r="AI384" s="84"/>
      <c r="AJ384" s="28"/>
      <c r="AK384" s="28"/>
      <c r="AL384" s="28"/>
      <c r="AM384" s="28"/>
      <c r="AN384" s="28"/>
      <c r="AO384" s="28"/>
      <c r="AP384" s="28"/>
      <c r="AQ384" s="28"/>
      <c r="AR384" s="28"/>
    </row>
    <row r="385" spans="1:44" ht="15.75" customHeight="1" x14ac:dyDescent="0.3">
      <c r="A385" s="28"/>
      <c r="B385" s="80"/>
      <c r="C385" s="80"/>
      <c r="D385" s="80"/>
      <c r="E385" s="80"/>
      <c r="F385" s="80"/>
      <c r="G385" s="81"/>
      <c r="H385" s="80"/>
      <c r="I385" s="80"/>
      <c r="J385" s="80"/>
      <c r="K385" s="80"/>
      <c r="L385" s="82"/>
      <c r="M385" s="83"/>
      <c r="N385" s="83"/>
      <c r="O385" s="83"/>
      <c r="P385" s="83"/>
      <c r="Q385" s="83"/>
      <c r="R385" s="83"/>
      <c r="S385" s="83"/>
      <c r="T385" s="83"/>
      <c r="U385" s="83"/>
      <c r="V385" s="95"/>
      <c r="W385" s="82"/>
      <c r="X385" s="82"/>
      <c r="Y385" s="82"/>
      <c r="Z385" s="80"/>
      <c r="AA385" s="80"/>
      <c r="AB385" s="80"/>
      <c r="AC385" s="80"/>
      <c r="AD385" s="83"/>
      <c r="AE385" s="95"/>
      <c r="AF385" s="95"/>
      <c r="AG385" s="95"/>
      <c r="AH385" s="95"/>
      <c r="AI385" s="84"/>
      <c r="AJ385" s="28"/>
      <c r="AK385" s="28"/>
      <c r="AL385" s="28"/>
      <c r="AM385" s="28"/>
      <c r="AN385" s="28"/>
      <c r="AO385" s="28"/>
      <c r="AP385" s="28"/>
      <c r="AQ385" s="28"/>
      <c r="AR385" s="28"/>
    </row>
    <row r="386" spans="1:44" ht="15.75" customHeight="1" x14ac:dyDescent="0.3">
      <c r="A386" s="28"/>
      <c r="B386" s="80"/>
      <c r="C386" s="80"/>
      <c r="D386" s="80"/>
      <c r="E386" s="80"/>
      <c r="F386" s="80"/>
      <c r="G386" s="81"/>
      <c r="H386" s="80"/>
      <c r="I386" s="80"/>
      <c r="J386" s="80"/>
      <c r="K386" s="80"/>
      <c r="L386" s="82"/>
      <c r="M386" s="83"/>
      <c r="N386" s="83"/>
      <c r="O386" s="83"/>
      <c r="P386" s="83"/>
      <c r="Q386" s="83"/>
      <c r="R386" s="83"/>
      <c r="S386" s="83"/>
      <c r="T386" s="83"/>
      <c r="U386" s="83"/>
      <c r="V386" s="95"/>
      <c r="W386" s="82"/>
      <c r="X386" s="82"/>
      <c r="Y386" s="82"/>
      <c r="Z386" s="80"/>
      <c r="AA386" s="80"/>
      <c r="AB386" s="80"/>
      <c r="AC386" s="80"/>
      <c r="AD386" s="83"/>
      <c r="AE386" s="95"/>
      <c r="AF386" s="95"/>
      <c r="AG386" s="95"/>
      <c r="AH386" s="95"/>
      <c r="AI386" s="84"/>
      <c r="AJ386" s="28"/>
      <c r="AK386" s="28"/>
      <c r="AL386" s="28"/>
      <c r="AM386" s="28"/>
      <c r="AN386" s="28"/>
      <c r="AO386" s="28"/>
      <c r="AP386" s="28"/>
      <c r="AQ386" s="28"/>
      <c r="AR386" s="28"/>
    </row>
    <row r="387" spans="1:44" ht="15.75" customHeight="1" x14ac:dyDescent="0.3">
      <c r="A387" s="28"/>
      <c r="B387" s="80"/>
      <c r="C387" s="80"/>
      <c r="D387" s="80"/>
      <c r="E387" s="80"/>
      <c r="F387" s="80"/>
      <c r="G387" s="81"/>
      <c r="H387" s="80"/>
      <c r="I387" s="80"/>
      <c r="J387" s="80"/>
      <c r="K387" s="80"/>
      <c r="L387" s="82"/>
      <c r="M387" s="83"/>
      <c r="N387" s="83"/>
      <c r="O387" s="83"/>
      <c r="P387" s="83"/>
      <c r="Q387" s="83"/>
      <c r="R387" s="83"/>
      <c r="S387" s="83"/>
      <c r="T387" s="83"/>
      <c r="U387" s="83"/>
      <c r="V387" s="95"/>
      <c r="W387" s="82"/>
      <c r="X387" s="82"/>
      <c r="Y387" s="82"/>
      <c r="Z387" s="80"/>
      <c r="AA387" s="80"/>
      <c r="AB387" s="80"/>
      <c r="AC387" s="80"/>
      <c r="AD387" s="83"/>
      <c r="AE387" s="95"/>
      <c r="AF387" s="95"/>
      <c r="AG387" s="95"/>
      <c r="AH387" s="95"/>
      <c r="AI387" s="84"/>
      <c r="AJ387" s="28"/>
      <c r="AK387" s="28"/>
      <c r="AL387" s="28"/>
      <c r="AM387" s="28"/>
      <c r="AN387" s="28"/>
      <c r="AO387" s="28"/>
      <c r="AP387" s="28"/>
      <c r="AQ387" s="28"/>
      <c r="AR387" s="28"/>
    </row>
    <row r="388" spans="1:44" ht="15.75" customHeight="1" x14ac:dyDescent="0.3">
      <c r="A388" s="28"/>
      <c r="B388" s="80"/>
      <c r="C388" s="80"/>
      <c r="D388" s="80"/>
      <c r="E388" s="80"/>
      <c r="F388" s="80"/>
      <c r="G388" s="81"/>
      <c r="H388" s="80"/>
      <c r="I388" s="80"/>
      <c r="J388" s="80"/>
      <c r="K388" s="80"/>
      <c r="L388" s="82"/>
      <c r="M388" s="83"/>
      <c r="N388" s="83"/>
      <c r="O388" s="83"/>
      <c r="P388" s="83"/>
      <c r="Q388" s="83"/>
      <c r="R388" s="83"/>
      <c r="S388" s="83"/>
      <c r="T388" s="83"/>
      <c r="U388" s="83"/>
      <c r="V388" s="95"/>
      <c r="W388" s="82"/>
      <c r="X388" s="82"/>
      <c r="Y388" s="82"/>
      <c r="Z388" s="80"/>
      <c r="AA388" s="80"/>
      <c r="AB388" s="80"/>
      <c r="AC388" s="80"/>
      <c r="AD388" s="83"/>
      <c r="AE388" s="95"/>
      <c r="AF388" s="95"/>
      <c r="AG388" s="95"/>
      <c r="AH388" s="95"/>
      <c r="AI388" s="84"/>
      <c r="AJ388" s="28"/>
      <c r="AK388" s="28"/>
      <c r="AL388" s="28"/>
      <c r="AM388" s="28"/>
      <c r="AN388" s="28"/>
      <c r="AO388" s="28"/>
      <c r="AP388" s="28"/>
      <c r="AQ388" s="28"/>
      <c r="AR388" s="28"/>
    </row>
    <row r="389" spans="1:44" ht="15.75" customHeight="1" x14ac:dyDescent="0.3">
      <c r="A389" s="28"/>
      <c r="B389" s="80"/>
      <c r="C389" s="80"/>
      <c r="D389" s="80"/>
      <c r="E389" s="80"/>
      <c r="F389" s="80"/>
      <c r="G389" s="81"/>
      <c r="H389" s="80"/>
      <c r="I389" s="80"/>
      <c r="J389" s="80"/>
      <c r="K389" s="80"/>
      <c r="L389" s="82"/>
      <c r="M389" s="83"/>
      <c r="N389" s="83"/>
      <c r="O389" s="83"/>
      <c r="P389" s="83"/>
      <c r="Q389" s="83"/>
      <c r="R389" s="83"/>
      <c r="S389" s="83"/>
      <c r="T389" s="83"/>
      <c r="U389" s="83"/>
      <c r="V389" s="95"/>
      <c r="W389" s="82"/>
      <c r="X389" s="82"/>
      <c r="Y389" s="82"/>
      <c r="Z389" s="80"/>
      <c r="AA389" s="80"/>
      <c r="AB389" s="80"/>
      <c r="AC389" s="80"/>
      <c r="AD389" s="83"/>
      <c r="AE389" s="95"/>
      <c r="AF389" s="95"/>
      <c r="AG389" s="95"/>
      <c r="AH389" s="95"/>
      <c r="AI389" s="84"/>
      <c r="AJ389" s="28"/>
      <c r="AK389" s="28"/>
      <c r="AL389" s="28"/>
      <c r="AM389" s="28"/>
      <c r="AN389" s="28"/>
      <c r="AO389" s="28"/>
      <c r="AP389" s="28"/>
      <c r="AQ389" s="28"/>
      <c r="AR389" s="28"/>
    </row>
    <row r="390" spans="1:44" ht="15.75" customHeight="1" x14ac:dyDescent="0.3">
      <c r="A390" s="28"/>
      <c r="B390" s="80"/>
      <c r="C390" s="80"/>
      <c r="D390" s="80"/>
      <c r="E390" s="80"/>
      <c r="F390" s="80"/>
      <c r="G390" s="81"/>
      <c r="H390" s="80"/>
      <c r="I390" s="80"/>
      <c r="J390" s="80"/>
      <c r="K390" s="80"/>
      <c r="L390" s="82"/>
      <c r="M390" s="83"/>
      <c r="N390" s="83"/>
      <c r="O390" s="83"/>
      <c r="P390" s="83"/>
      <c r="Q390" s="83"/>
      <c r="R390" s="83"/>
      <c r="S390" s="83"/>
      <c r="T390" s="83"/>
      <c r="U390" s="83"/>
      <c r="V390" s="95"/>
      <c r="W390" s="82"/>
      <c r="X390" s="82"/>
      <c r="Y390" s="82"/>
      <c r="Z390" s="80"/>
      <c r="AA390" s="80"/>
      <c r="AB390" s="80"/>
      <c r="AC390" s="80"/>
      <c r="AD390" s="83"/>
      <c r="AE390" s="95"/>
      <c r="AF390" s="95"/>
      <c r="AG390" s="95"/>
      <c r="AH390" s="95"/>
      <c r="AI390" s="84"/>
      <c r="AJ390" s="28"/>
      <c r="AK390" s="28"/>
      <c r="AL390" s="28"/>
      <c r="AM390" s="28"/>
      <c r="AN390" s="28"/>
      <c r="AO390" s="28"/>
      <c r="AP390" s="28"/>
      <c r="AQ390" s="28"/>
      <c r="AR390" s="28"/>
    </row>
    <row r="391" spans="1:44" ht="15.75" customHeight="1" x14ac:dyDescent="0.3">
      <c r="A391" s="28"/>
      <c r="B391" s="80"/>
      <c r="C391" s="80"/>
      <c r="D391" s="80"/>
      <c r="E391" s="80"/>
      <c r="F391" s="80"/>
      <c r="G391" s="81"/>
      <c r="H391" s="80"/>
      <c r="I391" s="80"/>
      <c r="J391" s="80"/>
      <c r="K391" s="80"/>
      <c r="L391" s="82"/>
      <c r="M391" s="83"/>
      <c r="N391" s="83"/>
      <c r="O391" s="83"/>
      <c r="P391" s="83"/>
      <c r="Q391" s="83"/>
      <c r="R391" s="83"/>
      <c r="S391" s="83"/>
      <c r="T391" s="83"/>
      <c r="U391" s="83"/>
      <c r="V391" s="95"/>
      <c r="W391" s="82"/>
      <c r="X391" s="82"/>
      <c r="Y391" s="82"/>
      <c r="Z391" s="80"/>
      <c r="AA391" s="80"/>
      <c r="AB391" s="80"/>
      <c r="AC391" s="80"/>
      <c r="AD391" s="83"/>
      <c r="AE391" s="95"/>
      <c r="AF391" s="95"/>
      <c r="AG391" s="95"/>
      <c r="AH391" s="95"/>
      <c r="AI391" s="84"/>
      <c r="AJ391" s="28"/>
      <c r="AK391" s="28"/>
      <c r="AL391" s="28"/>
      <c r="AM391" s="28"/>
      <c r="AN391" s="28"/>
      <c r="AO391" s="28"/>
      <c r="AP391" s="28"/>
      <c r="AQ391" s="28"/>
      <c r="AR391" s="28"/>
    </row>
    <row r="392" spans="1:44" ht="15.75" customHeight="1" x14ac:dyDescent="0.3">
      <c r="A392" s="28"/>
      <c r="B392" s="80"/>
      <c r="C392" s="80"/>
      <c r="D392" s="80"/>
      <c r="E392" s="80"/>
      <c r="F392" s="80"/>
      <c r="G392" s="81"/>
      <c r="H392" s="80"/>
      <c r="I392" s="80"/>
      <c r="J392" s="80"/>
      <c r="K392" s="80"/>
      <c r="L392" s="82"/>
      <c r="M392" s="83"/>
      <c r="N392" s="83"/>
      <c r="O392" s="83"/>
      <c r="P392" s="83"/>
      <c r="Q392" s="83"/>
      <c r="R392" s="83"/>
      <c r="S392" s="83"/>
      <c r="T392" s="83"/>
      <c r="U392" s="83"/>
      <c r="V392" s="95"/>
      <c r="W392" s="82"/>
      <c r="X392" s="82"/>
      <c r="Y392" s="82"/>
      <c r="Z392" s="80"/>
      <c r="AA392" s="80"/>
      <c r="AB392" s="80"/>
      <c r="AC392" s="80"/>
      <c r="AD392" s="83"/>
      <c r="AE392" s="95"/>
      <c r="AF392" s="95"/>
      <c r="AG392" s="95"/>
      <c r="AH392" s="95"/>
      <c r="AI392" s="84"/>
      <c r="AJ392" s="28"/>
      <c r="AK392" s="28"/>
      <c r="AL392" s="28"/>
      <c r="AM392" s="28"/>
      <c r="AN392" s="28"/>
      <c r="AO392" s="28"/>
      <c r="AP392" s="28"/>
      <c r="AQ392" s="28"/>
      <c r="AR392" s="28"/>
    </row>
    <row r="393" spans="1:44" ht="15.75" customHeight="1" x14ac:dyDescent="0.3">
      <c r="A393" s="28"/>
      <c r="B393" s="80"/>
      <c r="C393" s="80"/>
      <c r="D393" s="80"/>
      <c r="E393" s="80"/>
      <c r="F393" s="80"/>
      <c r="G393" s="81"/>
      <c r="H393" s="80"/>
      <c r="I393" s="80"/>
      <c r="J393" s="80"/>
      <c r="K393" s="80"/>
      <c r="L393" s="82"/>
      <c r="M393" s="83"/>
      <c r="N393" s="83"/>
      <c r="O393" s="83"/>
      <c r="P393" s="83"/>
      <c r="Q393" s="83"/>
      <c r="R393" s="83"/>
      <c r="S393" s="83"/>
      <c r="T393" s="83"/>
      <c r="U393" s="83"/>
      <c r="V393" s="95"/>
      <c r="W393" s="82"/>
      <c r="X393" s="82"/>
      <c r="Y393" s="82"/>
      <c r="Z393" s="80"/>
      <c r="AA393" s="80"/>
      <c r="AB393" s="80"/>
      <c r="AC393" s="80"/>
      <c r="AD393" s="83"/>
      <c r="AE393" s="95"/>
      <c r="AF393" s="95"/>
      <c r="AG393" s="95"/>
      <c r="AH393" s="95"/>
      <c r="AI393" s="84"/>
      <c r="AJ393" s="28"/>
      <c r="AK393" s="28"/>
      <c r="AL393" s="28"/>
      <c r="AM393" s="28"/>
      <c r="AN393" s="28"/>
      <c r="AO393" s="28"/>
      <c r="AP393" s="28"/>
      <c r="AQ393" s="28"/>
      <c r="AR393" s="28"/>
    </row>
    <row r="394" spans="1:44" ht="15.75" customHeight="1" x14ac:dyDescent="0.3">
      <c r="A394" s="28"/>
      <c r="B394" s="80"/>
      <c r="C394" s="80"/>
      <c r="D394" s="80"/>
      <c r="E394" s="80"/>
      <c r="F394" s="80"/>
      <c r="G394" s="81"/>
      <c r="H394" s="80"/>
      <c r="I394" s="80"/>
      <c r="J394" s="80"/>
      <c r="K394" s="80"/>
      <c r="L394" s="82"/>
      <c r="M394" s="83"/>
      <c r="N394" s="83"/>
      <c r="O394" s="83"/>
      <c r="P394" s="83"/>
      <c r="Q394" s="83"/>
      <c r="R394" s="83"/>
      <c r="S394" s="83"/>
      <c r="T394" s="83"/>
      <c r="U394" s="83"/>
      <c r="V394" s="95"/>
      <c r="W394" s="82"/>
      <c r="X394" s="82"/>
      <c r="Y394" s="82"/>
      <c r="Z394" s="80"/>
      <c r="AA394" s="80"/>
      <c r="AB394" s="80"/>
      <c r="AC394" s="80"/>
      <c r="AD394" s="83"/>
      <c r="AE394" s="95"/>
      <c r="AF394" s="95"/>
      <c r="AG394" s="95"/>
      <c r="AH394" s="95"/>
      <c r="AI394" s="84"/>
      <c r="AJ394" s="28"/>
      <c r="AK394" s="28"/>
      <c r="AL394" s="28"/>
      <c r="AM394" s="28"/>
      <c r="AN394" s="28"/>
      <c r="AO394" s="28"/>
      <c r="AP394" s="28"/>
      <c r="AQ394" s="28"/>
      <c r="AR394" s="28"/>
    </row>
    <row r="395" spans="1:44" ht="15.75" customHeight="1" x14ac:dyDescent="0.3">
      <c r="A395" s="28"/>
      <c r="B395" s="80"/>
      <c r="C395" s="80"/>
      <c r="D395" s="80"/>
      <c r="E395" s="80"/>
      <c r="F395" s="80"/>
      <c r="G395" s="81"/>
      <c r="H395" s="80"/>
      <c r="I395" s="80"/>
      <c r="J395" s="80"/>
      <c r="K395" s="80"/>
      <c r="L395" s="82"/>
      <c r="M395" s="83"/>
      <c r="N395" s="83"/>
      <c r="O395" s="83"/>
      <c r="P395" s="83"/>
      <c r="Q395" s="83"/>
      <c r="R395" s="83"/>
      <c r="S395" s="83"/>
      <c r="T395" s="83"/>
      <c r="U395" s="83"/>
      <c r="V395" s="95"/>
      <c r="W395" s="82"/>
      <c r="X395" s="82"/>
      <c r="Y395" s="82"/>
      <c r="Z395" s="80"/>
      <c r="AA395" s="80"/>
      <c r="AB395" s="80"/>
      <c r="AC395" s="80"/>
      <c r="AD395" s="83"/>
      <c r="AE395" s="95"/>
      <c r="AF395" s="95"/>
      <c r="AG395" s="95"/>
      <c r="AH395" s="95"/>
      <c r="AI395" s="84"/>
      <c r="AJ395" s="28"/>
      <c r="AK395" s="28"/>
      <c r="AL395" s="28"/>
      <c r="AM395" s="28"/>
      <c r="AN395" s="28"/>
      <c r="AO395" s="28"/>
      <c r="AP395" s="28"/>
      <c r="AQ395" s="28"/>
      <c r="AR395" s="28"/>
    </row>
    <row r="396" spans="1:44" ht="15.75" customHeight="1" x14ac:dyDescent="0.3">
      <c r="A396" s="28"/>
      <c r="B396" s="80"/>
      <c r="C396" s="80"/>
      <c r="D396" s="80"/>
      <c r="E396" s="80"/>
      <c r="F396" s="80"/>
      <c r="G396" s="81"/>
      <c r="H396" s="80"/>
      <c r="I396" s="80"/>
      <c r="J396" s="80"/>
      <c r="K396" s="80"/>
      <c r="L396" s="82"/>
      <c r="M396" s="83"/>
      <c r="N396" s="83"/>
      <c r="O396" s="83"/>
      <c r="P396" s="83"/>
      <c r="Q396" s="83"/>
      <c r="R396" s="83"/>
      <c r="S396" s="83"/>
      <c r="T396" s="83"/>
      <c r="U396" s="83"/>
      <c r="V396" s="95"/>
      <c r="W396" s="82"/>
      <c r="X396" s="82"/>
      <c r="Y396" s="82"/>
      <c r="Z396" s="80"/>
      <c r="AA396" s="80"/>
      <c r="AB396" s="80"/>
      <c r="AC396" s="80"/>
      <c r="AD396" s="83"/>
      <c r="AE396" s="95"/>
      <c r="AF396" s="95"/>
      <c r="AG396" s="95"/>
      <c r="AH396" s="95"/>
      <c r="AI396" s="84"/>
      <c r="AJ396" s="28"/>
      <c r="AK396" s="28"/>
      <c r="AL396" s="28"/>
      <c r="AM396" s="28"/>
      <c r="AN396" s="28"/>
      <c r="AO396" s="28"/>
      <c r="AP396" s="28"/>
      <c r="AQ396" s="28"/>
      <c r="AR396" s="28"/>
    </row>
    <row r="397" spans="1:44" ht="15.75" customHeight="1" x14ac:dyDescent="0.3">
      <c r="A397" s="28"/>
      <c r="B397" s="80"/>
      <c r="C397" s="80"/>
      <c r="D397" s="80"/>
      <c r="E397" s="80"/>
      <c r="F397" s="80"/>
      <c r="G397" s="81"/>
      <c r="H397" s="80"/>
      <c r="I397" s="80"/>
      <c r="J397" s="80"/>
      <c r="K397" s="80"/>
      <c r="L397" s="82"/>
      <c r="M397" s="83"/>
      <c r="N397" s="83"/>
      <c r="O397" s="83"/>
      <c r="P397" s="83"/>
      <c r="Q397" s="83"/>
      <c r="R397" s="83"/>
      <c r="S397" s="83"/>
      <c r="T397" s="83"/>
      <c r="U397" s="83"/>
      <c r="V397" s="95"/>
      <c r="W397" s="82"/>
      <c r="X397" s="82"/>
      <c r="Y397" s="82"/>
      <c r="Z397" s="80"/>
      <c r="AA397" s="80"/>
      <c r="AB397" s="80"/>
      <c r="AC397" s="80"/>
      <c r="AD397" s="83"/>
      <c r="AE397" s="95"/>
      <c r="AF397" s="95"/>
      <c r="AG397" s="95"/>
      <c r="AH397" s="95"/>
      <c r="AI397" s="84"/>
      <c r="AJ397" s="28"/>
      <c r="AK397" s="28"/>
      <c r="AL397" s="28"/>
      <c r="AM397" s="28"/>
      <c r="AN397" s="28"/>
      <c r="AO397" s="28"/>
      <c r="AP397" s="28"/>
      <c r="AQ397" s="28"/>
      <c r="AR397" s="28"/>
    </row>
    <row r="398" spans="1:44" ht="15.75" customHeight="1" x14ac:dyDescent="0.3">
      <c r="A398" s="28"/>
      <c r="B398" s="80"/>
      <c r="C398" s="80"/>
      <c r="D398" s="80"/>
      <c r="E398" s="80"/>
      <c r="F398" s="80"/>
      <c r="G398" s="81"/>
      <c r="H398" s="80"/>
      <c r="I398" s="80"/>
      <c r="J398" s="80"/>
      <c r="K398" s="80"/>
      <c r="L398" s="82"/>
      <c r="M398" s="83"/>
      <c r="N398" s="83"/>
      <c r="O398" s="83"/>
      <c r="P398" s="83"/>
      <c r="Q398" s="83"/>
      <c r="R398" s="83"/>
      <c r="S398" s="83"/>
      <c r="T398" s="83"/>
      <c r="U398" s="83"/>
      <c r="V398" s="95"/>
      <c r="W398" s="82"/>
      <c r="X398" s="82"/>
      <c r="Y398" s="82"/>
      <c r="Z398" s="80"/>
      <c r="AA398" s="80"/>
      <c r="AB398" s="80"/>
      <c r="AC398" s="80"/>
      <c r="AD398" s="83"/>
      <c r="AE398" s="95"/>
      <c r="AF398" s="95"/>
      <c r="AG398" s="95"/>
      <c r="AH398" s="95"/>
      <c r="AI398" s="84"/>
      <c r="AJ398" s="28"/>
      <c r="AK398" s="28"/>
      <c r="AL398" s="28"/>
      <c r="AM398" s="28"/>
      <c r="AN398" s="28"/>
      <c r="AO398" s="28"/>
      <c r="AP398" s="28"/>
      <c r="AQ398" s="28"/>
      <c r="AR398" s="28"/>
    </row>
    <row r="399" spans="1:44" ht="15.75" customHeight="1" x14ac:dyDescent="0.3">
      <c r="A399" s="28"/>
      <c r="B399" s="80"/>
      <c r="C399" s="80"/>
      <c r="D399" s="80"/>
      <c r="E399" s="80"/>
      <c r="F399" s="80"/>
      <c r="G399" s="81"/>
      <c r="H399" s="80"/>
      <c r="I399" s="80"/>
      <c r="J399" s="80"/>
      <c r="K399" s="80"/>
      <c r="L399" s="82"/>
      <c r="M399" s="83"/>
      <c r="N399" s="83"/>
      <c r="O399" s="83"/>
      <c r="P399" s="83"/>
      <c r="Q399" s="83"/>
      <c r="R399" s="83"/>
      <c r="S399" s="83"/>
      <c r="T399" s="83"/>
      <c r="U399" s="83"/>
      <c r="V399" s="95"/>
      <c r="W399" s="82"/>
      <c r="X399" s="82"/>
      <c r="Y399" s="82"/>
      <c r="Z399" s="80"/>
      <c r="AA399" s="80"/>
      <c r="AB399" s="80"/>
      <c r="AC399" s="80"/>
      <c r="AD399" s="83"/>
      <c r="AE399" s="95"/>
      <c r="AF399" s="95"/>
      <c r="AG399" s="95"/>
      <c r="AH399" s="95"/>
      <c r="AI399" s="84"/>
      <c r="AJ399" s="28"/>
      <c r="AK399" s="28"/>
      <c r="AL399" s="28"/>
      <c r="AM399" s="28"/>
      <c r="AN399" s="28"/>
      <c r="AO399" s="28"/>
      <c r="AP399" s="28"/>
      <c r="AQ399" s="28"/>
      <c r="AR399" s="28"/>
    </row>
    <row r="400" spans="1:44" ht="15.75" customHeight="1" x14ac:dyDescent="0.3">
      <c r="A400" s="28"/>
      <c r="B400" s="80"/>
      <c r="C400" s="80"/>
      <c r="D400" s="80"/>
      <c r="E400" s="80"/>
      <c r="F400" s="80"/>
      <c r="G400" s="81"/>
      <c r="H400" s="80"/>
      <c r="I400" s="80"/>
      <c r="J400" s="80"/>
      <c r="K400" s="80"/>
      <c r="L400" s="82"/>
      <c r="M400" s="83"/>
      <c r="N400" s="83"/>
      <c r="O400" s="83"/>
      <c r="P400" s="83"/>
      <c r="Q400" s="83"/>
      <c r="R400" s="83"/>
      <c r="S400" s="83"/>
      <c r="T400" s="83"/>
      <c r="U400" s="83"/>
      <c r="V400" s="95"/>
      <c r="W400" s="82"/>
      <c r="X400" s="82"/>
      <c r="Y400" s="82"/>
      <c r="Z400" s="80"/>
      <c r="AA400" s="80"/>
      <c r="AB400" s="80"/>
      <c r="AC400" s="80"/>
      <c r="AD400" s="83"/>
      <c r="AE400" s="95"/>
      <c r="AF400" s="95"/>
      <c r="AG400" s="95"/>
      <c r="AH400" s="95"/>
      <c r="AI400" s="84"/>
      <c r="AJ400" s="28"/>
      <c r="AK400" s="28"/>
      <c r="AL400" s="28"/>
      <c r="AM400" s="28"/>
      <c r="AN400" s="28"/>
      <c r="AO400" s="28"/>
      <c r="AP400" s="28"/>
      <c r="AQ400" s="28"/>
      <c r="AR400" s="28"/>
    </row>
    <row r="401" spans="1:44" ht="15.75" customHeight="1" x14ac:dyDescent="0.3">
      <c r="A401" s="28"/>
      <c r="B401" s="80"/>
      <c r="C401" s="80"/>
      <c r="D401" s="80"/>
      <c r="E401" s="80"/>
      <c r="F401" s="80"/>
      <c r="G401" s="81"/>
      <c r="H401" s="80"/>
      <c r="I401" s="80"/>
      <c r="J401" s="80"/>
      <c r="K401" s="80"/>
      <c r="L401" s="82"/>
      <c r="M401" s="83"/>
      <c r="N401" s="83"/>
      <c r="O401" s="83"/>
      <c r="P401" s="83"/>
      <c r="Q401" s="83"/>
      <c r="R401" s="83"/>
      <c r="S401" s="83"/>
      <c r="T401" s="83"/>
      <c r="U401" s="83"/>
      <c r="V401" s="95"/>
      <c r="W401" s="82"/>
      <c r="X401" s="82"/>
      <c r="Y401" s="82"/>
      <c r="Z401" s="80"/>
      <c r="AA401" s="80"/>
      <c r="AB401" s="80"/>
      <c r="AC401" s="80"/>
      <c r="AD401" s="83"/>
      <c r="AE401" s="95"/>
      <c r="AF401" s="95"/>
      <c r="AG401" s="95"/>
      <c r="AH401" s="95"/>
      <c r="AI401" s="84"/>
      <c r="AJ401" s="28"/>
      <c r="AK401" s="28"/>
      <c r="AL401" s="28"/>
      <c r="AM401" s="28"/>
      <c r="AN401" s="28"/>
      <c r="AO401" s="28"/>
      <c r="AP401" s="28"/>
      <c r="AQ401" s="28"/>
      <c r="AR401" s="28"/>
    </row>
    <row r="402" spans="1:44" ht="15.75" customHeight="1" x14ac:dyDescent="0.3">
      <c r="A402" s="28"/>
      <c r="B402" s="80"/>
      <c r="C402" s="80"/>
      <c r="D402" s="80"/>
      <c r="E402" s="80"/>
      <c r="F402" s="80"/>
      <c r="G402" s="81"/>
      <c r="H402" s="80"/>
      <c r="I402" s="80"/>
      <c r="J402" s="80"/>
      <c r="K402" s="80"/>
      <c r="L402" s="82"/>
      <c r="M402" s="83"/>
      <c r="N402" s="83"/>
      <c r="O402" s="83"/>
      <c r="P402" s="83"/>
      <c r="Q402" s="83"/>
      <c r="R402" s="83"/>
      <c r="S402" s="83"/>
      <c r="T402" s="83"/>
      <c r="U402" s="83"/>
      <c r="V402" s="95"/>
      <c r="W402" s="82"/>
      <c r="X402" s="82"/>
      <c r="Y402" s="82"/>
      <c r="Z402" s="80"/>
      <c r="AA402" s="80"/>
      <c r="AB402" s="80"/>
      <c r="AC402" s="80"/>
      <c r="AD402" s="83"/>
      <c r="AE402" s="95"/>
      <c r="AF402" s="95"/>
      <c r="AG402" s="95"/>
      <c r="AH402" s="95"/>
      <c r="AI402" s="84"/>
      <c r="AJ402" s="28"/>
      <c r="AK402" s="28"/>
      <c r="AL402" s="28"/>
      <c r="AM402" s="28"/>
      <c r="AN402" s="28"/>
      <c r="AO402" s="28"/>
      <c r="AP402" s="28"/>
      <c r="AQ402" s="28"/>
      <c r="AR402" s="28"/>
    </row>
    <row r="403" spans="1:44" ht="15.75" customHeight="1" x14ac:dyDescent="0.3">
      <c r="A403" s="28"/>
      <c r="B403" s="80"/>
      <c r="C403" s="80"/>
      <c r="D403" s="80"/>
      <c r="E403" s="80"/>
      <c r="F403" s="80"/>
      <c r="G403" s="81"/>
      <c r="H403" s="80"/>
      <c r="I403" s="80"/>
      <c r="J403" s="80"/>
      <c r="K403" s="80"/>
      <c r="L403" s="82"/>
      <c r="M403" s="83"/>
      <c r="N403" s="83"/>
      <c r="O403" s="83"/>
      <c r="P403" s="83"/>
      <c r="Q403" s="83"/>
      <c r="R403" s="83"/>
      <c r="S403" s="83"/>
      <c r="T403" s="83"/>
      <c r="U403" s="83"/>
      <c r="V403" s="95"/>
      <c r="W403" s="82"/>
      <c r="X403" s="82"/>
      <c r="Y403" s="82"/>
      <c r="Z403" s="80"/>
      <c r="AA403" s="80"/>
      <c r="AB403" s="80"/>
      <c r="AC403" s="80"/>
      <c r="AD403" s="83"/>
      <c r="AE403" s="95"/>
      <c r="AF403" s="95"/>
      <c r="AG403" s="95"/>
      <c r="AH403" s="95"/>
      <c r="AI403" s="84"/>
      <c r="AJ403" s="28"/>
      <c r="AK403" s="28"/>
      <c r="AL403" s="28"/>
      <c r="AM403" s="28"/>
      <c r="AN403" s="28"/>
      <c r="AO403" s="28"/>
      <c r="AP403" s="28"/>
      <c r="AQ403" s="28"/>
      <c r="AR403" s="28"/>
    </row>
    <row r="404" spans="1:44" ht="15.75" customHeight="1" x14ac:dyDescent="0.3">
      <c r="A404" s="28"/>
      <c r="B404" s="80"/>
      <c r="C404" s="80"/>
      <c r="D404" s="80"/>
      <c r="E404" s="80"/>
      <c r="F404" s="80"/>
      <c r="G404" s="81"/>
      <c r="H404" s="80"/>
      <c r="I404" s="80"/>
      <c r="J404" s="80"/>
      <c r="K404" s="80"/>
      <c r="L404" s="82"/>
      <c r="M404" s="83"/>
      <c r="N404" s="83"/>
      <c r="O404" s="83"/>
      <c r="P404" s="83"/>
      <c r="Q404" s="83"/>
      <c r="R404" s="83"/>
      <c r="S404" s="83"/>
      <c r="T404" s="83"/>
      <c r="U404" s="83"/>
      <c r="V404" s="95"/>
      <c r="W404" s="82"/>
      <c r="X404" s="82"/>
      <c r="Y404" s="82"/>
      <c r="Z404" s="80"/>
      <c r="AA404" s="80"/>
      <c r="AB404" s="80"/>
      <c r="AC404" s="80"/>
      <c r="AD404" s="83"/>
      <c r="AE404" s="95"/>
      <c r="AF404" s="95"/>
      <c r="AG404" s="95"/>
      <c r="AH404" s="95"/>
      <c r="AI404" s="84"/>
      <c r="AJ404" s="28"/>
      <c r="AK404" s="28"/>
      <c r="AL404" s="28"/>
      <c r="AM404" s="28"/>
      <c r="AN404" s="28"/>
      <c r="AO404" s="28"/>
      <c r="AP404" s="28"/>
      <c r="AQ404" s="28"/>
      <c r="AR404" s="28"/>
    </row>
    <row r="405" spans="1:44" ht="15.75" customHeight="1" x14ac:dyDescent="0.3">
      <c r="A405" s="28"/>
      <c r="B405" s="80"/>
      <c r="C405" s="80"/>
      <c r="D405" s="80"/>
      <c r="E405" s="80"/>
      <c r="F405" s="80"/>
      <c r="G405" s="81"/>
      <c r="H405" s="80"/>
      <c r="I405" s="80"/>
      <c r="J405" s="80"/>
      <c r="K405" s="80"/>
      <c r="L405" s="82"/>
      <c r="M405" s="83"/>
      <c r="N405" s="83"/>
      <c r="O405" s="83"/>
      <c r="P405" s="83"/>
      <c r="Q405" s="83"/>
      <c r="R405" s="83"/>
      <c r="S405" s="83"/>
      <c r="T405" s="83"/>
      <c r="U405" s="83"/>
      <c r="V405" s="95"/>
      <c r="W405" s="82"/>
      <c r="X405" s="82"/>
      <c r="Y405" s="82"/>
      <c r="Z405" s="80"/>
      <c r="AA405" s="80"/>
      <c r="AB405" s="80"/>
      <c r="AC405" s="80"/>
      <c r="AD405" s="83"/>
      <c r="AE405" s="95"/>
      <c r="AF405" s="95"/>
      <c r="AG405" s="95"/>
      <c r="AH405" s="95"/>
      <c r="AI405" s="84"/>
      <c r="AJ405" s="28"/>
      <c r="AK405" s="28"/>
      <c r="AL405" s="28"/>
      <c r="AM405" s="28"/>
      <c r="AN405" s="28"/>
      <c r="AO405" s="28"/>
      <c r="AP405" s="28"/>
      <c r="AQ405" s="28"/>
      <c r="AR405" s="28"/>
    </row>
    <row r="406" spans="1:44" ht="15.75" customHeight="1" x14ac:dyDescent="0.3">
      <c r="A406" s="28"/>
      <c r="B406" s="80"/>
      <c r="C406" s="80"/>
      <c r="D406" s="80"/>
      <c r="E406" s="80"/>
      <c r="F406" s="80"/>
      <c r="G406" s="81"/>
      <c r="H406" s="80"/>
      <c r="I406" s="80"/>
      <c r="J406" s="80"/>
      <c r="K406" s="80"/>
      <c r="L406" s="82"/>
      <c r="M406" s="83"/>
      <c r="N406" s="83"/>
      <c r="O406" s="83"/>
      <c r="P406" s="83"/>
      <c r="Q406" s="83"/>
      <c r="R406" s="83"/>
      <c r="S406" s="83"/>
      <c r="T406" s="83"/>
      <c r="U406" s="83"/>
      <c r="V406" s="95"/>
      <c r="W406" s="82"/>
      <c r="X406" s="82"/>
      <c r="Y406" s="82"/>
      <c r="Z406" s="80"/>
      <c r="AA406" s="80"/>
      <c r="AB406" s="80"/>
      <c r="AC406" s="80"/>
      <c r="AD406" s="83"/>
      <c r="AE406" s="95"/>
      <c r="AF406" s="95"/>
      <c r="AG406" s="95"/>
      <c r="AH406" s="95"/>
      <c r="AI406" s="84"/>
      <c r="AJ406" s="28"/>
      <c r="AK406" s="28"/>
      <c r="AL406" s="28"/>
      <c r="AM406" s="28"/>
      <c r="AN406" s="28"/>
      <c r="AO406" s="28"/>
      <c r="AP406" s="28"/>
      <c r="AQ406" s="28"/>
      <c r="AR406" s="28"/>
    </row>
    <row r="407" spans="1:44" ht="15.75" customHeight="1" x14ac:dyDescent="0.3">
      <c r="A407" s="28"/>
      <c r="B407" s="80"/>
      <c r="C407" s="80"/>
      <c r="D407" s="80"/>
      <c r="E407" s="80"/>
      <c r="F407" s="80"/>
      <c r="G407" s="81"/>
      <c r="H407" s="80"/>
      <c r="I407" s="80"/>
      <c r="J407" s="80"/>
      <c r="K407" s="80"/>
      <c r="L407" s="82"/>
      <c r="M407" s="83"/>
      <c r="N407" s="83"/>
      <c r="O407" s="83"/>
      <c r="P407" s="83"/>
      <c r="Q407" s="83"/>
      <c r="R407" s="83"/>
      <c r="S407" s="83"/>
      <c r="T407" s="83"/>
      <c r="U407" s="83"/>
      <c r="V407" s="95"/>
      <c r="W407" s="82"/>
      <c r="X407" s="82"/>
      <c r="Y407" s="82"/>
      <c r="Z407" s="80"/>
      <c r="AA407" s="80"/>
      <c r="AB407" s="80"/>
      <c r="AC407" s="80"/>
      <c r="AD407" s="83"/>
      <c r="AE407" s="95"/>
      <c r="AF407" s="95"/>
      <c r="AG407" s="95"/>
      <c r="AH407" s="95"/>
      <c r="AI407" s="84"/>
      <c r="AJ407" s="28"/>
      <c r="AK407" s="28"/>
      <c r="AL407" s="28"/>
      <c r="AM407" s="28"/>
      <c r="AN407" s="28"/>
      <c r="AO407" s="28"/>
      <c r="AP407" s="28"/>
      <c r="AQ407" s="28"/>
      <c r="AR407" s="28"/>
    </row>
    <row r="408" spans="1:44" ht="15.75" customHeight="1" x14ac:dyDescent="0.3">
      <c r="A408" s="28"/>
      <c r="B408" s="80"/>
      <c r="C408" s="80"/>
      <c r="D408" s="80"/>
      <c r="E408" s="80"/>
      <c r="F408" s="80"/>
      <c r="G408" s="81"/>
      <c r="H408" s="80"/>
      <c r="I408" s="80"/>
      <c r="J408" s="80"/>
      <c r="K408" s="80"/>
      <c r="L408" s="82"/>
      <c r="M408" s="83"/>
      <c r="N408" s="83"/>
      <c r="O408" s="83"/>
      <c r="P408" s="83"/>
      <c r="Q408" s="83"/>
      <c r="R408" s="83"/>
      <c r="S408" s="83"/>
      <c r="T408" s="83"/>
      <c r="U408" s="83"/>
      <c r="V408" s="95"/>
      <c r="W408" s="82"/>
      <c r="X408" s="82"/>
      <c r="Y408" s="82"/>
      <c r="Z408" s="80"/>
      <c r="AA408" s="80"/>
      <c r="AB408" s="80"/>
      <c r="AC408" s="80"/>
      <c r="AD408" s="83"/>
      <c r="AE408" s="95"/>
      <c r="AF408" s="95"/>
      <c r="AG408" s="95"/>
      <c r="AH408" s="95"/>
      <c r="AI408" s="84"/>
      <c r="AJ408" s="28"/>
      <c r="AK408" s="28"/>
      <c r="AL408" s="28"/>
      <c r="AM408" s="28"/>
      <c r="AN408" s="28"/>
      <c r="AO408" s="28"/>
      <c r="AP408" s="28"/>
      <c r="AQ408" s="28"/>
      <c r="AR408" s="28"/>
    </row>
    <row r="409" spans="1:44" ht="15.75" customHeight="1" x14ac:dyDescent="0.3">
      <c r="A409" s="28"/>
      <c r="B409" s="80"/>
      <c r="C409" s="80"/>
      <c r="D409" s="80"/>
      <c r="E409" s="80"/>
      <c r="F409" s="80"/>
      <c r="G409" s="81"/>
      <c r="H409" s="80"/>
      <c r="I409" s="80"/>
      <c r="J409" s="80"/>
      <c r="K409" s="80"/>
      <c r="L409" s="82"/>
      <c r="M409" s="83"/>
      <c r="N409" s="83"/>
      <c r="O409" s="83"/>
      <c r="P409" s="83"/>
      <c r="Q409" s="83"/>
      <c r="R409" s="83"/>
      <c r="S409" s="83"/>
      <c r="T409" s="83"/>
      <c r="U409" s="83"/>
      <c r="V409" s="95"/>
      <c r="W409" s="82"/>
      <c r="X409" s="82"/>
      <c r="Y409" s="82"/>
      <c r="Z409" s="80"/>
      <c r="AA409" s="80"/>
      <c r="AB409" s="80"/>
      <c r="AC409" s="80"/>
      <c r="AD409" s="83"/>
      <c r="AE409" s="95"/>
      <c r="AF409" s="95"/>
      <c r="AG409" s="95"/>
      <c r="AH409" s="95"/>
      <c r="AI409" s="84"/>
      <c r="AJ409" s="28"/>
      <c r="AK409" s="28"/>
      <c r="AL409" s="28"/>
      <c r="AM409" s="28"/>
      <c r="AN409" s="28"/>
      <c r="AO409" s="28"/>
      <c r="AP409" s="28"/>
      <c r="AQ409" s="28"/>
      <c r="AR409" s="28"/>
    </row>
    <row r="410" spans="1:44" ht="15.75" customHeight="1" x14ac:dyDescent="0.3">
      <c r="A410" s="28"/>
      <c r="B410" s="80"/>
      <c r="C410" s="80"/>
      <c r="D410" s="80"/>
      <c r="E410" s="80"/>
      <c r="F410" s="80"/>
      <c r="G410" s="81"/>
      <c r="H410" s="80"/>
      <c r="I410" s="80"/>
      <c r="J410" s="80"/>
      <c r="K410" s="80"/>
      <c r="L410" s="82"/>
      <c r="M410" s="83"/>
      <c r="N410" s="83"/>
      <c r="O410" s="83"/>
      <c r="P410" s="83"/>
      <c r="Q410" s="83"/>
      <c r="R410" s="83"/>
      <c r="S410" s="83"/>
      <c r="T410" s="83"/>
      <c r="U410" s="83"/>
      <c r="V410" s="95"/>
      <c r="W410" s="82"/>
      <c r="X410" s="82"/>
      <c r="Y410" s="82"/>
      <c r="Z410" s="80"/>
      <c r="AA410" s="80"/>
      <c r="AB410" s="80"/>
      <c r="AC410" s="80"/>
      <c r="AD410" s="83"/>
      <c r="AE410" s="95"/>
      <c r="AF410" s="95"/>
      <c r="AG410" s="95"/>
      <c r="AH410" s="95"/>
      <c r="AI410" s="84"/>
      <c r="AJ410" s="28"/>
      <c r="AK410" s="28"/>
      <c r="AL410" s="28"/>
      <c r="AM410" s="28"/>
      <c r="AN410" s="28"/>
      <c r="AO410" s="28"/>
      <c r="AP410" s="28"/>
      <c r="AQ410" s="28"/>
      <c r="AR410" s="28"/>
    </row>
    <row r="411" spans="1:44" ht="15.75" customHeight="1" x14ac:dyDescent="0.3">
      <c r="A411" s="28"/>
      <c r="B411" s="80"/>
      <c r="C411" s="80"/>
      <c r="D411" s="80"/>
      <c r="E411" s="80"/>
      <c r="F411" s="80"/>
      <c r="G411" s="81"/>
      <c r="H411" s="80"/>
      <c r="I411" s="80"/>
      <c r="J411" s="80"/>
      <c r="K411" s="80"/>
      <c r="L411" s="82"/>
      <c r="M411" s="83"/>
      <c r="N411" s="83"/>
      <c r="O411" s="83"/>
      <c r="P411" s="83"/>
      <c r="Q411" s="83"/>
      <c r="R411" s="83"/>
      <c r="S411" s="83"/>
      <c r="T411" s="83"/>
      <c r="U411" s="83"/>
      <c r="V411" s="95"/>
      <c r="W411" s="82"/>
      <c r="X411" s="82"/>
      <c r="Y411" s="82"/>
      <c r="Z411" s="80"/>
      <c r="AA411" s="80"/>
      <c r="AB411" s="80"/>
      <c r="AC411" s="80"/>
      <c r="AD411" s="83"/>
      <c r="AE411" s="95"/>
      <c r="AF411" s="95"/>
      <c r="AG411" s="95"/>
      <c r="AH411" s="95"/>
      <c r="AI411" s="84"/>
      <c r="AJ411" s="28"/>
      <c r="AK411" s="28"/>
      <c r="AL411" s="28"/>
      <c r="AM411" s="28"/>
      <c r="AN411" s="28"/>
      <c r="AO411" s="28"/>
      <c r="AP411" s="28"/>
      <c r="AQ411" s="28"/>
      <c r="AR411" s="28"/>
    </row>
    <row r="412" spans="1:44" ht="15.75" customHeight="1" x14ac:dyDescent="0.3">
      <c r="A412" s="28"/>
      <c r="B412" s="80"/>
      <c r="C412" s="80"/>
      <c r="D412" s="80"/>
      <c r="E412" s="80"/>
      <c r="F412" s="80"/>
      <c r="G412" s="81"/>
      <c r="H412" s="80"/>
      <c r="I412" s="80"/>
      <c r="J412" s="80"/>
      <c r="K412" s="80"/>
      <c r="L412" s="82"/>
      <c r="M412" s="83"/>
      <c r="N412" s="83"/>
      <c r="O412" s="83"/>
      <c r="P412" s="83"/>
      <c r="Q412" s="83"/>
      <c r="R412" s="83"/>
      <c r="S412" s="83"/>
      <c r="T412" s="83"/>
      <c r="U412" s="83"/>
      <c r="V412" s="95"/>
      <c r="W412" s="82"/>
      <c r="X412" s="82"/>
      <c r="Y412" s="82"/>
      <c r="Z412" s="80"/>
      <c r="AA412" s="80"/>
      <c r="AB412" s="80"/>
      <c r="AC412" s="80"/>
      <c r="AD412" s="83"/>
      <c r="AE412" s="95"/>
      <c r="AF412" s="95"/>
      <c r="AG412" s="95"/>
      <c r="AH412" s="95"/>
      <c r="AI412" s="84"/>
      <c r="AJ412" s="28"/>
      <c r="AK412" s="28"/>
      <c r="AL412" s="28"/>
      <c r="AM412" s="28"/>
      <c r="AN412" s="28"/>
      <c r="AO412" s="28"/>
      <c r="AP412" s="28"/>
      <c r="AQ412" s="28"/>
      <c r="AR412" s="28"/>
    </row>
    <row r="413" spans="1:44" ht="15.75" customHeight="1" x14ac:dyDescent="0.3">
      <c r="A413" s="28"/>
      <c r="B413" s="80"/>
      <c r="C413" s="80"/>
      <c r="D413" s="80"/>
      <c r="E413" s="80"/>
      <c r="F413" s="80"/>
      <c r="G413" s="81"/>
      <c r="H413" s="80"/>
      <c r="I413" s="80"/>
      <c r="J413" s="80"/>
      <c r="K413" s="80"/>
      <c r="L413" s="82"/>
      <c r="M413" s="83"/>
      <c r="N413" s="83"/>
      <c r="O413" s="83"/>
      <c r="P413" s="83"/>
      <c r="Q413" s="83"/>
      <c r="R413" s="83"/>
      <c r="S413" s="83"/>
      <c r="T413" s="83"/>
      <c r="U413" s="83"/>
      <c r="V413" s="95"/>
      <c r="W413" s="82"/>
      <c r="X413" s="82"/>
      <c r="Y413" s="82"/>
      <c r="Z413" s="80"/>
      <c r="AA413" s="80"/>
      <c r="AB413" s="80"/>
      <c r="AC413" s="80"/>
      <c r="AD413" s="83"/>
      <c r="AE413" s="95"/>
      <c r="AF413" s="95"/>
      <c r="AG413" s="95"/>
      <c r="AH413" s="95"/>
      <c r="AI413" s="84"/>
      <c r="AJ413" s="28"/>
      <c r="AK413" s="28"/>
      <c r="AL413" s="28"/>
      <c r="AM413" s="28"/>
      <c r="AN413" s="28"/>
      <c r="AO413" s="28"/>
      <c r="AP413" s="28"/>
      <c r="AQ413" s="28"/>
      <c r="AR413" s="28"/>
    </row>
    <row r="414" spans="1:44" ht="15.75" customHeight="1" x14ac:dyDescent="0.3">
      <c r="A414" s="28"/>
      <c r="B414" s="80"/>
      <c r="C414" s="80"/>
      <c r="D414" s="80"/>
      <c r="E414" s="80"/>
      <c r="F414" s="80"/>
      <c r="G414" s="81"/>
      <c r="H414" s="80"/>
      <c r="I414" s="80"/>
      <c r="J414" s="80"/>
      <c r="K414" s="80"/>
      <c r="L414" s="82"/>
      <c r="M414" s="83"/>
      <c r="N414" s="83"/>
      <c r="O414" s="83"/>
      <c r="P414" s="83"/>
      <c r="Q414" s="83"/>
      <c r="R414" s="83"/>
      <c r="S414" s="83"/>
      <c r="T414" s="83"/>
      <c r="U414" s="83"/>
      <c r="V414" s="95"/>
      <c r="W414" s="82"/>
      <c r="X414" s="82"/>
      <c r="Y414" s="82"/>
      <c r="Z414" s="80"/>
      <c r="AA414" s="80"/>
      <c r="AB414" s="80"/>
      <c r="AC414" s="80"/>
      <c r="AD414" s="83"/>
      <c r="AE414" s="95"/>
      <c r="AF414" s="95"/>
      <c r="AG414" s="95"/>
      <c r="AH414" s="95"/>
      <c r="AI414" s="84"/>
      <c r="AJ414" s="28"/>
      <c r="AK414" s="28"/>
      <c r="AL414" s="28"/>
      <c r="AM414" s="28"/>
      <c r="AN414" s="28"/>
      <c r="AO414" s="28"/>
      <c r="AP414" s="28"/>
      <c r="AQ414" s="28"/>
      <c r="AR414" s="28"/>
    </row>
    <row r="415" spans="1:44" ht="15.75" customHeight="1" x14ac:dyDescent="0.3">
      <c r="A415" s="28"/>
      <c r="B415" s="80"/>
      <c r="C415" s="80"/>
      <c r="D415" s="80"/>
      <c r="E415" s="80"/>
      <c r="F415" s="80"/>
      <c r="G415" s="81"/>
      <c r="H415" s="80"/>
      <c r="I415" s="80"/>
      <c r="J415" s="80"/>
      <c r="K415" s="80"/>
      <c r="L415" s="82"/>
      <c r="M415" s="83"/>
      <c r="N415" s="83"/>
      <c r="O415" s="83"/>
      <c r="P415" s="83"/>
      <c r="Q415" s="83"/>
      <c r="R415" s="83"/>
      <c r="S415" s="83"/>
      <c r="T415" s="83"/>
      <c r="U415" s="83"/>
      <c r="V415" s="95"/>
      <c r="W415" s="82"/>
      <c r="X415" s="82"/>
      <c r="Y415" s="82"/>
      <c r="Z415" s="80"/>
      <c r="AA415" s="80"/>
      <c r="AB415" s="80"/>
      <c r="AC415" s="80"/>
      <c r="AD415" s="83"/>
      <c r="AE415" s="95"/>
      <c r="AF415" s="95"/>
      <c r="AG415" s="95"/>
      <c r="AH415" s="95"/>
      <c r="AI415" s="84"/>
      <c r="AJ415" s="28"/>
      <c r="AK415" s="28"/>
      <c r="AL415" s="28"/>
      <c r="AM415" s="28"/>
      <c r="AN415" s="28"/>
      <c r="AO415" s="28"/>
      <c r="AP415" s="28"/>
      <c r="AQ415" s="28"/>
      <c r="AR415" s="28"/>
    </row>
    <row r="416" spans="1:44" ht="15.75" customHeight="1" x14ac:dyDescent="0.3">
      <c r="A416" s="28"/>
      <c r="B416" s="80"/>
      <c r="C416" s="80"/>
      <c r="D416" s="80"/>
      <c r="E416" s="80"/>
      <c r="F416" s="80"/>
      <c r="G416" s="81"/>
      <c r="H416" s="80"/>
      <c r="I416" s="80"/>
      <c r="J416" s="80"/>
      <c r="K416" s="80"/>
      <c r="L416" s="82"/>
      <c r="M416" s="83"/>
      <c r="N416" s="83"/>
      <c r="O416" s="83"/>
      <c r="P416" s="83"/>
      <c r="Q416" s="83"/>
      <c r="R416" s="83"/>
      <c r="S416" s="83"/>
      <c r="T416" s="83"/>
      <c r="U416" s="83"/>
      <c r="V416" s="95"/>
      <c r="W416" s="82"/>
      <c r="X416" s="82"/>
      <c r="Y416" s="82"/>
      <c r="Z416" s="80"/>
      <c r="AA416" s="80"/>
      <c r="AB416" s="80"/>
      <c r="AC416" s="80"/>
      <c r="AD416" s="83"/>
      <c r="AE416" s="95"/>
      <c r="AF416" s="95"/>
      <c r="AG416" s="95"/>
      <c r="AH416" s="95"/>
      <c r="AI416" s="84"/>
      <c r="AJ416" s="28"/>
      <c r="AK416" s="28"/>
      <c r="AL416" s="28"/>
      <c r="AM416" s="28"/>
      <c r="AN416" s="28"/>
      <c r="AO416" s="28"/>
      <c r="AP416" s="28"/>
      <c r="AQ416" s="28"/>
      <c r="AR416" s="28"/>
    </row>
    <row r="417" spans="1:44" ht="15.75" customHeight="1" x14ac:dyDescent="0.3">
      <c r="A417" s="28"/>
      <c r="B417" s="80"/>
      <c r="C417" s="80"/>
      <c r="D417" s="80"/>
      <c r="E417" s="80"/>
      <c r="F417" s="80"/>
      <c r="G417" s="81"/>
      <c r="H417" s="80"/>
      <c r="I417" s="80"/>
      <c r="J417" s="80"/>
      <c r="K417" s="80"/>
      <c r="L417" s="82"/>
      <c r="M417" s="83"/>
      <c r="N417" s="83"/>
      <c r="O417" s="83"/>
      <c r="P417" s="83"/>
      <c r="Q417" s="83"/>
      <c r="R417" s="83"/>
      <c r="S417" s="83"/>
      <c r="T417" s="83"/>
      <c r="U417" s="83"/>
      <c r="V417" s="95"/>
      <c r="W417" s="82"/>
      <c r="X417" s="82"/>
      <c r="Y417" s="82"/>
      <c r="Z417" s="80"/>
      <c r="AA417" s="80"/>
      <c r="AB417" s="80"/>
      <c r="AC417" s="80"/>
      <c r="AD417" s="83"/>
      <c r="AE417" s="95"/>
      <c r="AF417" s="95"/>
      <c r="AG417" s="95"/>
      <c r="AH417" s="95"/>
      <c r="AI417" s="84"/>
      <c r="AJ417" s="28"/>
      <c r="AK417" s="28"/>
      <c r="AL417" s="28"/>
      <c r="AM417" s="28"/>
      <c r="AN417" s="28"/>
      <c r="AO417" s="28"/>
      <c r="AP417" s="28"/>
      <c r="AQ417" s="28"/>
      <c r="AR417" s="28"/>
    </row>
    <row r="418" spans="1:44" ht="15.75" customHeight="1" x14ac:dyDescent="0.3">
      <c r="A418" s="28"/>
      <c r="B418" s="80"/>
      <c r="C418" s="80"/>
      <c r="D418" s="80"/>
      <c r="E418" s="80"/>
      <c r="F418" s="80"/>
      <c r="G418" s="81"/>
      <c r="H418" s="80"/>
      <c r="I418" s="80"/>
      <c r="J418" s="80"/>
      <c r="K418" s="80"/>
      <c r="L418" s="82"/>
      <c r="M418" s="83"/>
      <c r="N418" s="83"/>
      <c r="O418" s="83"/>
      <c r="P418" s="83"/>
      <c r="Q418" s="83"/>
      <c r="R418" s="83"/>
      <c r="S418" s="83"/>
      <c r="T418" s="83"/>
      <c r="U418" s="83"/>
      <c r="V418" s="95"/>
      <c r="W418" s="82"/>
      <c r="X418" s="82"/>
      <c r="Y418" s="82"/>
      <c r="Z418" s="80"/>
      <c r="AA418" s="80"/>
      <c r="AB418" s="80"/>
      <c r="AC418" s="80"/>
      <c r="AD418" s="83"/>
      <c r="AE418" s="95"/>
      <c r="AF418" s="95"/>
      <c r="AG418" s="95"/>
      <c r="AH418" s="95"/>
      <c r="AI418" s="84"/>
      <c r="AJ418" s="28"/>
      <c r="AK418" s="28"/>
      <c r="AL418" s="28"/>
      <c r="AM418" s="28"/>
      <c r="AN418" s="28"/>
      <c r="AO418" s="28"/>
      <c r="AP418" s="28"/>
      <c r="AQ418" s="28"/>
      <c r="AR418" s="28"/>
    </row>
    <row r="419" spans="1:44" ht="15.75" customHeight="1" x14ac:dyDescent="0.3">
      <c r="A419" s="28"/>
      <c r="B419" s="80"/>
      <c r="C419" s="80"/>
      <c r="D419" s="80"/>
      <c r="E419" s="80"/>
      <c r="F419" s="80"/>
      <c r="G419" s="81"/>
      <c r="H419" s="80"/>
      <c r="I419" s="80"/>
      <c r="J419" s="80"/>
      <c r="K419" s="80"/>
      <c r="L419" s="82"/>
      <c r="M419" s="83"/>
      <c r="N419" s="83"/>
      <c r="O419" s="83"/>
      <c r="P419" s="83"/>
      <c r="Q419" s="83"/>
      <c r="R419" s="83"/>
      <c r="S419" s="83"/>
      <c r="T419" s="83"/>
      <c r="U419" s="83"/>
      <c r="V419" s="95"/>
      <c r="W419" s="82"/>
      <c r="X419" s="82"/>
      <c r="Y419" s="82"/>
      <c r="Z419" s="80"/>
      <c r="AA419" s="80"/>
      <c r="AB419" s="80"/>
      <c r="AC419" s="80"/>
      <c r="AD419" s="83"/>
      <c r="AE419" s="95"/>
      <c r="AF419" s="95"/>
      <c r="AG419" s="95"/>
      <c r="AH419" s="95"/>
      <c r="AI419" s="84"/>
      <c r="AJ419" s="28"/>
      <c r="AK419" s="28"/>
      <c r="AL419" s="28"/>
      <c r="AM419" s="28"/>
      <c r="AN419" s="28"/>
      <c r="AO419" s="28"/>
      <c r="AP419" s="28"/>
      <c r="AQ419" s="28"/>
      <c r="AR419" s="28"/>
    </row>
    <row r="420" spans="1:44" ht="15.75" customHeight="1" x14ac:dyDescent="0.3">
      <c r="A420" s="28"/>
      <c r="B420" s="80"/>
      <c r="C420" s="80"/>
      <c r="D420" s="80"/>
      <c r="E420" s="80"/>
      <c r="F420" s="80"/>
      <c r="G420" s="81"/>
      <c r="H420" s="80"/>
      <c r="I420" s="80"/>
      <c r="J420" s="80"/>
      <c r="K420" s="80"/>
      <c r="L420" s="82"/>
      <c r="M420" s="83"/>
      <c r="N420" s="83"/>
      <c r="O420" s="83"/>
      <c r="P420" s="83"/>
      <c r="Q420" s="83"/>
      <c r="R420" s="83"/>
      <c r="S420" s="83"/>
      <c r="T420" s="83"/>
      <c r="U420" s="83"/>
      <c r="V420" s="95"/>
      <c r="W420" s="82"/>
      <c r="X420" s="82"/>
      <c r="Y420" s="82"/>
      <c r="Z420" s="80"/>
      <c r="AA420" s="80"/>
      <c r="AB420" s="80"/>
      <c r="AC420" s="80"/>
      <c r="AD420" s="83"/>
      <c r="AE420" s="95"/>
      <c r="AF420" s="95"/>
      <c r="AG420" s="95"/>
      <c r="AH420" s="95"/>
      <c r="AI420" s="84"/>
      <c r="AJ420" s="28"/>
      <c r="AK420" s="28"/>
      <c r="AL420" s="28"/>
      <c r="AM420" s="28"/>
      <c r="AN420" s="28"/>
      <c r="AO420" s="28"/>
      <c r="AP420" s="28"/>
      <c r="AQ420" s="28"/>
      <c r="AR420" s="28"/>
    </row>
    <row r="421" spans="1:44" ht="15.75" customHeight="1" x14ac:dyDescent="0.3">
      <c r="A421" s="28"/>
      <c r="B421" s="80"/>
      <c r="C421" s="80"/>
      <c r="D421" s="80"/>
      <c r="E421" s="80"/>
      <c r="F421" s="80"/>
      <c r="G421" s="81"/>
      <c r="H421" s="80"/>
      <c r="I421" s="80"/>
      <c r="J421" s="80"/>
      <c r="K421" s="80"/>
      <c r="L421" s="82"/>
      <c r="M421" s="83"/>
      <c r="N421" s="83"/>
      <c r="O421" s="83"/>
      <c r="P421" s="83"/>
      <c r="Q421" s="83"/>
      <c r="R421" s="83"/>
      <c r="S421" s="83"/>
      <c r="T421" s="83"/>
      <c r="U421" s="83"/>
      <c r="V421" s="95"/>
      <c r="W421" s="82"/>
      <c r="X421" s="82"/>
      <c r="Y421" s="82"/>
      <c r="Z421" s="80"/>
      <c r="AA421" s="80"/>
      <c r="AB421" s="80"/>
      <c r="AC421" s="80"/>
      <c r="AD421" s="83"/>
      <c r="AE421" s="95"/>
      <c r="AF421" s="95"/>
      <c r="AG421" s="95"/>
      <c r="AH421" s="95"/>
      <c r="AI421" s="84"/>
      <c r="AJ421" s="28"/>
      <c r="AK421" s="28"/>
      <c r="AL421" s="28"/>
      <c r="AM421" s="28"/>
      <c r="AN421" s="28"/>
      <c r="AO421" s="28"/>
      <c r="AP421" s="28"/>
      <c r="AQ421" s="28"/>
      <c r="AR421" s="28"/>
    </row>
    <row r="422" spans="1:44" ht="15.75" customHeight="1" x14ac:dyDescent="0.3">
      <c r="A422" s="28"/>
      <c r="B422" s="80"/>
      <c r="C422" s="80"/>
      <c r="D422" s="80"/>
      <c r="E422" s="80"/>
      <c r="F422" s="80"/>
      <c r="G422" s="81"/>
      <c r="H422" s="80"/>
      <c r="I422" s="80"/>
      <c r="J422" s="80"/>
      <c r="K422" s="80"/>
      <c r="L422" s="82"/>
      <c r="M422" s="83"/>
      <c r="N422" s="83"/>
      <c r="O422" s="83"/>
      <c r="P422" s="83"/>
      <c r="Q422" s="83"/>
      <c r="R422" s="83"/>
      <c r="S422" s="83"/>
      <c r="T422" s="83"/>
      <c r="U422" s="83"/>
      <c r="V422" s="95"/>
      <c r="W422" s="82"/>
      <c r="X422" s="82"/>
      <c r="Y422" s="82"/>
      <c r="Z422" s="80"/>
      <c r="AA422" s="80"/>
      <c r="AB422" s="80"/>
      <c r="AC422" s="80"/>
      <c r="AD422" s="83"/>
      <c r="AE422" s="95"/>
      <c r="AF422" s="95"/>
      <c r="AG422" s="95"/>
      <c r="AH422" s="95"/>
      <c r="AI422" s="84"/>
      <c r="AJ422" s="28"/>
      <c r="AK422" s="28"/>
      <c r="AL422" s="28"/>
      <c r="AM422" s="28"/>
      <c r="AN422" s="28"/>
      <c r="AO422" s="28"/>
      <c r="AP422" s="28"/>
      <c r="AQ422" s="28"/>
      <c r="AR422" s="28"/>
    </row>
    <row r="423" spans="1:44" ht="15.75" customHeight="1" x14ac:dyDescent="0.3">
      <c r="A423" s="28"/>
      <c r="B423" s="80"/>
      <c r="C423" s="80"/>
      <c r="D423" s="80"/>
      <c r="E423" s="80"/>
      <c r="F423" s="80"/>
      <c r="G423" s="81"/>
      <c r="H423" s="80"/>
      <c r="I423" s="80"/>
      <c r="J423" s="80"/>
      <c r="K423" s="80"/>
      <c r="L423" s="82"/>
      <c r="M423" s="83"/>
      <c r="N423" s="83"/>
      <c r="O423" s="83"/>
      <c r="P423" s="83"/>
      <c r="Q423" s="83"/>
      <c r="R423" s="83"/>
      <c r="S423" s="83"/>
      <c r="T423" s="83"/>
      <c r="U423" s="83"/>
      <c r="V423" s="95"/>
      <c r="W423" s="82"/>
      <c r="X423" s="82"/>
      <c r="Y423" s="82"/>
      <c r="Z423" s="80"/>
      <c r="AA423" s="80"/>
      <c r="AB423" s="80"/>
      <c r="AC423" s="80"/>
      <c r="AD423" s="83"/>
      <c r="AE423" s="95"/>
      <c r="AF423" s="95"/>
      <c r="AG423" s="95"/>
      <c r="AH423" s="95"/>
      <c r="AI423" s="84"/>
      <c r="AJ423" s="28"/>
      <c r="AK423" s="28"/>
      <c r="AL423" s="28"/>
      <c r="AM423" s="28"/>
      <c r="AN423" s="28"/>
      <c r="AO423" s="28"/>
      <c r="AP423" s="28"/>
      <c r="AQ423" s="28"/>
      <c r="AR423" s="28"/>
    </row>
    <row r="424" spans="1:44" ht="15.75" customHeight="1" x14ac:dyDescent="0.3">
      <c r="A424" s="28"/>
      <c r="B424" s="80"/>
      <c r="C424" s="80"/>
      <c r="D424" s="80"/>
      <c r="E424" s="80"/>
      <c r="F424" s="80"/>
      <c r="G424" s="81"/>
      <c r="H424" s="80"/>
      <c r="I424" s="80"/>
      <c r="J424" s="80"/>
      <c r="K424" s="80"/>
      <c r="L424" s="82"/>
      <c r="M424" s="83"/>
      <c r="N424" s="83"/>
      <c r="O424" s="83"/>
      <c r="P424" s="83"/>
      <c r="Q424" s="83"/>
      <c r="R424" s="83"/>
      <c r="S424" s="83"/>
      <c r="T424" s="83"/>
      <c r="U424" s="83"/>
      <c r="V424" s="95"/>
      <c r="W424" s="82"/>
      <c r="X424" s="82"/>
      <c r="Y424" s="82"/>
      <c r="Z424" s="80"/>
      <c r="AA424" s="80"/>
      <c r="AB424" s="80"/>
      <c r="AC424" s="80"/>
      <c r="AD424" s="83"/>
      <c r="AE424" s="95"/>
      <c r="AF424" s="95"/>
      <c r="AG424" s="95"/>
      <c r="AH424" s="95"/>
      <c r="AI424" s="84"/>
      <c r="AJ424" s="28"/>
      <c r="AK424" s="28"/>
      <c r="AL424" s="28"/>
      <c r="AM424" s="28"/>
      <c r="AN424" s="28"/>
      <c r="AO424" s="28"/>
      <c r="AP424" s="28"/>
      <c r="AQ424" s="28"/>
      <c r="AR424" s="28"/>
    </row>
    <row r="425" spans="1:44" ht="15.75" customHeight="1" x14ac:dyDescent="0.3">
      <c r="A425" s="28"/>
      <c r="B425" s="80"/>
      <c r="C425" s="80"/>
      <c r="D425" s="80"/>
      <c r="E425" s="80"/>
      <c r="F425" s="80"/>
      <c r="G425" s="81"/>
      <c r="H425" s="80"/>
      <c r="I425" s="80"/>
      <c r="J425" s="80"/>
      <c r="K425" s="80"/>
      <c r="L425" s="82"/>
      <c r="M425" s="83"/>
      <c r="N425" s="83"/>
      <c r="O425" s="83"/>
      <c r="P425" s="83"/>
      <c r="Q425" s="83"/>
      <c r="R425" s="83"/>
      <c r="S425" s="83"/>
      <c r="T425" s="83"/>
      <c r="U425" s="83"/>
      <c r="V425" s="95"/>
      <c r="W425" s="82"/>
      <c r="X425" s="82"/>
      <c r="Y425" s="82"/>
      <c r="Z425" s="80"/>
      <c r="AA425" s="80"/>
      <c r="AB425" s="80"/>
      <c r="AC425" s="80"/>
      <c r="AD425" s="83"/>
      <c r="AE425" s="95"/>
      <c r="AF425" s="95"/>
      <c r="AG425" s="95"/>
      <c r="AH425" s="95"/>
      <c r="AI425" s="84"/>
      <c r="AJ425" s="28"/>
      <c r="AK425" s="28"/>
      <c r="AL425" s="28"/>
      <c r="AM425" s="28"/>
      <c r="AN425" s="28"/>
      <c r="AO425" s="28"/>
      <c r="AP425" s="28"/>
      <c r="AQ425" s="28"/>
      <c r="AR425" s="28"/>
    </row>
    <row r="426" spans="1:44" ht="15.75" customHeight="1" x14ac:dyDescent="0.3">
      <c r="A426" s="28"/>
      <c r="B426" s="80"/>
      <c r="C426" s="80"/>
      <c r="D426" s="80"/>
      <c r="E426" s="80"/>
      <c r="F426" s="80"/>
      <c r="G426" s="81"/>
      <c r="H426" s="80"/>
      <c r="I426" s="80"/>
      <c r="J426" s="80"/>
      <c r="K426" s="80"/>
      <c r="L426" s="82"/>
      <c r="M426" s="83"/>
      <c r="N426" s="83"/>
      <c r="O426" s="83"/>
      <c r="P426" s="83"/>
      <c r="Q426" s="83"/>
      <c r="R426" s="83"/>
      <c r="S426" s="83"/>
      <c r="T426" s="83"/>
      <c r="U426" s="83"/>
      <c r="V426" s="95"/>
      <c r="W426" s="82"/>
      <c r="X426" s="82"/>
      <c r="Y426" s="82"/>
      <c r="Z426" s="80"/>
      <c r="AA426" s="80"/>
      <c r="AB426" s="80"/>
      <c r="AC426" s="80"/>
      <c r="AD426" s="83"/>
      <c r="AE426" s="95"/>
      <c r="AF426" s="95"/>
      <c r="AG426" s="95"/>
      <c r="AH426" s="95"/>
      <c r="AI426" s="84"/>
      <c r="AJ426" s="28"/>
      <c r="AK426" s="28"/>
      <c r="AL426" s="28"/>
      <c r="AM426" s="28"/>
      <c r="AN426" s="28"/>
      <c r="AO426" s="28"/>
      <c r="AP426" s="28"/>
      <c r="AQ426" s="28"/>
      <c r="AR426" s="28"/>
    </row>
    <row r="427" spans="1:44" ht="15.75" customHeight="1" x14ac:dyDescent="0.3">
      <c r="A427" s="28"/>
      <c r="B427" s="80"/>
      <c r="C427" s="80"/>
      <c r="D427" s="80"/>
      <c r="E427" s="80"/>
      <c r="F427" s="80"/>
      <c r="G427" s="81"/>
      <c r="H427" s="80"/>
      <c r="I427" s="80"/>
      <c r="J427" s="80"/>
      <c r="K427" s="80"/>
      <c r="L427" s="82"/>
      <c r="M427" s="83"/>
      <c r="N427" s="83"/>
      <c r="O427" s="83"/>
      <c r="P427" s="83"/>
      <c r="Q427" s="83"/>
      <c r="R427" s="83"/>
      <c r="S427" s="83"/>
      <c r="T427" s="83"/>
      <c r="U427" s="83"/>
      <c r="V427" s="95"/>
      <c r="W427" s="82"/>
      <c r="X427" s="82"/>
      <c r="Y427" s="82"/>
      <c r="Z427" s="80"/>
      <c r="AA427" s="80"/>
      <c r="AB427" s="80"/>
      <c r="AC427" s="80"/>
      <c r="AD427" s="83"/>
      <c r="AE427" s="95"/>
      <c r="AF427" s="95"/>
      <c r="AG427" s="95"/>
      <c r="AH427" s="95"/>
      <c r="AI427" s="84"/>
      <c r="AJ427" s="28"/>
      <c r="AK427" s="28"/>
      <c r="AL427" s="28"/>
      <c r="AM427" s="28"/>
      <c r="AN427" s="28"/>
      <c r="AO427" s="28"/>
      <c r="AP427" s="28"/>
      <c r="AQ427" s="28"/>
      <c r="AR427" s="28"/>
    </row>
    <row r="428" spans="1:44" ht="15.75" customHeight="1" x14ac:dyDescent="0.3">
      <c r="A428" s="28"/>
      <c r="B428" s="80"/>
      <c r="C428" s="80"/>
      <c r="D428" s="80"/>
      <c r="E428" s="80"/>
      <c r="F428" s="80"/>
      <c r="G428" s="81"/>
      <c r="H428" s="80"/>
      <c r="I428" s="80"/>
      <c r="J428" s="80"/>
      <c r="K428" s="80"/>
      <c r="L428" s="82"/>
      <c r="M428" s="83"/>
      <c r="N428" s="83"/>
      <c r="O428" s="83"/>
      <c r="P428" s="83"/>
      <c r="Q428" s="83"/>
      <c r="R428" s="83"/>
      <c r="S428" s="83"/>
      <c r="T428" s="83"/>
      <c r="U428" s="83"/>
      <c r="V428" s="95"/>
      <c r="W428" s="82"/>
      <c r="X428" s="82"/>
      <c r="Y428" s="82"/>
      <c r="Z428" s="80"/>
      <c r="AA428" s="80"/>
      <c r="AB428" s="80"/>
      <c r="AC428" s="80"/>
      <c r="AD428" s="83"/>
      <c r="AE428" s="95"/>
      <c r="AF428" s="95"/>
      <c r="AG428" s="95"/>
      <c r="AH428" s="95"/>
      <c r="AI428" s="84"/>
      <c r="AJ428" s="28"/>
      <c r="AK428" s="28"/>
      <c r="AL428" s="28"/>
      <c r="AM428" s="28"/>
      <c r="AN428" s="28"/>
      <c r="AO428" s="28"/>
      <c r="AP428" s="28"/>
      <c r="AQ428" s="28"/>
      <c r="AR428" s="28"/>
    </row>
    <row r="429" spans="1:44" ht="15.75" customHeight="1" x14ac:dyDescent="0.3">
      <c r="A429" s="28"/>
      <c r="B429" s="80"/>
      <c r="C429" s="80"/>
      <c r="D429" s="80"/>
      <c r="E429" s="80"/>
      <c r="F429" s="80"/>
      <c r="G429" s="81"/>
      <c r="H429" s="80"/>
      <c r="I429" s="80"/>
      <c r="J429" s="80"/>
      <c r="K429" s="80"/>
      <c r="L429" s="82"/>
      <c r="M429" s="83"/>
      <c r="N429" s="83"/>
      <c r="O429" s="83"/>
      <c r="P429" s="83"/>
      <c r="Q429" s="83"/>
      <c r="R429" s="83"/>
      <c r="S429" s="83"/>
      <c r="T429" s="83"/>
      <c r="U429" s="83"/>
      <c r="V429" s="95"/>
      <c r="W429" s="82"/>
      <c r="X429" s="82"/>
      <c r="Y429" s="82"/>
      <c r="Z429" s="80"/>
      <c r="AA429" s="80"/>
      <c r="AB429" s="80"/>
      <c r="AC429" s="80"/>
      <c r="AD429" s="83"/>
      <c r="AE429" s="95"/>
      <c r="AF429" s="95"/>
      <c r="AG429" s="95"/>
      <c r="AH429" s="95"/>
      <c r="AI429" s="84"/>
      <c r="AJ429" s="28"/>
      <c r="AK429" s="28"/>
      <c r="AL429" s="28"/>
      <c r="AM429" s="28"/>
      <c r="AN429" s="28"/>
      <c r="AO429" s="28"/>
      <c r="AP429" s="28"/>
      <c r="AQ429" s="28"/>
      <c r="AR429" s="28"/>
    </row>
    <row r="430" spans="1:44" ht="15.75" customHeight="1" x14ac:dyDescent="0.3">
      <c r="A430" s="28"/>
      <c r="B430" s="80"/>
      <c r="C430" s="80"/>
      <c r="D430" s="80"/>
      <c r="E430" s="80"/>
      <c r="F430" s="80"/>
      <c r="G430" s="81"/>
      <c r="H430" s="80"/>
      <c r="I430" s="80"/>
      <c r="J430" s="80"/>
      <c r="K430" s="80"/>
      <c r="L430" s="82"/>
      <c r="M430" s="83"/>
      <c r="N430" s="83"/>
      <c r="O430" s="83"/>
      <c r="P430" s="83"/>
      <c r="Q430" s="83"/>
      <c r="R430" s="83"/>
      <c r="S430" s="83"/>
      <c r="T430" s="83"/>
      <c r="U430" s="83"/>
      <c r="V430" s="95"/>
      <c r="W430" s="82"/>
      <c r="X430" s="82"/>
      <c r="Y430" s="82"/>
      <c r="Z430" s="80"/>
      <c r="AA430" s="80"/>
      <c r="AB430" s="80"/>
      <c r="AC430" s="80"/>
      <c r="AD430" s="83"/>
      <c r="AE430" s="95"/>
      <c r="AF430" s="95"/>
      <c r="AG430" s="95"/>
      <c r="AH430" s="95"/>
      <c r="AI430" s="84"/>
      <c r="AJ430" s="28"/>
      <c r="AK430" s="28"/>
      <c r="AL430" s="28"/>
      <c r="AM430" s="28"/>
      <c r="AN430" s="28"/>
      <c r="AO430" s="28"/>
      <c r="AP430" s="28"/>
      <c r="AQ430" s="28"/>
      <c r="AR430" s="28"/>
    </row>
    <row r="431" spans="1:44" ht="15.75" customHeight="1" x14ac:dyDescent="0.3">
      <c r="A431" s="28"/>
      <c r="B431" s="80"/>
      <c r="C431" s="80"/>
      <c r="D431" s="80"/>
      <c r="E431" s="80"/>
      <c r="F431" s="80"/>
      <c r="G431" s="81"/>
      <c r="H431" s="80"/>
      <c r="I431" s="80"/>
      <c r="J431" s="80"/>
      <c r="K431" s="80"/>
      <c r="L431" s="82"/>
      <c r="M431" s="83"/>
      <c r="N431" s="83"/>
      <c r="O431" s="83"/>
      <c r="P431" s="83"/>
      <c r="Q431" s="83"/>
      <c r="R431" s="83"/>
      <c r="S431" s="83"/>
      <c r="T431" s="83"/>
      <c r="U431" s="83"/>
      <c r="V431" s="95"/>
      <c r="W431" s="82"/>
      <c r="X431" s="82"/>
      <c r="Y431" s="82"/>
      <c r="Z431" s="80"/>
      <c r="AA431" s="80"/>
      <c r="AB431" s="80"/>
      <c r="AC431" s="80"/>
      <c r="AD431" s="83"/>
      <c r="AE431" s="95"/>
      <c r="AF431" s="95"/>
      <c r="AG431" s="95"/>
      <c r="AH431" s="95"/>
      <c r="AI431" s="84"/>
      <c r="AJ431" s="28"/>
      <c r="AK431" s="28"/>
      <c r="AL431" s="28"/>
      <c r="AM431" s="28"/>
      <c r="AN431" s="28"/>
      <c r="AO431" s="28"/>
      <c r="AP431" s="28"/>
      <c r="AQ431" s="28"/>
      <c r="AR431" s="28"/>
    </row>
    <row r="432" spans="1:44" ht="15.75" customHeight="1" x14ac:dyDescent="0.3">
      <c r="A432" s="28"/>
      <c r="B432" s="80"/>
      <c r="C432" s="80"/>
      <c r="D432" s="80"/>
      <c r="E432" s="80"/>
      <c r="F432" s="80"/>
      <c r="G432" s="81"/>
      <c r="H432" s="80"/>
      <c r="I432" s="80"/>
      <c r="J432" s="80"/>
      <c r="K432" s="80"/>
      <c r="L432" s="82"/>
      <c r="M432" s="83"/>
      <c r="N432" s="83"/>
      <c r="O432" s="83"/>
      <c r="P432" s="83"/>
      <c r="Q432" s="83"/>
      <c r="R432" s="83"/>
      <c r="S432" s="83"/>
      <c r="T432" s="83"/>
      <c r="U432" s="83"/>
      <c r="V432" s="95"/>
      <c r="W432" s="82"/>
      <c r="X432" s="82"/>
      <c r="Y432" s="82"/>
      <c r="Z432" s="80"/>
      <c r="AA432" s="80"/>
      <c r="AB432" s="80"/>
      <c r="AC432" s="80"/>
      <c r="AD432" s="83"/>
      <c r="AE432" s="95"/>
      <c r="AF432" s="95"/>
      <c r="AG432" s="95"/>
      <c r="AH432" s="95"/>
      <c r="AI432" s="84"/>
      <c r="AJ432" s="28"/>
      <c r="AK432" s="28"/>
      <c r="AL432" s="28"/>
      <c r="AM432" s="28"/>
      <c r="AN432" s="28"/>
      <c r="AO432" s="28"/>
      <c r="AP432" s="28"/>
      <c r="AQ432" s="28"/>
      <c r="AR432" s="28"/>
    </row>
    <row r="433" spans="1:44" ht="15.75" customHeight="1" x14ac:dyDescent="0.3">
      <c r="A433" s="28"/>
      <c r="B433" s="80"/>
      <c r="C433" s="80"/>
      <c r="D433" s="80"/>
      <c r="E433" s="80"/>
      <c r="F433" s="80"/>
      <c r="G433" s="81"/>
      <c r="H433" s="80"/>
      <c r="I433" s="80"/>
      <c r="J433" s="80"/>
      <c r="K433" s="80"/>
      <c r="L433" s="82"/>
      <c r="M433" s="83"/>
      <c r="N433" s="83"/>
      <c r="O433" s="83"/>
      <c r="P433" s="83"/>
      <c r="Q433" s="83"/>
      <c r="R433" s="83"/>
      <c r="S433" s="83"/>
      <c r="T433" s="83"/>
      <c r="U433" s="83"/>
      <c r="V433" s="95"/>
      <c r="W433" s="82"/>
      <c r="X433" s="82"/>
      <c r="Y433" s="82"/>
      <c r="Z433" s="80"/>
      <c r="AA433" s="80"/>
      <c r="AB433" s="80"/>
      <c r="AC433" s="80"/>
      <c r="AD433" s="83"/>
      <c r="AE433" s="95"/>
      <c r="AF433" s="95"/>
      <c r="AG433" s="95"/>
      <c r="AH433" s="95"/>
      <c r="AI433" s="84"/>
      <c r="AJ433" s="28"/>
      <c r="AK433" s="28"/>
      <c r="AL433" s="28"/>
      <c r="AM433" s="28"/>
      <c r="AN433" s="28"/>
      <c r="AO433" s="28"/>
      <c r="AP433" s="28"/>
      <c r="AQ433" s="28"/>
      <c r="AR433" s="28"/>
    </row>
    <row r="434" spans="1:44" ht="15.75" customHeight="1" x14ac:dyDescent="0.3">
      <c r="A434" s="28"/>
      <c r="B434" s="80"/>
      <c r="C434" s="80"/>
      <c r="D434" s="80"/>
      <c r="E434" s="80"/>
      <c r="F434" s="80"/>
      <c r="G434" s="81"/>
      <c r="H434" s="80"/>
      <c r="I434" s="80"/>
      <c r="J434" s="80"/>
      <c r="K434" s="80"/>
      <c r="L434" s="82"/>
      <c r="M434" s="83"/>
      <c r="N434" s="83"/>
      <c r="O434" s="83"/>
      <c r="P434" s="83"/>
      <c r="Q434" s="83"/>
      <c r="R434" s="83"/>
      <c r="S434" s="83"/>
      <c r="T434" s="83"/>
      <c r="U434" s="83"/>
      <c r="V434" s="95"/>
      <c r="W434" s="82"/>
      <c r="X434" s="82"/>
      <c r="Y434" s="82"/>
      <c r="Z434" s="80"/>
      <c r="AA434" s="80"/>
      <c r="AB434" s="80"/>
      <c r="AC434" s="80"/>
      <c r="AD434" s="83"/>
      <c r="AE434" s="95"/>
      <c r="AF434" s="95"/>
      <c r="AG434" s="95"/>
      <c r="AH434" s="95"/>
      <c r="AI434" s="84"/>
      <c r="AJ434" s="28"/>
      <c r="AK434" s="28"/>
      <c r="AL434" s="28"/>
      <c r="AM434" s="28"/>
      <c r="AN434" s="28"/>
      <c r="AO434" s="28"/>
      <c r="AP434" s="28"/>
      <c r="AQ434" s="28"/>
      <c r="AR434" s="28"/>
    </row>
    <row r="435" spans="1:44" ht="15.75" customHeight="1" x14ac:dyDescent="0.3">
      <c r="A435" s="28"/>
      <c r="B435" s="80"/>
      <c r="C435" s="80"/>
      <c r="D435" s="80"/>
      <c r="E435" s="80"/>
      <c r="F435" s="80"/>
      <c r="G435" s="81"/>
      <c r="H435" s="80"/>
      <c r="I435" s="80"/>
      <c r="J435" s="80"/>
      <c r="K435" s="80"/>
      <c r="L435" s="82"/>
      <c r="M435" s="83"/>
      <c r="N435" s="83"/>
      <c r="O435" s="83"/>
      <c r="P435" s="83"/>
      <c r="Q435" s="83"/>
      <c r="R435" s="83"/>
      <c r="S435" s="83"/>
      <c r="T435" s="83"/>
      <c r="U435" s="83"/>
      <c r="V435" s="95"/>
      <c r="W435" s="82"/>
      <c r="X435" s="82"/>
      <c r="Y435" s="82"/>
      <c r="Z435" s="80"/>
      <c r="AA435" s="80"/>
      <c r="AB435" s="80"/>
      <c r="AC435" s="80"/>
      <c r="AD435" s="83"/>
      <c r="AE435" s="95"/>
      <c r="AF435" s="95"/>
      <c r="AG435" s="95"/>
      <c r="AH435" s="95"/>
      <c r="AI435" s="84"/>
      <c r="AJ435" s="28"/>
      <c r="AK435" s="28"/>
      <c r="AL435" s="28"/>
      <c r="AM435" s="28"/>
      <c r="AN435" s="28"/>
      <c r="AO435" s="28"/>
      <c r="AP435" s="28"/>
      <c r="AQ435" s="28"/>
      <c r="AR435" s="28"/>
    </row>
    <row r="436" spans="1:44" ht="15.75" customHeight="1" x14ac:dyDescent="0.3">
      <c r="A436" s="28"/>
      <c r="B436" s="80"/>
      <c r="C436" s="80"/>
      <c r="D436" s="80"/>
      <c r="E436" s="80"/>
      <c r="F436" s="80"/>
      <c r="G436" s="81"/>
      <c r="H436" s="80"/>
      <c r="I436" s="80"/>
      <c r="J436" s="80"/>
      <c r="K436" s="80"/>
      <c r="L436" s="82"/>
      <c r="M436" s="83"/>
      <c r="N436" s="83"/>
      <c r="O436" s="83"/>
      <c r="P436" s="83"/>
      <c r="Q436" s="83"/>
      <c r="R436" s="83"/>
      <c r="S436" s="83"/>
      <c r="T436" s="83"/>
      <c r="U436" s="83"/>
      <c r="V436" s="95"/>
      <c r="W436" s="82"/>
      <c r="X436" s="82"/>
      <c r="Y436" s="82"/>
      <c r="Z436" s="80"/>
      <c r="AA436" s="80"/>
      <c r="AB436" s="80"/>
      <c r="AC436" s="80"/>
      <c r="AD436" s="83"/>
      <c r="AE436" s="95"/>
      <c r="AF436" s="95"/>
      <c r="AG436" s="95"/>
      <c r="AH436" s="95"/>
      <c r="AI436" s="84"/>
      <c r="AJ436" s="28"/>
      <c r="AK436" s="28"/>
      <c r="AL436" s="28"/>
      <c r="AM436" s="28"/>
      <c r="AN436" s="28"/>
      <c r="AO436" s="28"/>
      <c r="AP436" s="28"/>
      <c r="AQ436" s="28"/>
      <c r="AR436" s="28"/>
    </row>
    <row r="437" spans="1:44" ht="15.75" customHeight="1" x14ac:dyDescent="0.3">
      <c r="A437" s="28"/>
      <c r="B437" s="80"/>
      <c r="C437" s="80"/>
      <c r="D437" s="80"/>
      <c r="E437" s="80"/>
      <c r="F437" s="80"/>
      <c r="G437" s="81"/>
      <c r="H437" s="80"/>
      <c r="I437" s="80"/>
      <c r="J437" s="80"/>
      <c r="K437" s="80"/>
      <c r="L437" s="82"/>
      <c r="M437" s="83"/>
      <c r="N437" s="83"/>
      <c r="O437" s="83"/>
      <c r="P437" s="83"/>
      <c r="Q437" s="83"/>
      <c r="R437" s="83"/>
      <c r="S437" s="83"/>
      <c r="T437" s="83"/>
      <c r="U437" s="83"/>
      <c r="V437" s="95"/>
      <c r="W437" s="82"/>
      <c r="X437" s="82"/>
      <c r="Y437" s="82"/>
      <c r="Z437" s="80"/>
      <c r="AA437" s="80"/>
      <c r="AB437" s="80"/>
      <c r="AC437" s="80"/>
      <c r="AD437" s="83"/>
      <c r="AE437" s="95"/>
      <c r="AF437" s="95"/>
      <c r="AG437" s="95"/>
      <c r="AH437" s="95"/>
      <c r="AI437" s="84"/>
      <c r="AJ437" s="28"/>
      <c r="AK437" s="28"/>
      <c r="AL437" s="28"/>
      <c r="AM437" s="28"/>
      <c r="AN437" s="28"/>
      <c r="AO437" s="28"/>
      <c r="AP437" s="28"/>
      <c r="AQ437" s="28"/>
      <c r="AR437" s="28"/>
    </row>
    <row r="438" spans="1:44" ht="15.75" customHeight="1" x14ac:dyDescent="0.3">
      <c r="A438" s="28"/>
      <c r="B438" s="80"/>
      <c r="C438" s="80"/>
      <c r="D438" s="80"/>
      <c r="E438" s="80"/>
      <c r="F438" s="80"/>
      <c r="G438" s="81"/>
      <c r="H438" s="80"/>
      <c r="I438" s="80"/>
      <c r="J438" s="80"/>
      <c r="K438" s="80"/>
      <c r="L438" s="82"/>
      <c r="M438" s="83"/>
      <c r="N438" s="83"/>
      <c r="O438" s="83"/>
      <c r="P438" s="83"/>
      <c r="Q438" s="83"/>
      <c r="R438" s="83"/>
      <c r="S438" s="83"/>
      <c r="T438" s="83"/>
      <c r="U438" s="83"/>
      <c r="V438" s="95"/>
      <c r="W438" s="82"/>
      <c r="X438" s="82"/>
      <c r="Y438" s="82"/>
      <c r="Z438" s="80"/>
      <c r="AA438" s="80"/>
      <c r="AB438" s="80"/>
      <c r="AC438" s="80"/>
      <c r="AD438" s="83"/>
      <c r="AE438" s="95"/>
      <c r="AF438" s="95"/>
      <c r="AG438" s="95"/>
      <c r="AH438" s="95"/>
      <c r="AI438" s="84"/>
      <c r="AJ438" s="28"/>
      <c r="AK438" s="28"/>
      <c r="AL438" s="28"/>
      <c r="AM438" s="28"/>
      <c r="AN438" s="28"/>
      <c r="AO438" s="28"/>
      <c r="AP438" s="28"/>
      <c r="AQ438" s="28"/>
      <c r="AR438" s="28"/>
    </row>
    <row r="439" spans="1:44" ht="15.75" customHeight="1" x14ac:dyDescent="0.3">
      <c r="A439" s="28"/>
      <c r="B439" s="80"/>
      <c r="C439" s="80"/>
      <c r="D439" s="80"/>
      <c r="E439" s="80"/>
      <c r="F439" s="80"/>
      <c r="G439" s="81"/>
      <c r="H439" s="80"/>
      <c r="I439" s="80"/>
      <c r="J439" s="80"/>
      <c r="K439" s="80"/>
      <c r="L439" s="82"/>
      <c r="M439" s="83"/>
      <c r="N439" s="83"/>
      <c r="O439" s="83"/>
      <c r="P439" s="83"/>
      <c r="Q439" s="83"/>
      <c r="R439" s="83"/>
      <c r="S439" s="83"/>
      <c r="T439" s="83"/>
      <c r="U439" s="83"/>
      <c r="V439" s="95"/>
      <c r="W439" s="82"/>
      <c r="X439" s="82"/>
      <c r="Y439" s="82"/>
      <c r="Z439" s="80"/>
      <c r="AA439" s="80"/>
      <c r="AB439" s="80"/>
      <c r="AC439" s="80"/>
      <c r="AD439" s="83"/>
      <c r="AE439" s="95"/>
      <c r="AF439" s="95"/>
      <c r="AG439" s="95"/>
      <c r="AH439" s="95"/>
      <c r="AI439" s="84"/>
      <c r="AJ439" s="28"/>
      <c r="AK439" s="28"/>
      <c r="AL439" s="28"/>
      <c r="AM439" s="28"/>
      <c r="AN439" s="28"/>
      <c r="AO439" s="28"/>
      <c r="AP439" s="28"/>
      <c r="AQ439" s="28"/>
      <c r="AR439" s="28"/>
    </row>
    <row r="440" spans="1:44" ht="15.75" customHeight="1" x14ac:dyDescent="0.3">
      <c r="A440" s="28"/>
      <c r="B440" s="80"/>
      <c r="C440" s="80"/>
      <c r="D440" s="80"/>
      <c r="E440" s="80"/>
      <c r="F440" s="80"/>
      <c r="G440" s="81"/>
      <c r="H440" s="80"/>
      <c r="I440" s="80"/>
      <c r="J440" s="80"/>
      <c r="K440" s="80"/>
      <c r="L440" s="82"/>
      <c r="M440" s="83"/>
      <c r="N440" s="83"/>
      <c r="O440" s="83"/>
      <c r="P440" s="83"/>
      <c r="Q440" s="83"/>
      <c r="R440" s="83"/>
      <c r="S440" s="83"/>
      <c r="T440" s="83"/>
      <c r="U440" s="83"/>
      <c r="V440" s="95"/>
      <c r="W440" s="82"/>
      <c r="X440" s="82"/>
      <c r="Y440" s="82"/>
      <c r="Z440" s="80"/>
      <c r="AA440" s="80"/>
      <c r="AB440" s="80"/>
      <c r="AC440" s="80"/>
      <c r="AD440" s="83"/>
      <c r="AE440" s="95"/>
      <c r="AF440" s="95"/>
      <c r="AG440" s="95"/>
      <c r="AH440" s="95"/>
      <c r="AI440" s="84"/>
      <c r="AJ440" s="28"/>
      <c r="AK440" s="28"/>
      <c r="AL440" s="28"/>
      <c r="AM440" s="28"/>
      <c r="AN440" s="28"/>
      <c r="AO440" s="28"/>
      <c r="AP440" s="28"/>
      <c r="AQ440" s="28"/>
      <c r="AR440" s="28"/>
    </row>
    <row r="441" spans="1:44" ht="15.75" customHeight="1" x14ac:dyDescent="0.3">
      <c r="A441" s="28"/>
      <c r="B441" s="80"/>
      <c r="C441" s="80"/>
      <c r="D441" s="80"/>
      <c r="E441" s="80"/>
      <c r="F441" s="80"/>
      <c r="G441" s="81"/>
      <c r="H441" s="80"/>
      <c r="I441" s="80"/>
      <c r="J441" s="80"/>
      <c r="K441" s="80"/>
      <c r="L441" s="82"/>
      <c r="M441" s="83"/>
      <c r="N441" s="83"/>
      <c r="O441" s="83"/>
      <c r="P441" s="83"/>
      <c r="Q441" s="83"/>
      <c r="R441" s="83"/>
      <c r="S441" s="83"/>
      <c r="T441" s="83"/>
      <c r="U441" s="83"/>
      <c r="V441" s="95"/>
      <c r="W441" s="82"/>
      <c r="X441" s="82"/>
      <c r="Y441" s="82"/>
      <c r="Z441" s="80"/>
      <c r="AA441" s="80"/>
      <c r="AB441" s="80"/>
      <c r="AC441" s="80"/>
      <c r="AD441" s="83"/>
      <c r="AE441" s="95"/>
      <c r="AF441" s="95"/>
      <c r="AG441" s="95"/>
      <c r="AH441" s="95"/>
      <c r="AI441" s="84"/>
      <c r="AJ441" s="28"/>
      <c r="AK441" s="28"/>
      <c r="AL441" s="28"/>
      <c r="AM441" s="28"/>
      <c r="AN441" s="28"/>
      <c r="AO441" s="28"/>
      <c r="AP441" s="28"/>
      <c r="AQ441" s="28"/>
      <c r="AR441" s="28"/>
    </row>
    <row r="442" spans="1:44" ht="15.75" customHeight="1" x14ac:dyDescent="0.3">
      <c r="A442" s="28"/>
      <c r="B442" s="80"/>
      <c r="C442" s="80"/>
      <c r="D442" s="80"/>
      <c r="E442" s="80"/>
      <c r="F442" s="80"/>
      <c r="G442" s="81"/>
      <c r="H442" s="80"/>
      <c r="I442" s="80"/>
      <c r="J442" s="80"/>
      <c r="K442" s="80"/>
      <c r="L442" s="82"/>
      <c r="M442" s="83"/>
      <c r="N442" s="83"/>
      <c r="O442" s="83"/>
      <c r="P442" s="83"/>
      <c r="Q442" s="83"/>
      <c r="R442" s="83"/>
      <c r="S442" s="83"/>
      <c r="T442" s="83"/>
      <c r="U442" s="83"/>
      <c r="V442" s="95"/>
      <c r="W442" s="82"/>
      <c r="X442" s="82"/>
      <c r="Y442" s="82"/>
      <c r="Z442" s="80"/>
      <c r="AA442" s="80"/>
      <c r="AB442" s="80"/>
      <c r="AC442" s="80"/>
      <c r="AD442" s="83"/>
      <c r="AE442" s="95"/>
      <c r="AF442" s="95"/>
      <c r="AG442" s="95"/>
      <c r="AH442" s="95"/>
      <c r="AI442" s="84"/>
      <c r="AJ442" s="28"/>
      <c r="AK442" s="28"/>
      <c r="AL442" s="28"/>
      <c r="AM442" s="28"/>
      <c r="AN442" s="28"/>
      <c r="AO442" s="28"/>
      <c r="AP442" s="28"/>
      <c r="AQ442" s="28"/>
      <c r="AR442" s="28"/>
    </row>
    <row r="443" spans="1:44" ht="15.75" customHeight="1" x14ac:dyDescent="0.3">
      <c r="A443" s="28"/>
      <c r="B443" s="80"/>
      <c r="C443" s="80"/>
      <c r="D443" s="80"/>
      <c r="E443" s="80"/>
      <c r="F443" s="80"/>
      <c r="G443" s="81"/>
      <c r="H443" s="80"/>
      <c r="I443" s="80"/>
      <c r="J443" s="80"/>
      <c r="K443" s="80"/>
      <c r="L443" s="82"/>
      <c r="M443" s="83"/>
      <c r="N443" s="83"/>
      <c r="O443" s="83"/>
      <c r="P443" s="83"/>
      <c r="Q443" s="83"/>
      <c r="R443" s="83"/>
      <c r="S443" s="83"/>
      <c r="T443" s="83"/>
      <c r="U443" s="83"/>
      <c r="V443" s="95"/>
      <c r="W443" s="82"/>
      <c r="X443" s="82"/>
      <c r="Y443" s="82"/>
      <c r="Z443" s="80"/>
      <c r="AA443" s="80"/>
      <c r="AB443" s="80"/>
      <c r="AC443" s="80"/>
      <c r="AD443" s="83"/>
      <c r="AE443" s="95"/>
      <c r="AF443" s="95"/>
      <c r="AG443" s="95"/>
      <c r="AH443" s="95"/>
      <c r="AI443" s="84"/>
      <c r="AJ443" s="28"/>
      <c r="AK443" s="28"/>
      <c r="AL443" s="28"/>
      <c r="AM443" s="28"/>
      <c r="AN443" s="28"/>
      <c r="AO443" s="28"/>
      <c r="AP443" s="28"/>
      <c r="AQ443" s="28"/>
      <c r="AR443" s="28"/>
    </row>
    <row r="444" spans="1:44" ht="15.75" customHeight="1" x14ac:dyDescent="0.3">
      <c r="A444" s="28"/>
      <c r="B444" s="80"/>
      <c r="C444" s="80"/>
      <c r="D444" s="80"/>
      <c r="E444" s="80"/>
      <c r="F444" s="80"/>
      <c r="G444" s="81"/>
      <c r="H444" s="80"/>
      <c r="I444" s="80"/>
      <c r="J444" s="80"/>
      <c r="K444" s="80"/>
      <c r="L444" s="82"/>
      <c r="M444" s="83"/>
      <c r="N444" s="83"/>
      <c r="O444" s="83"/>
      <c r="P444" s="83"/>
      <c r="Q444" s="83"/>
      <c r="R444" s="83"/>
      <c r="S444" s="83"/>
      <c r="T444" s="83"/>
      <c r="U444" s="83"/>
      <c r="V444" s="95"/>
      <c r="W444" s="82"/>
      <c r="X444" s="82"/>
      <c r="Y444" s="82"/>
      <c r="Z444" s="80"/>
      <c r="AA444" s="80"/>
      <c r="AB444" s="80"/>
      <c r="AC444" s="80"/>
      <c r="AD444" s="83"/>
      <c r="AE444" s="95"/>
      <c r="AF444" s="95"/>
      <c r="AG444" s="95"/>
      <c r="AH444" s="95"/>
      <c r="AI444" s="84"/>
      <c r="AJ444" s="28"/>
      <c r="AK444" s="28"/>
      <c r="AL444" s="28"/>
      <c r="AM444" s="28"/>
      <c r="AN444" s="28"/>
      <c r="AO444" s="28"/>
      <c r="AP444" s="28"/>
      <c r="AQ444" s="28"/>
      <c r="AR444" s="28"/>
    </row>
    <row r="445" spans="1:44" ht="15.75" customHeight="1" x14ac:dyDescent="0.3">
      <c r="A445" s="28"/>
      <c r="B445" s="80"/>
      <c r="C445" s="80"/>
      <c r="D445" s="80"/>
      <c r="E445" s="80"/>
      <c r="F445" s="80"/>
      <c r="G445" s="81"/>
      <c r="H445" s="80"/>
      <c r="I445" s="80"/>
      <c r="J445" s="80"/>
      <c r="K445" s="80"/>
      <c r="L445" s="82"/>
      <c r="M445" s="83"/>
      <c r="N445" s="83"/>
      <c r="O445" s="83"/>
      <c r="P445" s="83"/>
      <c r="Q445" s="83"/>
      <c r="R445" s="83"/>
      <c r="S445" s="83"/>
      <c r="T445" s="83"/>
      <c r="U445" s="83"/>
      <c r="V445" s="95"/>
      <c r="W445" s="82"/>
      <c r="X445" s="82"/>
      <c r="Y445" s="82"/>
      <c r="Z445" s="80"/>
      <c r="AA445" s="80"/>
      <c r="AB445" s="80"/>
      <c r="AC445" s="80"/>
      <c r="AD445" s="83"/>
      <c r="AE445" s="95"/>
      <c r="AF445" s="95"/>
      <c r="AG445" s="95"/>
      <c r="AH445" s="95"/>
      <c r="AI445" s="84"/>
      <c r="AJ445" s="28"/>
      <c r="AK445" s="28"/>
      <c r="AL445" s="28"/>
      <c r="AM445" s="28"/>
      <c r="AN445" s="28"/>
      <c r="AO445" s="28"/>
      <c r="AP445" s="28"/>
      <c r="AQ445" s="28"/>
      <c r="AR445" s="28"/>
    </row>
    <row r="446" spans="1:44" ht="15.75" customHeight="1" x14ac:dyDescent="0.3">
      <c r="A446" s="28"/>
      <c r="B446" s="80"/>
      <c r="C446" s="80"/>
      <c r="D446" s="80"/>
      <c r="E446" s="80"/>
      <c r="F446" s="80"/>
      <c r="G446" s="81"/>
      <c r="H446" s="80"/>
      <c r="I446" s="80"/>
      <c r="J446" s="80"/>
      <c r="K446" s="80"/>
      <c r="L446" s="82"/>
      <c r="M446" s="83"/>
      <c r="N446" s="83"/>
      <c r="O446" s="83"/>
      <c r="P446" s="83"/>
      <c r="Q446" s="83"/>
      <c r="R446" s="83"/>
      <c r="S446" s="83"/>
      <c r="T446" s="83"/>
      <c r="U446" s="83"/>
      <c r="V446" s="95"/>
      <c r="W446" s="82"/>
      <c r="X446" s="82"/>
      <c r="Y446" s="82"/>
      <c r="Z446" s="80"/>
      <c r="AA446" s="80"/>
      <c r="AB446" s="80"/>
      <c r="AC446" s="80"/>
      <c r="AD446" s="83"/>
      <c r="AE446" s="95"/>
      <c r="AF446" s="95"/>
      <c r="AG446" s="95"/>
      <c r="AH446" s="95"/>
      <c r="AI446" s="84"/>
      <c r="AJ446" s="28"/>
      <c r="AK446" s="28"/>
      <c r="AL446" s="28"/>
      <c r="AM446" s="28"/>
      <c r="AN446" s="28"/>
      <c r="AO446" s="28"/>
      <c r="AP446" s="28"/>
      <c r="AQ446" s="28"/>
      <c r="AR446" s="28"/>
    </row>
    <row r="447" spans="1:44" ht="15.75" customHeight="1" x14ac:dyDescent="0.3">
      <c r="A447" s="28"/>
      <c r="B447" s="80"/>
      <c r="C447" s="80"/>
      <c r="D447" s="80"/>
      <c r="E447" s="80"/>
      <c r="F447" s="80"/>
      <c r="G447" s="81"/>
      <c r="H447" s="80"/>
      <c r="I447" s="80"/>
      <c r="J447" s="80"/>
      <c r="K447" s="80"/>
      <c r="L447" s="82"/>
      <c r="M447" s="83"/>
      <c r="N447" s="83"/>
      <c r="O447" s="83"/>
      <c r="P447" s="83"/>
      <c r="Q447" s="83"/>
      <c r="R447" s="83"/>
      <c r="S447" s="83"/>
      <c r="T447" s="83"/>
      <c r="U447" s="83"/>
      <c r="V447" s="95"/>
      <c r="W447" s="82"/>
      <c r="X447" s="82"/>
      <c r="Y447" s="82"/>
      <c r="Z447" s="80"/>
      <c r="AA447" s="80"/>
      <c r="AB447" s="80"/>
      <c r="AC447" s="80"/>
      <c r="AD447" s="83"/>
      <c r="AE447" s="95"/>
      <c r="AF447" s="95"/>
      <c r="AG447" s="95"/>
      <c r="AH447" s="95"/>
      <c r="AI447" s="84"/>
      <c r="AJ447" s="28"/>
      <c r="AK447" s="28"/>
      <c r="AL447" s="28"/>
      <c r="AM447" s="28"/>
      <c r="AN447" s="28"/>
      <c r="AO447" s="28"/>
      <c r="AP447" s="28"/>
      <c r="AQ447" s="28"/>
      <c r="AR447" s="28"/>
    </row>
    <row r="448" spans="1:44" ht="15.75" customHeight="1" x14ac:dyDescent="0.3">
      <c r="A448" s="28"/>
      <c r="B448" s="80"/>
      <c r="C448" s="80"/>
      <c r="D448" s="80"/>
      <c r="E448" s="80"/>
      <c r="F448" s="80"/>
      <c r="G448" s="81"/>
      <c r="H448" s="80"/>
      <c r="I448" s="80"/>
      <c r="J448" s="80"/>
      <c r="K448" s="80"/>
      <c r="L448" s="82"/>
      <c r="M448" s="83"/>
      <c r="N448" s="83"/>
      <c r="O448" s="83"/>
      <c r="P448" s="83"/>
      <c r="Q448" s="83"/>
      <c r="R448" s="83"/>
      <c r="S448" s="83"/>
      <c r="T448" s="83"/>
      <c r="U448" s="83"/>
      <c r="V448" s="95"/>
      <c r="W448" s="82"/>
      <c r="X448" s="82"/>
      <c r="Y448" s="82"/>
      <c r="Z448" s="80"/>
      <c r="AA448" s="80"/>
      <c r="AB448" s="80"/>
      <c r="AC448" s="80"/>
      <c r="AD448" s="83"/>
      <c r="AE448" s="95"/>
      <c r="AF448" s="95"/>
      <c r="AG448" s="95"/>
      <c r="AH448" s="95"/>
      <c r="AI448" s="84"/>
      <c r="AJ448" s="28"/>
      <c r="AK448" s="28"/>
      <c r="AL448" s="28"/>
      <c r="AM448" s="28"/>
      <c r="AN448" s="28"/>
      <c r="AO448" s="28"/>
      <c r="AP448" s="28"/>
      <c r="AQ448" s="28"/>
      <c r="AR448" s="28"/>
    </row>
    <row r="449" spans="1:44" ht="15.75" customHeight="1" x14ac:dyDescent="0.3">
      <c r="A449" s="28"/>
      <c r="B449" s="80"/>
      <c r="C449" s="80"/>
      <c r="D449" s="80"/>
      <c r="E449" s="80"/>
      <c r="F449" s="80"/>
      <c r="G449" s="81"/>
      <c r="H449" s="80"/>
      <c r="I449" s="80"/>
      <c r="J449" s="80"/>
      <c r="K449" s="80"/>
      <c r="L449" s="82"/>
      <c r="M449" s="83"/>
      <c r="N449" s="83"/>
      <c r="O449" s="83"/>
      <c r="P449" s="83"/>
      <c r="Q449" s="83"/>
      <c r="R449" s="83"/>
      <c r="S449" s="83"/>
      <c r="T449" s="83"/>
      <c r="U449" s="83"/>
      <c r="V449" s="95"/>
      <c r="W449" s="82"/>
      <c r="X449" s="82"/>
      <c r="Y449" s="82"/>
      <c r="Z449" s="80"/>
      <c r="AA449" s="80"/>
      <c r="AB449" s="80"/>
      <c r="AC449" s="80"/>
      <c r="AD449" s="83"/>
      <c r="AE449" s="95"/>
      <c r="AF449" s="95"/>
      <c r="AG449" s="95"/>
      <c r="AH449" s="95"/>
      <c r="AI449" s="84"/>
      <c r="AJ449" s="28"/>
      <c r="AK449" s="28"/>
      <c r="AL449" s="28"/>
      <c r="AM449" s="28"/>
      <c r="AN449" s="28"/>
      <c r="AO449" s="28"/>
      <c r="AP449" s="28"/>
      <c r="AQ449" s="28"/>
      <c r="AR449" s="28"/>
    </row>
    <row r="450" spans="1:44" ht="15.75" customHeight="1" x14ac:dyDescent="0.3">
      <c r="A450" s="28"/>
      <c r="B450" s="80"/>
      <c r="C450" s="80"/>
      <c r="D450" s="80"/>
      <c r="E450" s="80"/>
      <c r="F450" s="80"/>
      <c r="G450" s="81"/>
      <c r="H450" s="80"/>
      <c r="I450" s="80"/>
      <c r="J450" s="80"/>
      <c r="K450" s="80"/>
      <c r="L450" s="82"/>
      <c r="M450" s="83"/>
      <c r="N450" s="83"/>
      <c r="O450" s="83"/>
      <c r="P450" s="83"/>
      <c r="Q450" s="83"/>
      <c r="R450" s="83"/>
      <c r="S450" s="83"/>
      <c r="T450" s="83"/>
      <c r="U450" s="83"/>
      <c r="V450" s="95"/>
      <c r="W450" s="82"/>
      <c r="X450" s="82"/>
      <c r="Y450" s="82"/>
      <c r="Z450" s="80"/>
      <c r="AA450" s="80"/>
      <c r="AB450" s="80"/>
      <c r="AC450" s="80"/>
      <c r="AD450" s="83"/>
      <c r="AE450" s="95"/>
      <c r="AF450" s="95"/>
      <c r="AG450" s="95"/>
      <c r="AH450" s="95"/>
      <c r="AI450" s="84"/>
      <c r="AJ450" s="28"/>
      <c r="AK450" s="28"/>
      <c r="AL450" s="28"/>
      <c r="AM450" s="28"/>
      <c r="AN450" s="28"/>
      <c r="AO450" s="28"/>
      <c r="AP450" s="28"/>
      <c r="AQ450" s="28"/>
      <c r="AR450" s="28"/>
    </row>
    <row r="451" spans="1:44" ht="15.75" customHeight="1" x14ac:dyDescent="0.3">
      <c r="A451" s="28"/>
      <c r="B451" s="80"/>
      <c r="C451" s="80"/>
      <c r="D451" s="80"/>
      <c r="E451" s="80"/>
      <c r="F451" s="80"/>
      <c r="G451" s="81"/>
      <c r="H451" s="80"/>
      <c r="I451" s="80"/>
      <c r="J451" s="80"/>
      <c r="K451" s="80"/>
      <c r="L451" s="82"/>
      <c r="M451" s="83"/>
      <c r="N451" s="83"/>
      <c r="O451" s="83"/>
      <c r="P451" s="83"/>
      <c r="Q451" s="83"/>
      <c r="R451" s="83"/>
      <c r="S451" s="83"/>
      <c r="T451" s="83"/>
      <c r="U451" s="83"/>
      <c r="V451" s="95"/>
      <c r="W451" s="82"/>
      <c r="X451" s="82"/>
      <c r="Y451" s="82"/>
      <c r="Z451" s="80"/>
      <c r="AA451" s="80"/>
      <c r="AB451" s="80"/>
      <c r="AC451" s="80"/>
      <c r="AD451" s="83"/>
      <c r="AE451" s="95"/>
      <c r="AF451" s="95"/>
      <c r="AG451" s="95"/>
      <c r="AH451" s="95"/>
      <c r="AI451" s="84"/>
      <c r="AJ451" s="28"/>
      <c r="AK451" s="28"/>
      <c r="AL451" s="28"/>
      <c r="AM451" s="28"/>
      <c r="AN451" s="28"/>
      <c r="AO451" s="28"/>
      <c r="AP451" s="28"/>
      <c r="AQ451" s="28"/>
      <c r="AR451" s="28"/>
    </row>
    <row r="452" spans="1:44" ht="15.75" customHeight="1" x14ac:dyDescent="0.3">
      <c r="A452" s="28"/>
      <c r="B452" s="80"/>
      <c r="C452" s="80"/>
      <c r="D452" s="80"/>
      <c r="E452" s="80"/>
      <c r="F452" s="80"/>
      <c r="G452" s="81"/>
      <c r="H452" s="80"/>
      <c r="I452" s="80"/>
      <c r="J452" s="80"/>
      <c r="K452" s="80"/>
      <c r="L452" s="82"/>
      <c r="M452" s="83"/>
      <c r="N452" s="83"/>
      <c r="O452" s="83"/>
      <c r="P452" s="83"/>
      <c r="Q452" s="83"/>
      <c r="R452" s="83"/>
      <c r="S452" s="83"/>
      <c r="T452" s="83"/>
      <c r="U452" s="83"/>
      <c r="V452" s="95"/>
      <c r="W452" s="82"/>
      <c r="X452" s="82"/>
      <c r="Y452" s="82"/>
      <c r="Z452" s="80"/>
      <c r="AA452" s="80"/>
      <c r="AB452" s="80"/>
      <c r="AC452" s="80"/>
      <c r="AD452" s="83"/>
      <c r="AE452" s="95"/>
      <c r="AF452" s="95"/>
      <c r="AG452" s="95"/>
      <c r="AH452" s="95"/>
      <c r="AI452" s="84"/>
      <c r="AJ452" s="28"/>
      <c r="AK452" s="28"/>
      <c r="AL452" s="28"/>
      <c r="AM452" s="28"/>
      <c r="AN452" s="28"/>
      <c r="AO452" s="28"/>
      <c r="AP452" s="28"/>
      <c r="AQ452" s="28"/>
      <c r="AR452" s="28"/>
    </row>
    <row r="453" spans="1:44" ht="15.75" customHeight="1" x14ac:dyDescent="0.3">
      <c r="A453" s="28"/>
      <c r="B453" s="80"/>
      <c r="C453" s="80"/>
      <c r="D453" s="80"/>
      <c r="E453" s="80"/>
      <c r="F453" s="80"/>
      <c r="G453" s="81"/>
      <c r="H453" s="80"/>
      <c r="I453" s="80"/>
      <c r="J453" s="80"/>
      <c r="K453" s="80"/>
      <c r="L453" s="82"/>
      <c r="M453" s="83"/>
      <c r="N453" s="83"/>
      <c r="O453" s="83"/>
      <c r="P453" s="83"/>
      <c r="Q453" s="83"/>
      <c r="R453" s="83"/>
      <c r="S453" s="83"/>
      <c r="T453" s="83"/>
      <c r="U453" s="83"/>
      <c r="V453" s="95"/>
      <c r="W453" s="82"/>
      <c r="X453" s="82"/>
      <c r="Y453" s="82"/>
      <c r="Z453" s="80"/>
      <c r="AA453" s="80"/>
      <c r="AB453" s="80"/>
      <c r="AC453" s="80"/>
      <c r="AD453" s="83"/>
      <c r="AE453" s="95"/>
      <c r="AF453" s="95"/>
      <c r="AG453" s="95"/>
      <c r="AH453" s="95"/>
      <c r="AI453" s="84"/>
      <c r="AJ453" s="28"/>
      <c r="AK453" s="28"/>
      <c r="AL453" s="28"/>
      <c r="AM453" s="28"/>
      <c r="AN453" s="28"/>
      <c r="AO453" s="28"/>
      <c r="AP453" s="28"/>
      <c r="AQ453" s="28"/>
      <c r="AR453" s="28"/>
    </row>
    <row r="454" spans="1:44" ht="15.75" customHeight="1" x14ac:dyDescent="0.3">
      <c r="A454" s="28"/>
      <c r="B454" s="80"/>
      <c r="C454" s="80"/>
      <c r="D454" s="80"/>
      <c r="E454" s="80"/>
      <c r="F454" s="80"/>
      <c r="G454" s="81"/>
      <c r="H454" s="80"/>
      <c r="I454" s="80"/>
      <c r="J454" s="80"/>
      <c r="K454" s="80"/>
      <c r="L454" s="82"/>
      <c r="M454" s="83"/>
      <c r="N454" s="83"/>
      <c r="O454" s="83"/>
      <c r="P454" s="83"/>
      <c r="Q454" s="83"/>
      <c r="R454" s="83"/>
      <c r="S454" s="83"/>
      <c r="T454" s="83"/>
      <c r="U454" s="83"/>
      <c r="V454" s="95"/>
      <c r="W454" s="82"/>
      <c r="X454" s="82"/>
      <c r="Y454" s="82"/>
      <c r="Z454" s="80"/>
      <c r="AA454" s="80"/>
      <c r="AB454" s="80"/>
      <c r="AC454" s="80"/>
      <c r="AD454" s="83"/>
      <c r="AE454" s="95"/>
      <c r="AF454" s="95"/>
      <c r="AG454" s="95"/>
      <c r="AH454" s="95"/>
      <c r="AI454" s="84"/>
      <c r="AJ454" s="28"/>
      <c r="AK454" s="28"/>
      <c r="AL454" s="28"/>
      <c r="AM454" s="28"/>
      <c r="AN454" s="28"/>
      <c r="AO454" s="28"/>
      <c r="AP454" s="28"/>
      <c r="AQ454" s="28"/>
      <c r="AR454" s="28"/>
    </row>
    <row r="455" spans="1:44" ht="15.75" customHeight="1" x14ac:dyDescent="0.3">
      <c r="A455" s="28"/>
      <c r="B455" s="80"/>
      <c r="C455" s="80"/>
      <c r="D455" s="80"/>
      <c r="E455" s="80"/>
      <c r="F455" s="80"/>
      <c r="G455" s="81"/>
      <c r="H455" s="80"/>
      <c r="I455" s="80"/>
      <c r="J455" s="80"/>
      <c r="K455" s="80"/>
      <c r="L455" s="82"/>
      <c r="M455" s="83"/>
      <c r="N455" s="83"/>
      <c r="O455" s="83"/>
      <c r="P455" s="83"/>
      <c r="Q455" s="83"/>
      <c r="R455" s="83"/>
      <c r="S455" s="83"/>
      <c r="T455" s="83"/>
      <c r="U455" s="83"/>
      <c r="V455" s="95"/>
      <c r="W455" s="82"/>
      <c r="X455" s="82"/>
      <c r="Y455" s="82"/>
      <c r="Z455" s="80"/>
      <c r="AA455" s="80"/>
      <c r="AB455" s="80"/>
      <c r="AC455" s="80"/>
      <c r="AD455" s="83"/>
      <c r="AE455" s="95"/>
      <c r="AF455" s="95"/>
      <c r="AG455" s="95"/>
      <c r="AH455" s="95"/>
      <c r="AI455" s="84"/>
      <c r="AJ455" s="28"/>
      <c r="AK455" s="28"/>
      <c r="AL455" s="28"/>
      <c r="AM455" s="28"/>
      <c r="AN455" s="28"/>
      <c r="AO455" s="28"/>
      <c r="AP455" s="28"/>
      <c r="AQ455" s="28"/>
      <c r="AR455" s="28"/>
    </row>
    <row r="456" spans="1:44" ht="15.75" customHeight="1" x14ac:dyDescent="0.3">
      <c r="A456" s="28"/>
      <c r="B456" s="80"/>
      <c r="C456" s="80"/>
      <c r="D456" s="80"/>
      <c r="E456" s="80"/>
      <c r="F456" s="80"/>
      <c r="G456" s="81"/>
      <c r="H456" s="80"/>
      <c r="I456" s="80"/>
      <c r="J456" s="80"/>
      <c r="K456" s="80"/>
      <c r="L456" s="82"/>
      <c r="M456" s="83"/>
      <c r="N456" s="83"/>
      <c r="O456" s="83"/>
      <c r="P456" s="83"/>
      <c r="Q456" s="83"/>
      <c r="R456" s="83"/>
      <c r="S456" s="83"/>
      <c r="T456" s="83"/>
      <c r="U456" s="83"/>
      <c r="V456" s="95"/>
      <c r="W456" s="82"/>
      <c r="X456" s="82"/>
      <c r="Y456" s="82"/>
      <c r="Z456" s="80"/>
      <c r="AA456" s="80"/>
      <c r="AB456" s="80"/>
      <c r="AC456" s="80"/>
      <c r="AD456" s="83"/>
      <c r="AE456" s="95"/>
      <c r="AF456" s="95"/>
      <c r="AG456" s="95"/>
      <c r="AH456" s="95"/>
      <c r="AI456" s="84"/>
      <c r="AJ456" s="28"/>
      <c r="AK456" s="28"/>
      <c r="AL456" s="28"/>
      <c r="AM456" s="28"/>
      <c r="AN456" s="28"/>
      <c r="AO456" s="28"/>
      <c r="AP456" s="28"/>
      <c r="AQ456" s="28"/>
      <c r="AR456" s="28"/>
    </row>
    <row r="457" spans="1:44" ht="15.75" customHeight="1" x14ac:dyDescent="0.3">
      <c r="A457" s="28"/>
      <c r="B457" s="80"/>
      <c r="C457" s="80"/>
      <c r="D457" s="80"/>
      <c r="E457" s="80"/>
      <c r="F457" s="80"/>
      <c r="G457" s="81"/>
      <c r="H457" s="80"/>
      <c r="I457" s="80"/>
      <c r="J457" s="80"/>
      <c r="K457" s="80"/>
      <c r="L457" s="82"/>
      <c r="M457" s="83"/>
      <c r="N457" s="83"/>
      <c r="O457" s="83"/>
      <c r="P457" s="83"/>
      <c r="Q457" s="83"/>
      <c r="R457" s="83"/>
      <c r="S457" s="83"/>
      <c r="T457" s="83"/>
      <c r="U457" s="83"/>
      <c r="V457" s="95"/>
      <c r="W457" s="82"/>
      <c r="X457" s="82"/>
      <c r="Y457" s="82"/>
      <c r="Z457" s="80"/>
      <c r="AA457" s="80"/>
      <c r="AB457" s="80"/>
      <c r="AC457" s="80"/>
      <c r="AD457" s="83"/>
      <c r="AE457" s="95"/>
      <c r="AF457" s="95"/>
      <c r="AG457" s="95"/>
      <c r="AH457" s="95"/>
      <c r="AI457" s="84"/>
      <c r="AJ457" s="28"/>
      <c r="AK457" s="28"/>
      <c r="AL457" s="28"/>
      <c r="AM457" s="28"/>
      <c r="AN457" s="28"/>
      <c r="AO457" s="28"/>
      <c r="AP457" s="28"/>
      <c r="AQ457" s="28"/>
      <c r="AR457" s="28"/>
    </row>
    <row r="458" spans="1:44" ht="15.75" customHeight="1" x14ac:dyDescent="0.3">
      <c r="A458" s="28"/>
      <c r="B458" s="80"/>
      <c r="C458" s="80"/>
      <c r="D458" s="80"/>
      <c r="E458" s="80"/>
      <c r="F458" s="80"/>
      <c r="G458" s="81"/>
      <c r="H458" s="80"/>
      <c r="I458" s="80"/>
      <c r="J458" s="80"/>
      <c r="K458" s="80"/>
      <c r="L458" s="82"/>
      <c r="M458" s="83"/>
      <c r="N458" s="83"/>
      <c r="O458" s="83"/>
      <c r="P458" s="83"/>
      <c r="Q458" s="83"/>
      <c r="R458" s="83"/>
      <c r="S458" s="83"/>
      <c r="T458" s="83"/>
      <c r="U458" s="83"/>
      <c r="V458" s="95"/>
      <c r="W458" s="82"/>
      <c r="X458" s="82"/>
      <c r="Y458" s="82"/>
      <c r="Z458" s="80"/>
      <c r="AA458" s="80"/>
      <c r="AB458" s="80"/>
      <c r="AC458" s="80"/>
      <c r="AD458" s="83"/>
      <c r="AE458" s="95"/>
      <c r="AF458" s="95"/>
      <c r="AG458" s="95"/>
      <c r="AH458" s="95"/>
      <c r="AI458" s="84"/>
      <c r="AJ458" s="28"/>
      <c r="AK458" s="28"/>
      <c r="AL458" s="28"/>
      <c r="AM458" s="28"/>
      <c r="AN458" s="28"/>
      <c r="AO458" s="28"/>
      <c r="AP458" s="28"/>
      <c r="AQ458" s="28"/>
      <c r="AR458" s="28"/>
    </row>
    <row r="459" spans="1:44" ht="15.75" customHeight="1" x14ac:dyDescent="0.3">
      <c r="A459" s="28"/>
      <c r="B459" s="80"/>
      <c r="C459" s="80"/>
      <c r="D459" s="80"/>
      <c r="E459" s="80"/>
      <c r="F459" s="80"/>
      <c r="G459" s="81"/>
      <c r="H459" s="80"/>
      <c r="I459" s="80"/>
      <c r="J459" s="80"/>
      <c r="K459" s="80"/>
      <c r="L459" s="82"/>
      <c r="M459" s="83"/>
      <c r="N459" s="83"/>
      <c r="O459" s="83"/>
      <c r="P459" s="83"/>
      <c r="Q459" s="83"/>
      <c r="R459" s="83"/>
      <c r="S459" s="83"/>
      <c r="T459" s="83"/>
      <c r="U459" s="83"/>
      <c r="V459" s="95"/>
      <c r="W459" s="82"/>
      <c r="X459" s="82"/>
      <c r="Y459" s="82"/>
      <c r="Z459" s="80"/>
      <c r="AA459" s="80"/>
      <c r="AB459" s="80"/>
      <c r="AC459" s="80"/>
      <c r="AD459" s="83"/>
      <c r="AE459" s="95"/>
      <c r="AF459" s="95"/>
      <c r="AG459" s="95"/>
      <c r="AH459" s="95"/>
      <c r="AI459" s="84"/>
      <c r="AJ459" s="28"/>
      <c r="AK459" s="28"/>
      <c r="AL459" s="28"/>
      <c r="AM459" s="28"/>
      <c r="AN459" s="28"/>
      <c r="AO459" s="28"/>
      <c r="AP459" s="28"/>
      <c r="AQ459" s="28"/>
      <c r="AR459" s="28"/>
    </row>
    <row r="460" spans="1:44" ht="15.75" customHeight="1" x14ac:dyDescent="0.3">
      <c r="A460" s="28"/>
      <c r="B460" s="80"/>
      <c r="C460" s="80"/>
      <c r="D460" s="80"/>
      <c r="E460" s="80"/>
      <c r="F460" s="80"/>
      <c r="G460" s="81"/>
      <c r="H460" s="80"/>
      <c r="I460" s="80"/>
      <c r="J460" s="80"/>
      <c r="K460" s="80"/>
      <c r="L460" s="82"/>
      <c r="M460" s="83"/>
      <c r="N460" s="83"/>
      <c r="O460" s="83"/>
      <c r="P460" s="83"/>
      <c r="Q460" s="83"/>
      <c r="R460" s="83"/>
      <c r="S460" s="83"/>
      <c r="T460" s="83"/>
      <c r="U460" s="83"/>
      <c r="V460" s="95"/>
      <c r="W460" s="82"/>
      <c r="X460" s="82"/>
      <c r="Y460" s="82"/>
      <c r="Z460" s="80"/>
      <c r="AA460" s="80"/>
      <c r="AB460" s="80"/>
      <c r="AC460" s="80"/>
      <c r="AD460" s="83"/>
      <c r="AE460" s="95"/>
      <c r="AF460" s="95"/>
      <c r="AG460" s="95"/>
      <c r="AH460" s="95"/>
      <c r="AI460" s="84"/>
      <c r="AJ460" s="28"/>
      <c r="AK460" s="28"/>
      <c r="AL460" s="28"/>
      <c r="AM460" s="28"/>
      <c r="AN460" s="28"/>
      <c r="AO460" s="28"/>
      <c r="AP460" s="28"/>
      <c r="AQ460" s="28"/>
      <c r="AR460" s="28"/>
    </row>
    <row r="461" spans="1:44" ht="15.75" customHeight="1" x14ac:dyDescent="0.3">
      <c r="A461" s="28"/>
      <c r="B461" s="80"/>
      <c r="C461" s="80"/>
      <c r="D461" s="80"/>
      <c r="E461" s="80"/>
      <c r="F461" s="80"/>
      <c r="G461" s="81"/>
      <c r="H461" s="80"/>
      <c r="I461" s="80"/>
      <c r="J461" s="80"/>
      <c r="K461" s="80"/>
      <c r="L461" s="82"/>
      <c r="M461" s="83"/>
      <c r="N461" s="83"/>
      <c r="O461" s="83"/>
      <c r="P461" s="83"/>
      <c r="Q461" s="83"/>
      <c r="R461" s="83"/>
      <c r="S461" s="83"/>
      <c r="T461" s="83"/>
      <c r="U461" s="83"/>
      <c r="V461" s="95"/>
      <c r="W461" s="82"/>
      <c r="X461" s="82"/>
      <c r="Y461" s="82"/>
      <c r="Z461" s="80"/>
      <c r="AA461" s="80"/>
      <c r="AB461" s="80"/>
      <c r="AC461" s="80"/>
      <c r="AD461" s="83"/>
      <c r="AE461" s="95"/>
      <c r="AF461" s="95"/>
      <c r="AG461" s="95"/>
      <c r="AH461" s="95"/>
      <c r="AI461" s="84"/>
      <c r="AJ461" s="28"/>
      <c r="AK461" s="28"/>
      <c r="AL461" s="28"/>
      <c r="AM461" s="28"/>
      <c r="AN461" s="28"/>
      <c r="AO461" s="28"/>
      <c r="AP461" s="28"/>
      <c r="AQ461" s="28"/>
      <c r="AR461" s="28"/>
    </row>
    <row r="462" spans="1:44" ht="15.75" customHeight="1" x14ac:dyDescent="0.3">
      <c r="A462" s="28"/>
      <c r="B462" s="80"/>
      <c r="C462" s="80"/>
      <c r="D462" s="80"/>
      <c r="E462" s="80"/>
      <c r="F462" s="80"/>
      <c r="G462" s="81"/>
      <c r="H462" s="80"/>
      <c r="I462" s="80"/>
      <c r="J462" s="80"/>
      <c r="K462" s="80"/>
      <c r="L462" s="82"/>
      <c r="M462" s="83"/>
      <c r="N462" s="83"/>
      <c r="O462" s="83"/>
      <c r="P462" s="83"/>
      <c r="Q462" s="83"/>
      <c r="R462" s="83"/>
      <c r="S462" s="83"/>
      <c r="T462" s="83"/>
      <c r="U462" s="83"/>
      <c r="V462" s="95"/>
      <c r="W462" s="82"/>
      <c r="X462" s="82"/>
      <c r="Y462" s="82"/>
      <c r="Z462" s="80"/>
      <c r="AA462" s="80"/>
      <c r="AB462" s="80"/>
      <c r="AC462" s="80"/>
      <c r="AD462" s="83"/>
      <c r="AE462" s="95"/>
      <c r="AF462" s="95"/>
      <c r="AG462" s="95"/>
      <c r="AH462" s="95"/>
      <c r="AI462" s="84"/>
      <c r="AJ462" s="28"/>
      <c r="AK462" s="28"/>
      <c r="AL462" s="28"/>
      <c r="AM462" s="28"/>
      <c r="AN462" s="28"/>
      <c r="AO462" s="28"/>
      <c r="AP462" s="28"/>
      <c r="AQ462" s="28"/>
      <c r="AR462" s="28"/>
    </row>
    <row r="463" spans="1:44" ht="15.75" customHeight="1" x14ac:dyDescent="0.3">
      <c r="A463" s="28"/>
      <c r="B463" s="80"/>
      <c r="C463" s="80"/>
      <c r="D463" s="80"/>
      <c r="E463" s="80"/>
      <c r="F463" s="80"/>
      <c r="G463" s="81"/>
      <c r="H463" s="80"/>
      <c r="I463" s="80"/>
      <c r="J463" s="80"/>
      <c r="K463" s="80"/>
      <c r="L463" s="82"/>
      <c r="M463" s="83"/>
      <c r="N463" s="83"/>
      <c r="O463" s="83"/>
      <c r="P463" s="83"/>
      <c r="Q463" s="83"/>
      <c r="R463" s="83"/>
      <c r="S463" s="83"/>
      <c r="T463" s="83"/>
      <c r="U463" s="83"/>
      <c r="V463" s="95"/>
      <c r="W463" s="82"/>
      <c r="X463" s="82"/>
      <c r="Y463" s="82"/>
      <c r="Z463" s="80"/>
      <c r="AA463" s="80"/>
      <c r="AB463" s="80"/>
      <c r="AC463" s="80"/>
      <c r="AD463" s="83"/>
      <c r="AE463" s="95"/>
      <c r="AF463" s="95"/>
      <c r="AG463" s="95"/>
      <c r="AH463" s="95"/>
      <c r="AI463" s="84"/>
      <c r="AJ463" s="28"/>
      <c r="AK463" s="28"/>
      <c r="AL463" s="28"/>
      <c r="AM463" s="28"/>
      <c r="AN463" s="28"/>
      <c r="AO463" s="28"/>
      <c r="AP463" s="28"/>
      <c r="AQ463" s="28"/>
      <c r="AR463" s="28"/>
    </row>
    <row r="464" spans="1:44" ht="15.75" customHeight="1" x14ac:dyDescent="0.3">
      <c r="A464" s="28"/>
      <c r="B464" s="80"/>
      <c r="C464" s="80"/>
      <c r="D464" s="80"/>
      <c r="E464" s="80"/>
      <c r="F464" s="80"/>
      <c r="G464" s="81"/>
      <c r="H464" s="80"/>
      <c r="I464" s="80"/>
      <c r="J464" s="80"/>
      <c r="K464" s="80"/>
      <c r="L464" s="82"/>
      <c r="M464" s="83"/>
      <c r="N464" s="83"/>
      <c r="O464" s="83"/>
      <c r="P464" s="83"/>
      <c r="Q464" s="83"/>
      <c r="R464" s="83"/>
      <c r="S464" s="83"/>
      <c r="T464" s="83"/>
      <c r="U464" s="83"/>
      <c r="V464" s="95"/>
      <c r="W464" s="82"/>
      <c r="X464" s="82"/>
      <c r="Y464" s="82"/>
      <c r="Z464" s="80"/>
      <c r="AA464" s="80"/>
      <c r="AB464" s="80"/>
      <c r="AC464" s="80"/>
      <c r="AD464" s="83"/>
      <c r="AE464" s="95"/>
      <c r="AF464" s="95"/>
      <c r="AG464" s="95"/>
      <c r="AH464" s="95"/>
      <c r="AI464" s="84"/>
      <c r="AJ464" s="28"/>
      <c r="AK464" s="28"/>
      <c r="AL464" s="28"/>
      <c r="AM464" s="28"/>
      <c r="AN464" s="28"/>
      <c r="AO464" s="28"/>
      <c r="AP464" s="28"/>
      <c r="AQ464" s="28"/>
      <c r="AR464" s="28"/>
    </row>
    <row r="465" spans="1:44" ht="15.75" customHeight="1" x14ac:dyDescent="0.3">
      <c r="A465" s="28"/>
      <c r="B465" s="80"/>
      <c r="C465" s="80"/>
      <c r="D465" s="80"/>
      <c r="E465" s="80"/>
      <c r="F465" s="80"/>
      <c r="G465" s="81"/>
      <c r="H465" s="80"/>
      <c r="I465" s="80"/>
      <c r="J465" s="80"/>
      <c r="K465" s="80"/>
      <c r="L465" s="82"/>
      <c r="M465" s="83"/>
      <c r="N465" s="83"/>
      <c r="O465" s="83"/>
      <c r="P465" s="83"/>
      <c r="Q465" s="83"/>
      <c r="R465" s="83"/>
      <c r="S465" s="83"/>
      <c r="T465" s="83"/>
      <c r="U465" s="83"/>
      <c r="V465" s="95"/>
      <c r="W465" s="82"/>
      <c r="X465" s="82"/>
      <c r="Y465" s="82"/>
      <c r="Z465" s="80"/>
      <c r="AA465" s="80"/>
      <c r="AB465" s="80"/>
      <c r="AC465" s="80"/>
      <c r="AD465" s="83"/>
      <c r="AE465" s="95"/>
      <c r="AF465" s="95"/>
      <c r="AG465" s="95"/>
      <c r="AH465" s="95"/>
      <c r="AI465" s="84"/>
      <c r="AJ465" s="28"/>
      <c r="AK465" s="28"/>
      <c r="AL465" s="28"/>
      <c r="AM465" s="28"/>
      <c r="AN465" s="28"/>
      <c r="AO465" s="28"/>
      <c r="AP465" s="28"/>
      <c r="AQ465" s="28"/>
      <c r="AR465" s="28"/>
    </row>
    <row r="466" spans="1:44" ht="15.75" customHeight="1" x14ac:dyDescent="0.3">
      <c r="A466" s="28"/>
      <c r="B466" s="80"/>
      <c r="C466" s="80"/>
      <c r="D466" s="80"/>
      <c r="E466" s="80"/>
      <c r="F466" s="80"/>
      <c r="G466" s="81"/>
      <c r="H466" s="80"/>
      <c r="I466" s="80"/>
      <c r="J466" s="80"/>
      <c r="K466" s="80"/>
      <c r="L466" s="82"/>
      <c r="M466" s="83"/>
      <c r="N466" s="83"/>
      <c r="O466" s="83"/>
      <c r="P466" s="83"/>
      <c r="Q466" s="83"/>
      <c r="R466" s="83"/>
      <c r="S466" s="83"/>
      <c r="T466" s="83"/>
      <c r="U466" s="83"/>
      <c r="V466" s="95"/>
      <c r="W466" s="82"/>
      <c r="X466" s="82"/>
      <c r="Y466" s="82"/>
      <c r="Z466" s="80"/>
      <c r="AA466" s="80"/>
      <c r="AB466" s="80"/>
      <c r="AC466" s="80"/>
      <c r="AD466" s="83"/>
      <c r="AE466" s="95"/>
      <c r="AF466" s="95"/>
      <c r="AG466" s="95"/>
      <c r="AH466" s="95"/>
      <c r="AI466" s="84"/>
      <c r="AJ466" s="28"/>
      <c r="AK466" s="28"/>
      <c r="AL466" s="28"/>
      <c r="AM466" s="28"/>
      <c r="AN466" s="28"/>
      <c r="AO466" s="28"/>
      <c r="AP466" s="28"/>
      <c r="AQ466" s="28"/>
      <c r="AR466" s="28"/>
    </row>
    <row r="467" spans="1:44" ht="15.75" customHeight="1" x14ac:dyDescent="0.3">
      <c r="A467" s="28"/>
      <c r="B467" s="80"/>
      <c r="C467" s="80"/>
      <c r="D467" s="80"/>
      <c r="E467" s="80"/>
      <c r="F467" s="80"/>
      <c r="G467" s="81"/>
      <c r="H467" s="80"/>
      <c r="I467" s="80"/>
      <c r="J467" s="80"/>
      <c r="K467" s="80"/>
      <c r="L467" s="82"/>
      <c r="M467" s="83"/>
      <c r="N467" s="83"/>
      <c r="O467" s="83"/>
      <c r="P467" s="83"/>
      <c r="Q467" s="83"/>
      <c r="R467" s="83"/>
      <c r="S467" s="83"/>
      <c r="T467" s="83"/>
      <c r="U467" s="83"/>
      <c r="V467" s="95"/>
      <c r="W467" s="82"/>
      <c r="X467" s="82"/>
      <c r="Y467" s="82"/>
      <c r="Z467" s="80"/>
      <c r="AA467" s="80"/>
      <c r="AB467" s="80"/>
      <c r="AC467" s="80"/>
      <c r="AD467" s="83"/>
      <c r="AE467" s="95"/>
      <c r="AF467" s="95"/>
      <c r="AG467" s="95"/>
      <c r="AH467" s="95"/>
      <c r="AI467" s="84"/>
      <c r="AJ467" s="28"/>
      <c r="AK467" s="28"/>
      <c r="AL467" s="28"/>
      <c r="AM467" s="28"/>
      <c r="AN467" s="28"/>
      <c r="AO467" s="28"/>
      <c r="AP467" s="28"/>
      <c r="AQ467" s="28"/>
      <c r="AR467" s="28"/>
    </row>
    <row r="468" spans="1:44" ht="15.75" customHeight="1" x14ac:dyDescent="0.3">
      <c r="A468" s="28"/>
      <c r="B468" s="80"/>
      <c r="C468" s="80"/>
      <c r="D468" s="80"/>
      <c r="E468" s="80"/>
      <c r="F468" s="80"/>
      <c r="G468" s="81"/>
      <c r="H468" s="80"/>
      <c r="I468" s="80"/>
      <c r="J468" s="80"/>
      <c r="K468" s="80"/>
      <c r="L468" s="82"/>
      <c r="M468" s="83"/>
      <c r="N468" s="83"/>
      <c r="O468" s="83"/>
      <c r="P468" s="83"/>
      <c r="Q468" s="83"/>
      <c r="R468" s="83"/>
      <c r="S468" s="83"/>
      <c r="T468" s="83"/>
      <c r="U468" s="83"/>
      <c r="V468" s="95"/>
      <c r="W468" s="82"/>
      <c r="X468" s="82"/>
      <c r="Y468" s="82"/>
      <c r="Z468" s="80"/>
      <c r="AA468" s="80"/>
      <c r="AB468" s="80"/>
      <c r="AC468" s="80"/>
      <c r="AD468" s="83"/>
      <c r="AE468" s="95"/>
      <c r="AF468" s="95"/>
      <c r="AG468" s="95"/>
      <c r="AH468" s="95"/>
      <c r="AI468" s="84"/>
      <c r="AJ468" s="28"/>
      <c r="AK468" s="28"/>
      <c r="AL468" s="28"/>
      <c r="AM468" s="28"/>
      <c r="AN468" s="28"/>
      <c r="AO468" s="28"/>
      <c r="AP468" s="28"/>
      <c r="AQ468" s="28"/>
      <c r="AR468" s="28"/>
    </row>
    <row r="469" spans="1:44" ht="15.75" customHeight="1" x14ac:dyDescent="0.3">
      <c r="A469" s="28"/>
      <c r="B469" s="80"/>
      <c r="C469" s="80"/>
      <c r="D469" s="80"/>
      <c r="E469" s="80"/>
      <c r="F469" s="80"/>
      <c r="G469" s="81"/>
      <c r="H469" s="80"/>
      <c r="I469" s="80"/>
      <c r="J469" s="80"/>
      <c r="K469" s="80"/>
      <c r="L469" s="82"/>
      <c r="M469" s="83"/>
      <c r="N469" s="83"/>
      <c r="O469" s="83"/>
      <c r="P469" s="83"/>
      <c r="Q469" s="83"/>
      <c r="R469" s="83"/>
      <c r="S469" s="83"/>
      <c r="T469" s="83"/>
      <c r="U469" s="83"/>
      <c r="V469" s="95"/>
      <c r="W469" s="82"/>
      <c r="X469" s="82"/>
      <c r="Y469" s="82"/>
      <c r="Z469" s="80"/>
      <c r="AA469" s="80"/>
      <c r="AB469" s="80"/>
      <c r="AC469" s="80"/>
      <c r="AD469" s="83"/>
      <c r="AE469" s="95"/>
      <c r="AF469" s="95"/>
      <c r="AG469" s="95"/>
      <c r="AH469" s="95"/>
      <c r="AI469" s="84"/>
      <c r="AJ469" s="28"/>
      <c r="AK469" s="28"/>
      <c r="AL469" s="28"/>
      <c r="AM469" s="28"/>
      <c r="AN469" s="28"/>
      <c r="AO469" s="28"/>
      <c r="AP469" s="28"/>
      <c r="AQ469" s="28"/>
      <c r="AR469" s="28"/>
    </row>
    <row r="470" spans="1:44" ht="15.75" customHeight="1" x14ac:dyDescent="0.3">
      <c r="A470" s="28"/>
      <c r="B470" s="80"/>
      <c r="C470" s="80"/>
      <c r="D470" s="80"/>
      <c r="E470" s="80"/>
      <c r="F470" s="80"/>
      <c r="G470" s="81"/>
      <c r="H470" s="80"/>
      <c r="I470" s="80"/>
      <c r="J470" s="80"/>
      <c r="K470" s="80"/>
      <c r="L470" s="82"/>
      <c r="M470" s="83"/>
      <c r="N470" s="83"/>
      <c r="O470" s="83"/>
      <c r="P470" s="83"/>
      <c r="Q470" s="83"/>
      <c r="R470" s="83"/>
      <c r="S470" s="83"/>
      <c r="T470" s="83"/>
      <c r="U470" s="83"/>
      <c r="V470" s="95"/>
      <c r="W470" s="82"/>
      <c r="X470" s="82"/>
      <c r="Y470" s="82"/>
      <c r="Z470" s="80"/>
      <c r="AA470" s="80"/>
      <c r="AB470" s="80"/>
      <c r="AC470" s="80"/>
      <c r="AD470" s="83"/>
      <c r="AE470" s="95"/>
      <c r="AF470" s="95"/>
      <c r="AG470" s="95"/>
      <c r="AH470" s="95"/>
      <c r="AI470" s="84"/>
      <c r="AJ470" s="28"/>
      <c r="AK470" s="28"/>
      <c r="AL470" s="28"/>
      <c r="AM470" s="28"/>
      <c r="AN470" s="28"/>
      <c r="AO470" s="28"/>
      <c r="AP470" s="28"/>
      <c r="AQ470" s="28"/>
      <c r="AR470" s="28"/>
    </row>
    <row r="471" spans="1:44" ht="15.75" customHeight="1" x14ac:dyDescent="0.3">
      <c r="A471" s="28"/>
      <c r="B471" s="80"/>
      <c r="C471" s="80"/>
      <c r="D471" s="80"/>
      <c r="E471" s="80"/>
      <c r="F471" s="80"/>
      <c r="G471" s="81"/>
      <c r="H471" s="80"/>
      <c r="I471" s="80"/>
      <c r="J471" s="80"/>
      <c r="K471" s="80"/>
      <c r="L471" s="82"/>
      <c r="M471" s="83"/>
      <c r="N471" s="83"/>
      <c r="O471" s="83"/>
      <c r="P471" s="83"/>
      <c r="Q471" s="83"/>
      <c r="R471" s="83"/>
      <c r="S471" s="83"/>
      <c r="T471" s="83"/>
      <c r="U471" s="83"/>
      <c r="V471" s="95"/>
      <c r="W471" s="82"/>
      <c r="X471" s="82"/>
      <c r="Y471" s="82"/>
      <c r="Z471" s="80"/>
      <c r="AA471" s="80"/>
      <c r="AB471" s="80"/>
      <c r="AC471" s="80"/>
      <c r="AD471" s="83"/>
      <c r="AE471" s="95"/>
      <c r="AF471" s="95"/>
      <c r="AG471" s="95"/>
      <c r="AH471" s="95"/>
      <c r="AI471" s="84"/>
      <c r="AJ471" s="28"/>
      <c r="AK471" s="28"/>
      <c r="AL471" s="28"/>
      <c r="AM471" s="28"/>
      <c r="AN471" s="28"/>
      <c r="AO471" s="28"/>
      <c r="AP471" s="28"/>
      <c r="AQ471" s="28"/>
      <c r="AR471" s="28"/>
    </row>
    <row r="472" spans="1:44" ht="15.75" customHeight="1" x14ac:dyDescent="0.3">
      <c r="A472" s="28"/>
      <c r="B472" s="80"/>
      <c r="C472" s="80"/>
      <c r="D472" s="80"/>
      <c r="E472" s="80"/>
      <c r="F472" s="80"/>
      <c r="G472" s="81"/>
      <c r="H472" s="80"/>
      <c r="I472" s="80"/>
      <c r="J472" s="80"/>
      <c r="K472" s="80"/>
      <c r="L472" s="82"/>
      <c r="M472" s="83"/>
      <c r="N472" s="83"/>
      <c r="O472" s="83"/>
      <c r="P472" s="83"/>
      <c r="Q472" s="83"/>
      <c r="R472" s="83"/>
      <c r="S472" s="83"/>
      <c r="T472" s="83"/>
      <c r="U472" s="83"/>
      <c r="V472" s="95"/>
      <c r="W472" s="82"/>
      <c r="X472" s="82"/>
      <c r="Y472" s="82"/>
      <c r="Z472" s="80"/>
      <c r="AA472" s="80"/>
      <c r="AB472" s="80"/>
      <c r="AC472" s="80"/>
      <c r="AD472" s="83"/>
      <c r="AE472" s="95"/>
      <c r="AF472" s="95"/>
      <c r="AG472" s="95"/>
      <c r="AH472" s="95"/>
      <c r="AI472" s="84"/>
      <c r="AJ472" s="28"/>
      <c r="AK472" s="28"/>
      <c r="AL472" s="28"/>
      <c r="AM472" s="28"/>
      <c r="AN472" s="28"/>
      <c r="AO472" s="28"/>
      <c r="AP472" s="28"/>
      <c r="AQ472" s="28"/>
      <c r="AR472" s="28"/>
    </row>
    <row r="473" spans="1:44" ht="15.75" customHeight="1" x14ac:dyDescent="0.3">
      <c r="A473" s="28"/>
      <c r="B473" s="80"/>
      <c r="C473" s="80"/>
      <c r="D473" s="80"/>
      <c r="E473" s="80"/>
      <c r="F473" s="80"/>
      <c r="G473" s="81"/>
      <c r="H473" s="80"/>
      <c r="I473" s="80"/>
      <c r="J473" s="80"/>
      <c r="K473" s="80"/>
      <c r="L473" s="82"/>
      <c r="M473" s="83"/>
      <c r="N473" s="83"/>
      <c r="O473" s="83"/>
      <c r="P473" s="83"/>
      <c r="Q473" s="83"/>
      <c r="R473" s="83"/>
      <c r="S473" s="83"/>
      <c r="T473" s="83"/>
      <c r="U473" s="83"/>
      <c r="V473" s="95"/>
      <c r="W473" s="82"/>
      <c r="X473" s="82"/>
      <c r="Y473" s="82"/>
      <c r="Z473" s="80"/>
      <c r="AA473" s="80"/>
      <c r="AB473" s="80"/>
      <c r="AC473" s="80"/>
      <c r="AD473" s="83"/>
      <c r="AE473" s="95"/>
      <c r="AF473" s="95"/>
      <c r="AG473" s="95"/>
      <c r="AH473" s="95"/>
      <c r="AI473" s="84"/>
      <c r="AJ473" s="28"/>
      <c r="AK473" s="28"/>
      <c r="AL473" s="28"/>
      <c r="AM473" s="28"/>
      <c r="AN473" s="28"/>
      <c r="AO473" s="28"/>
      <c r="AP473" s="28"/>
      <c r="AQ473" s="28"/>
      <c r="AR473" s="28"/>
    </row>
    <row r="474" spans="1:44" ht="15.75" customHeight="1" x14ac:dyDescent="0.3">
      <c r="A474" s="28"/>
      <c r="B474" s="80"/>
      <c r="C474" s="80"/>
      <c r="D474" s="80"/>
      <c r="E474" s="80"/>
      <c r="F474" s="80"/>
      <c r="G474" s="81"/>
      <c r="H474" s="80"/>
      <c r="I474" s="80"/>
      <c r="J474" s="80"/>
      <c r="K474" s="80"/>
      <c r="L474" s="82"/>
      <c r="M474" s="83"/>
      <c r="N474" s="83"/>
      <c r="O474" s="83"/>
      <c r="P474" s="83"/>
      <c r="Q474" s="83"/>
      <c r="R474" s="83"/>
      <c r="S474" s="83"/>
      <c r="T474" s="83"/>
      <c r="U474" s="83"/>
      <c r="V474" s="95"/>
      <c r="W474" s="82"/>
      <c r="X474" s="82"/>
      <c r="Y474" s="82"/>
      <c r="Z474" s="80"/>
      <c r="AA474" s="80"/>
      <c r="AB474" s="80"/>
      <c r="AC474" s="80"/>
      <c r="AD474" s="83"/>
      <c r="AE474" s="95"/>
      <c r="AF474" s="95"/>
      <c r="AG474" s="95"/>
      <c r="AH474" s="95"/>
      <c r="AI474" s="84"/>
      <c r="AJ474" s="28"/>
      <c r="AK474" s="28"/>
      <c r="AL474" s="28"/>
      <c r="AM474" s="28"/>
      <c r="AN474" s="28"/>
      <c r="AO474" s="28"/>
      <c r="AP474" s="28"/>
      <c r="AQ474" s="28"/>
      <c r="AR474" s="28"/>
    </row>
    <row r="475" spans="1:44" ht="15.75" customHeight="1" x14ac:dyDescent="0.3">
      <c r="A475" s="28"/>
      <c r="B475" s="80"/>
      <c r="C475" s="80"/>
      <c r="D475" s="80"/>
      <c r="E475" s="80"/>
      <c r="F475" s="80"/>
      <c r="G475" s="81"/>
      <c r="H475" s="80"/>
      <c r="I475" s="80"/>
      <c r="J475" s="80"/>
      <c r="K475" s="80"/>
      <c r="L475" s="82"/>
      <c r="M475" s="83"/>
      <c r="N475" s="83"/>
      <c r="O475" s="83"/>
      <c r="P475" s="83"/>
      <c r="Q475" s="83"/>
      <c r="R475" s="83"/>
      <c r="S475" s="83"/>
      <c r="T475" s="83"/>
      <c r="U475" s="83"/>
      <c r="V475" s="95"/>
      <c r="W475" s="82"/>
      <c r="X475" s="82"/>
      <c r="Y475" s="82"/>
      <c r="Z475" s="80"/>
      <c r="AA475" s="80"/>
      <c r="AB475" s="80"/>
      <c r="AC475" s="80"/>
      <c r="AD475" s="83"/>
      <c r="AE475" s="95"/>
      <c r="AF475" s="95"/>
      <c r="AG475" s="95"/>
      <c r="AH475" s="95"/>
      <c r="AI475" s="84"/>
      <c r="AJ475" s="28"/>
      <c r="AK475" s="28"/>
      <c r="AL475" s="28"/>
      <c r="AM475" s="28"/>
      <c r="AN475" s="28"/>
      <c r="AO475" s="28"/>
      <c r="AP475" s="28"/>
      <c r="AQ475" s="28"/>
      <c r="AR475" s="28"/>
    </row>
    <row r="476" spans="1:44" ht="15.75" customHeight="1" x14ac:dyDescent="0.3">
      <c r="A476" s="28"/>
      <c r="B476" s="80"/>
      <c r="C476" s="80"/>
      <c r="D476" s="80"/>
      <c r="E476" s="80"/>
      <c r="F476" s="80"/>
      <c r="G476" s="81"/>
      <c r="H476" s="80"/>
      <c r="I476" s="80"/>
      <c r="J476" s="80"/>
      <c r="K476" s="80"/>
      <c r="L476" s="82"/>
      <c r="M476" s="83"/>
      <c r="N476" s="83"/>
      <c r="O476" s="83"/>
      <c r="P476" s="83"/>
      <c r="Q476" s="83"/>
      <c r="R476" s="83"/>
      <c r="S476" s="83"/>
      <c r="T476" s="83"/>
      <c r="U476" s="83"/>
      <c r="V476" s="95"/>
      <c r="W476" s="82"/>
      <c r="X476" s="82"/>
      <c r="Y476" s="82"/>
      <c r="Z476" s="80"/>
      <c r="AA476" s="80"/>
      <c r="AB476" s="80"/>
      <c r="AC476" s="80"/>
      <c r="AD476" s="83"/>
      <c r="AE476" s="95"/>
      <c r="AF476" s="95"/>
      <c r="AG476" s="95"/>
      <c r="AH476" s="95"/>
      <c r="AI476" s="84"/>
      <c r="AJ476" s="28"/>
      <c r="AK476" s="28"/>
      <c r="AL476" s="28"/>
      <c r="AM476" s="28"/>
      <c r="AN476" s="28"/>
      <c r="AO476" s="28"/>
      <c r="AP476" s="28"/>
      <c r="AQ476" s="28"/>
      <c r="AR476" s="28"/>
    </row>
    <row r="477" spans="1:44" ht="15.75" customHeight="1" x14ac:dyDescent="0.3">
      <c r="A477" s="28"/>
      <c r="B477" s="80"/>
      <c r="C477" s="80"/>
      <c r="D477" s="80"/>
      <c r="E477" s="80"/>
      <c r="F477" s="80"/>
      <c r="G477" s="81"/>
      <c r="H477" s="80"/>
      <c r="I477" s="80"/>
      <c r="J477" s="80"/>
      <c r="K477" s="80"/>
      <c r="L477" s="82"/>
      <c r="M477" s="83"/>
      <c r="N477" s="83"/>
      <c r="O477" s="83"/>
      <c r="P477" s="83"/>
      <c r="Q477" s="83"/>
      <c r="R477" s="83"/>
      <c r="S477" s="83"/>
      <c r="T477" s="83"/>
      <c r="U477" s="83"/>
      <c r="V477" s="95"/>
      <c r="W477" s="82"/>
      <c r="X477" s="82"/>
      <c r="Y477" s="82"/>
      <c r="Z477" s="80"/>
      <c r="AA477" s="80"/>
      <c r="AB477" s="80"/>
      <c r="AC477" s="80"/>
      <c r="AD477" s="83"/>
      <c r="AE477" s="95"/>
      <c r="AF477" s="95"/>
      <c r="AG477" s="95"/>
      <c r="AH477" s="95"/>
      <c r="AI477" s="84"/>
      <c r="AJ477" s="28"/>
      <c r="AK477" s="28"/>
      <c r="AL477" s="28"/>
      <c r="AM477" s="28"/>
      <c r="AN477" s="28"/>
      <c r="AO477" s="28"/>
      <c r="AP477" s="28"/>
      <c r="AQ477" s="28"/>
      <c r="AR477" s="28"/>
    </row>
    <row r="478" spans="1:44" ht="15.75" customHeight="1" x14ac:dyDescent="0.3">
      <c r="A478" s="28"/>
      <c r="B478" s="80"/>
      <c r="C478" s="80"/>
      <c r="D478" s="80"/>
      <c r="E478" s="80"/>
      <c r="F478" s="80"/>
      <c r="G478" s="81"/>
      <c r="H478" s="80"/>
      <c r="I478" s="80"/>
      <c r="J478" s="80"/>
      <c r="K478" s="80"/>
      <c r="L478" s="82"/>
      <c r="M478" s="83"/>
      <c r="N478" s="83"/>
      <c r="O478" s="83"/>
      <c r="P478" s="83"/>
      <c r="Q478" s="83"/>
      <c r="R478" s="83"/>
      <c r="S478" s="83"/>
      <c r="T478" s="83"/>
      <c r="U478" s="83"/>
      <c r="V478" s="95"/>
      <c r="W478" s="82"/>
      <c r="X478" s="82"/>
      <c r="Y478" s="82"/>
      <c r="Z478" s="80"/>
      <c r="AA478" s="80"/>
      <c r="AB478" s="80"/>
      <c r="AC478" s="80"/>
      <c r="AD478" s="83"/>
      <c r="AE478" s="95"/>
      <c r="AF478" s="95"/>
      <c r="AG478" s="95"/>
      <c r="AH478" s="95"/>
      <c r="AI478" s="84"/>
      <c r="AJ478" s="28"/>
      <c r="AK478" s="28"/>
      <c r="AL478" s="28"/>
      <c r="AM478" s="28"/>
      <c r="AN478" s="28"/>
      <c r="AO478" s="28"/>
      <c r="AP478" s="28"/>
      <c r="AQ478" s="28"/>
      <c r="AR478" s="28"/>
    </row>
    <row r="479" spans="1:44" ht="15.75" customHeight="1" x14ac:dyDescent="0.3">
      <c r="A479" s="28"/>
      <c r="B479" s="80"/>
      <c r="C479" s="80"/>
      <c r="D479" s="80"/>
      <c r="E479" s="80"/>
      <c r="F479" s="80"/>
      <c r="G479" s="81"/>
      <c r="H479" s="80"/>
      <c r="I479" s="80"/>
      <c r="J479" s="80"/>
      <c r="K479" s="80"/>
      <c r="L479" s="82"/>
      <c r="M479" s="83"/>
      <c r="N479" s="83"/>
      <c r="O479" s="83"/>
      <c r="P479" s="83"/>
      <c r="Q479" s="83"/>
      <c r="R479" s="83"/>
      <c r="S479" s="83"/>
      <c r="T479" s="83"/>
      <c r="U479" s="83"/>
      <c r="V479" s="95"/>
      <c r="W479" s="82"/>
      <c r="X479" s="82"/>
      <c r="Y479" s="82"/>
      <c r="Z479" s="80"/>
      <c r="AA479" s="80"/>
      <c r="AB479" s="80"/>
      <c r="AC479" s="80"/>
      <c r="AD479" s="83"/>
      <c r="AE479" s="95"/>
      <c r="AF479" s="95"/>
      <c r="AG479" s="95"/>
      <c r="AH479" s="95"/>
      <c r="AI479" s="84"/>
      <c r="AJ479" s="28"/>
      <c r="AK479" s="28"/>
      <c r="AL479" s="28"/>
      <c r="AM479" s="28"/>
      <c r="AN479" s="28"/>
      <c r="AO479" s="28"/>
      <c r="AP479" s="28"/>
      <c r="AQ479" s="28"/>
      <c r="AR479" s="28"/>
    </row>
    <row r="480" spans="1:44" ht="15.75" customHeight="1" x14ac:dyDescent="0.3">
      <c r="A480" s="28"/>
      <c r="B480" s="80"/>
      <c r="C480" s="80"/>
      <c r="D480" s="80"/>
      <c r="E480" s="80"/>
      <c r="F480" s="80"/>
      <c r="G480" s="81"/>
      <c r="H480" s="80"/>
      <c r="I480" s="80"/>
      <c r="J480" s="80"/>
      <c r="K480" s="80"/>
      <c r="L480" s="82"/>
      <c r="M480" s="83"/>
      <c r="N480" s="83"/>
      <c r="O480" s="83"/>
      <c r="P480" s="83"/>
      <c r="Q480" s="83"/>
      <c r="R480" s="83"/>
      <c r="S480" s="83"/>
      <c r="T480" s="83"/>
      <c r="U480" s="83"/>
      <c r="V480" s="95"/>
      <c r="W480" s="82"/>
      <c r="X480" s="82"/>
      <c r="Y480" s="82"/>
      <c r="Z480" s="80"/>
      <c r="AA480" s="80"/>
      <c r="AB480" s="80"/>
      <c r="AC480" s="80"/>
      <c r="AD480" s="83"/>
      <c r="AE480" s="95"/>
      <c r="AF480" s="95"/>
      <c r="AG480" s="95"/>
      <c r="AH480" s="95"/>
      <c r="AI480" s="84"/>
      <c r="AJ480" s="28"/>
      <c r="AK480" s="28"/>
      <c r="AL480" s="28"/>
      <c r="AM480" s="28"/>
      <c r="AN480" s="28"/>
      <c r="AO480" s="28"/>
      <c r="AP480" s="28"/>
      <c r="AQ480" s="28"/>
      <c r="AR480" s="28"/>
    </row>
    <row r="481" spans="1:44" ht="15.75" customHeight="1" x14ac:dyDescent="0.3">
      <c r="A481" s="28"/>
      <c r="B481" s="80"/>
      <c r="C481" s="80"/>
      <c r="D481" s="80"/>
      <c r="E481" s="80"/>
      <c r="F481" s="80"/>
      <c r="G481" s="81"/>
      <c r="H481" s="80"/>
      <c r="I481" s="80"/>
      <c r="J481" s="80"/>
      <c r="K481" s="80"/>
      <c r="L481" s="82"/>
      <c r="M481" s="83"/>
      <c r="N481" s="83"/>
      <c r="O481" s="83"/>
      <c r="P481" s="83"/>
      <c r="Q481" s="83"/>
      <c r="R481" s="83"/>
      <c r="S481" s="83"/>
      <c r="T481" s="83"/>
      <c r="U481" s="83"/>
      <c r="V481" s="95"/>
      <c r="W481" s="82"/>
      <c r="X481" s="82"/>
      <c r="Y481" s="82"/>
      <c r="Z481" s="80"/>
      <c r="AA481" s="80"/>
      <c r="AB481" s="80"/>
      <c r="AC481" s="80"/>
      <c r="AD481" s="83"/>
      <c r="AE481" s="95"/>
      <c r="AF481" s="95"/>
      <c r="AG481" s="95"/>
      <c r="AH481" s="95"/>
      <c r="AI481" s="84"/>
      <c r="AJ481" s="28"/>
      <c r="AK481" s="28"/>
      <c r="AL481" s="28"/>
      <c r="AM481" s="28"/>
      <c r="AN481" s="28"/>
      <c r="AO481" s="28"/>
      <c r="AP481" s="28"/>
      <c r="AQ481" s="28"/>
      <c r="AR481" s="28"/>
    </row>
    <row r="482" spans="1:44" ht="15.75" customHeight="1" x14ac:dyDescent="0.3">
      <c r="A482" s="28"/>
      <c r="B482" s="80"/>
      <c r="C482" s="80"/>
      <c r="D482" s="80"/>
      <c r="E482" s="80"/>
      <c r="F482" s="80"/>
      <c r="G482" s="81"/>
      <c r="H482" s="80"/>
      <c r="I482" s="80"/>
      <c r="J482" s="80"/>
      <c r="K482" s="80"/>
      <c r="L482" s="82"/>
      <c r="M482" s="83"/>
      <c r="N482" s="83"/>
      <c r="O482" s="83"/>
      <c r="P482" s="83"/>
      <c r="Q482" s="83"/>
      <c r="R482" s="83"/>
      <c r="S482" s="83"/>
      <c r="T482" s="83"/>
      <c r="U482" s="83"/>
      <c r="V482" s="95"/>
      <c r="W482" s="82"/>
      <c r="X482" s="82"/>
      <c r="Y482" s="82"/>
      <c r="Z482" s="80"/>
      <c r="AA482" s="80"/>
      <c r="AB482" s="80"/>
      <c r="AC482" s="80"/>
      <c r="AD482" s="83"/>
      <c r="AE482" s="95"/>
      <c r="AF482" s="95"/>
      <c r="AG482" s="95"/>
      <c r="AH482" s="95"/>
      <c r="AI482" s="84"/>
      <c r="AJ482" s="28"/>
      <c r="AK482" s="28"/>
      <c r="AL482" s="28"/>
      <c r="AM482" s="28"/>
      <c r="AN482" s="28"/>
      <c r="AO482" s="28"/>
      <c r="AP482" s="28"/>
      <c r="AQ482" s="28"/>
      <c r="AR482" s="28"/>
    </row>
    <row r="483" spans="1:44" ht="15.75" customHeight="1" x14ac:dyDescent="0.3">
      <c r="A483" s="28"/>
      <c r="B483" s="80"/>
      <c r="C483" s="80"/>
      <c r="D483" s="80"/>
      <c r="E483" s="80"/>
      <c r="F483" s="80"/>
      <c r="G483" s="81"/>
      <c r="H483" s="80"/>
      <c r="I483" s="80"/>
      <c r="J483" s="80"/>
      <c r="K483" s="80"/>
      <c r="L483" s="82"/>
      <c r="M483" s="83"/>
      <c r="N483" s="83"/>
      <c r="O483" s="83"/>
      <c r="P483" s="83"/>
      <c r="Q483" s="83"/>
      <c r="R483" s="83"/>
      <c r="S483" s="83"/>
      <c r="T483" s="83"/>
      <c r="U483" s="83"/>
      <c r="V483" s="95"/>
      <c r="W483" s="82"/>
      <c r="X483" s="82"/>
      <c r="Y483" s="82"/>
      <c r="Z483" s="80"/>
      <c r="AA483" s="80"/>
      <c r="AB483" s="80"/>
      <c r="AC483" s="80"/>
      <c r="AD483" s="83"/>
      <c r="AE483" s="95"/>
      <c r="AF483" s="95"/>
      <c r="AG483" s="95"/>
      <c r="AH483" s="95"/>
      <c r="AI483" s="84"/>
      <c r="AJ483" s="28"/>
      <c r="AK483" s="28"/>
      <c r="AL483" s="28"/>
      <c r="AM483" s="28"/>
      <c r="AN483" s="28"/>
      <c r="AO483" s="28"/>
      <c r="AP483" s="28"/>
      <c r="AQ483" s="28"/>
      <c r="AR483" s="28"/>
    </row>
    <row r="484" spans="1:44" ht="15.75" customHeight="1" x14ac:dyDescent="0.3">
      <c r="A484" s="28"/>
      <c r="B484" s="80"/>
      <c r="C484" s="80"/>
      <c r="D484" s="80"/>
      <c r="E484" s="80"/>
      <c r="F484" s="80"/>
      <c r="G484" s="81"/>
      <c r="H484" s="80"/>
      <c r="I484" s="80"/>
      <c r="J484" s="80"/>
      <c r="K484" s="80"/>
      <c r="L484" s="82"/>
      <c r="M484" s="83"/>
      <c r="N484" s="83"/>
      <c r="O484" s="83"/>
      <c r="P484" s="83"/>
      <c r="Q484" s="83"/>
      <c r="R484" s="83"/>
      <c r="S484" s="83"/>
      <c r="T484" s="83"/>
      <c r="U484" s="83"/>
      <c r="V484" s="95"/>
      <c r="W484" s="82"/>
      <c r="X484" s="82"/>
      <c r="Y484" s="82"/>
      <c r="Z484" s="80"/>
      <c r="AA484" s="80"/>
      <c r="AB484" s="80"/>
      <c r="AC484" s="80"/>
      <c r="AD484" s="83"/>
      <c r="AE484" s="95"/>
      <c r="AF484" s="95"/>
      <c r="AG484" s="95"/>
      <c r="AH484" s="95"/>
      <c r="AI484" s="84"/>
      <c r="AJ484" s="28"/>
      <c r="AK484" s="28"/>
      <c r="AL484" s="28"/>
      <c r="AM484" s="28"/>
      <c r="AN484" s="28"/>
      <c r="AO484" s="28"/>
      <c r="AP484" s="28"/>
      <c r="AQ484" s="28"/>
      <c r="AR484" s="28"/>
    </row>
    <row r="485" spans="1:44" ht="15.75" customHeight="1" x14ac:dyDescent="0.3">
      <c r="A485" s="28"/>
      <c r="B485" s="80"/>
      <c r="C485" s="80"/>
      <c r="D485" s="80"/>
      <c r="E485" s="80"/>
      <c r="F485" s="80"/>
      <c r="G485" s="81"/>
      <c r="H485" s="80"/>
      <c r="I485" s="80"/>
      <c r="J485" s="80"/>
      <c r="K485" s="80"/>
      <c r="L485" s="82"/>
      <c r="M485" s="83"/>
      <c r="N485" s="83"/>
      <c r="O485" s="83"/>
      <c r="P485" s="83"/>
      <c r="Q485" s="83"/>
      <c r="R485" s="83"/>
      <c r="S485" s="83"/>
      <c r="T485" s="83"/>
      <c r="U485" s="83"/>
      <c r="V485" s="95"/>
      <c r="W485" s="82"/>
      <c r="X485" s="82"/>
      <c r="Y485" s="82"/>
      <c r="Z485" s="80"/>
      <c r="AA485" s="80"/>
      <c r="AB485" s="80"/>
      <c r="AC485" s="80"/>
      <c r="AD485" s="83"/>
      <c r="AE485" s="95"/>
      <c r="AF485" s="95"/>
      <c r="AG485" s="95"/>
      <c r="AH485" s="95"/>
      <c r="AI485" s="84"/>
      <c r="AJ485" s="28"/>
      <c r="AK485" s="28"/>
      <c r="AL485" s="28"/>
      <c r="AM485" s="28"/>
      <c r="AN485" s="28"/>
      <c r="AO485" s="28"/>
      <c r="AP485" s="28"/>
      <c r="AQ485" s="28"/>
      <c r="AR485" s="28"/>
    </row>
    <row r="486" spans="1:44" ht="15.75" customHeight="1" x14ac:dyDescent="0.3">
      <c r="A486" s="28"/>
      <c r="B486" s="80"/>
      <c r="C486" s="80"/>
      <c r="D486" s="80"/>
      <c r="E486" s="80"/>
      <c r="F486" s="80"/>
      <c r="G486" s="81"/>
      <c r="H486" s="80"/>
      <c r="I486" s="80"/>
      <c r="J486" s="80"/>
      <c r="K486" s="80"/>
      <c r="L486" s="82"/>
      <c r="M486" s="83"/>
      <c r="N486" s="83"/>
      <c r="O486" s="83"/>
      <c r="P486" s="83"/>
      <c r="Q486" s="83"/>
      <c r="R486" s="83"/>
      <c r="S486" s="83"/>
      <c r="T486" s="83"/>
      <c r="U486" s="83"/>
      <c r="V486" s="95"/>
      <c r="W486" s="82"/>
      <c r="X486" s="82"/>
      <c r="Y486" s="82"/>
      <c r="Z486" s="80"/>
      <c r="AA486" s="80"/>
      <c r="AB486" s="80"/>
      <c r="AC486" s="80"/>
      <c r="AD486" s="83"/>
      <c r="AE486" s="95"/>
      <c r="AF486" s="95"/>
      <c r="AG486" s="95"/>
      <c r="AH486" s="95"/>
      <c r="AI486" s="84"/>
      <c r="AJ486" s="28"/>
      <c r="AK486" s="28"/>
      <c r="AL486" s="28"/>
      <c r="AM486" s="28"/>
      <c r="AN486" s="28"/>
      <c r="AO486" s="28"/>
      <c r="AP486" s="28"/>
      <c r="AQ486" s="28"/>
      <c r="AR486" s="28"/>
    </row>
    <row r="487" spans="1:44" ht="15.75" customHeight="1" x14ac:dyDescent="0.3">
      <c r="A487" s="28"/>
      <c r="B487" s="80"/>
      <c r="C487" s="80"/>
      <c r="D487" s="80"/>
      <c r="E487" s="80"/>
      <c r="F487" s="80"/>
      <c r="G487" s="81"/>
      <c r="H487" s="80"/>
      <c r="I487" s="80"/>
      <c r="J487" s="80"/>
      <c r="K487" s="80"/>
      <c r="L487" s="82"/>
      <c r="M487" s="83"/>
      <c r="N487" s="83"/>
      <c r="O487" s="83"/>
      <c r="P487" s="83"/>
      <c r="Q487" s="83"/>
      <c r="R487" s="83"/>
      <c r="S487" s="83"/>
      <c r="T487" s="83"/>
      <c r="U487" s="83"/>
      <c r="V487" s="95"/>
      <c r="W487" s="82"/>
      <c r="X487" s="82"/>
      <c r="Y487" s="82"/>
      <c r="Z487" s="80"/>
      <c r="AA487" s="80"/>
      <c r="AB487" s="80"/>
      <c r="AC487" s="80"/>
      <c r="AD487" s="83"/>
      <c r="AE487" s="95"/>
      <c r="AF487" s="95"/>
      <c r="AG487" s="95"/>
      <c r="AH487" s="95"/>
      <c r="AI487" s="84"/>
      <c r="AJ487" s="28"/>
      <c r="AK487" s="28"/>
      <c r="AL487" s="28"/>
      <c r="AM487" s="28"/>
      <c r="AN487" s="28"/>
      <c r="AO487" s="28"/>
      <c r="AP487" s="28"/>
      <c r="AQ487" s="28"/>
      <c r="AR487" s="28"/>
    </row>
    <row r="488" spans="1:44" ht="15.75" customHeight="1" x14ac:dyDescent="0.3">
      <c r="A488" s="28"/>
      <c r="B488" s="80"/>
      <c r="C488" s="80"/>
      <c r="D488" s="80"/>
      <c r="E488" s="80"/>
      <c r="F488" s="80"/>
      <c r="G488" s="81"/>
      <c r="H488" s="80"/>
      <c r="I488" s="80"/>
      <c r="J488" s="80"/>
      <c r="K488" s="80"/>
      <c r="L488" s="82"/>
      <c r="M488" s="83"/>
      <c r="N488" s="83"/>
      <c r="O488" s="83"/>
      <c r="P488" s="83"/>
      <c r="Q488" s="83"/>
      <c r="R488" s="83"/>
      <c r="S488" s="83"/>
      <c r="T488" s="83"/>
      <c r="U488" s="83"/>
      <c r="V488" s="95"/>
      <c r="W488" s="82"/>
      <c r="X488" s="82"/>
      <c r="Y488" s="82"/>
      <c r="Z488" s="80"/>
      <c r="AA488" s="80"/>
      <c r="AB488" s="80"/>
      <c r="AC488" s="80"/>
      <c r="AD488" s="83"/>
      <c r="AE488" s="95"/>
      <c r="AF488" s="95"/>
      <c r="AG488" s="95"/>
      <c r="AH488" s="95"/>
      <c r="AI488" s="84"/>
      <c r="AJ488" s="28"/>
      <c r="AK488" s="28"/>
      <c r="AL488" s="28"/>
      <c r="AM488" s="28"/>
      <c r="AN488" s="28"/>
      <c r="AO488" s="28"/>
      <c r="AP488" s="28"/>
      <c r="AQ488" s="28"/>
      <c r="AR488" s="28"/>
    </row>
    <row r="489" spans="1:44" ht="15.75" customHeight="1" x14ac:dyDescent="0.3">
      <c r="A489" s="28"/>
      <c r="B489" s="80"/>
      <c r="C489" s="80"/>
      <c r="D489" s="80"/>
      <c r="E489" s="80"/>
      <c r="F489" s="80"/>
      <c r="G489" s="81"/>
      <c r="H489" s="80"/>
      <c r="I489" s="80"/>
      <c r="J489" s="80"/>
      <c r="K489" s="80"/>
      <c r="L489" s="82"/>
      <c r="M489" s="83"/>
      <c r="N489" s="83"/>
      <c r="O489" s="83"/>
      <c r="P489" s="83"/>
      <c r="Q489" s="83"/>
      <c r="R489" s="83"/>
      <c r="S489" s="83"/>
      <c r="T489" s="83"/>
      <c r="U489" s="83"/>
      <c r="V489" s="95"/>
      <c r="W489" s="82"/>
      <c r="X489" s="82"/>
      <c r="Y489" s="82"/>
      <c r="Z489" s="80"/>
      <c r="AA489" s="80"/>
      <c r="AB489" s="80"/>
      <c r="AC489" s="80"/>
      <c r="AD489" s="83"/>
      <c r="AE489" s="95"/>
      <c r="AF489" s="95"/>
      <c r="AG489" s="95"/>
      <c r="AH489" s="95"/>
      <c r="AI489" s="84"/>
      <c r="AJ489" s="28"/>
      <c r="AK489" s="28"/>
      <c r="AL489" s="28"/>
      <c r="AM489" s="28"/>
      <c r="AN489" s="28"/>
      <c r="AO489" s="28"/>
      <c r="AP489" s="28"/>
      <c r="AQ489" s="28"/>
      <c r="AR489" s="28"/>
    </row>
    <row r="490" spans="1:44" ht="15.75" customHeight="1" x14ac:dyDescent="0.3">
      <c r="A490" s="28"/>
      <c r="B490" s="80"/>
      <c r="C490" s="80"/>
      <c r="D490" s="80"/>
      <c r="E490" s="80"/>
      <c r="F490" s="80"/>
      <c r="G490" s="81"/>
      <c r="H490" s="80"/>
      <c r="I490" s="80"/>
      <c r="J490" s="80"/>
      <c r="K490" s="80"/>
      <c r="L490" s="82"/>
      <c r="M490" s="83"/>
      <c r="N490" s="83"/>
      <c r="O490" s="83"/>
      <c r="P490" s="83"/>
      <c r="Q490" s="83"/>
      <c r="R490" s="83"/>
      <c r="S490" s="83"/>
      <c r="T490" s="83"/>
      <c r="U490" s="83"/>
      <c r="V490" s="95"/>
      <c r="W490" s="82"/>
      <c r="X490" s="82"/>
      <c r="Y490" s="82"/>
      <c r="Z490" s="80"/>
      <c r="AA490" s="80"/>
      <c r="AB490" s="80"/>
      <c r="AC490" s="80"/>
      <c r="AD490" s="83"/>
      <c r="AE490" s="95"/>
      <c r="AF490" s="95"/>
      <c r="AG490" s="95"/>
      <c r="AH490" s="95"/>
      <c r="AI490" s="84"/>
      <c r="AJ490" s="28"/>
      <c r="AK490" s="28"/>
      <c r="AL490" s="28"/>
      <c r="AM490" s="28"/>
      <c r="AN490" s="28"/>
      <c r="AO490" s="28"/>
      <c r="AP490" s="28"/>
      <c r="AQ490" s="28"/>
      <c r="AR490" s="28"/>
    </row>
    <row r="491" spans="1:44" ht="15.75" customHeight="1" x14ac:dyDescent="0.3">
      <c r="A491" s="28"/>
      <c r="B491" s="80"/>
      <c r="C491" s="80"/>
      <c r="D491" s="80"/>
      <c r="E491" s="80"/>
      <c r="F491" s="80"/>
      <c r="G491" s="81"/>
      <c r="H491" s="80"/>
      <c r="I491" s="80"/>
      <c r="J491" s="80"/>
      <c r="K491" s="80"/>
      <c r="L491" s="82"/>
      <c r="M491" s="83"/>
      <c r="N491" s="83"/>
      <c r="O491" s="83"/>
      <c r="P491" s="83"/>
      <c r="Q491" s="83"/>
      <c r="R491" s="83"/>
      <c r="S491" s="83"/>
      <c r="T491" s="83"/>
      <c r="U491" s="83"/>
      <c r="V491" s="95"/>
      <c r="W491" s="82"/>
      <c r="X491" s="82"/>
      <c r="Y491" s="82"/>
      <c r="Z491" s="80"/>
      <c r="AA491" s="80"/>
      <c r="AB491" s="80"/>
      <c r="AC491" s="80"/>
      <c r="AD491" s="83"/>
      <c r="AE491" s="95"/>
      <c r="AF491" s="95"/>
      <c r="AG491" s="95"/>
      <c r="AH491" s="95"/>
      <c r="AI491" s="84"/>
      <c r="AJ491" s="28"/>
      <c r="AK491" s="28"/>
      <c r="AL491" s="28"/>
      <c r="AM491" s="28"/>
      <c r="AN491" s="28"/>
      <c r="AO491" s="28"/>
      <c r="AP491" s="28"/>
      <c r="AQ491" s="28"/>
      <c r="AR491" s="28"/>
    </row>
    <row r="492" spans="1:44" ht="15.75" customHeight="1" x14ac:dyDescent="0.3">
      <c r="A492" s="28"/>
      <c r="B492" s="80"/>
      <c r="C492" s="80"/>
      <c r="D492" s="80"/>
      <c r="E492" s="80"/>
      <c r="F492" s="80"/>
      <c r="G492" s="81"/>
      <c r="H492" s="80"/>
      <c r="I492" s="80"/>
      <c r="J492" s="80"/>
      <c r="K492" s="80"/>
      <c r="L492" s="82"/>
      <c r="M492" s="83"/>
      <c r="N492" s="83"/>
      <c r="O492" s="83"/>
      <c r="P492" s="83"/>
      <c r="Q492" s="83"/>
      <c r="R492" s="83"/>
      <c r="S492" s="83"/>
      <c r="T492" s="83"/>
      <c r="U492" s="83"/>
      <c r="V492" s="95"/>
      <c r="W492" s="82"/>
      <c r="X492" s="82"/>
      <c r="Y492" s="82"/>
      <c r="Z492" s="80"/>
      <c r="AA492" s="80"/>
      <c r="AB492" s="80"/>
      <c r="AC492" s="80"/>
      <c r="AD492" s="83"/>
      <c r="AE492" s="95"/>
      <c r="AF492" s="95"/>
      <c r="AG492" s="95"/>
      <c r="AH492" s="95"/>
      <c r="AI492" s="84"/>
      <c r="AJ492" s="28"/>
      <c r="AK492" s="28"/>
      <c r="AL492" s="28"/>
      <c r="AM492" s="28"/>
      <c r="AN492" s="28"/>
      <c r="AO492" s="28"/>
      <c r="AP492" s="28"/>
      <c r="AQ492" s="28"/>
      <c r="AR492" s="28"/>
    </row>
    <row r="493" spans="1:44" ht="15.75" customHeight="1" x14ac:dyDescent="0.3">
      <c r="A493" s="28"/>
      <c r="B493" s="80"/>
      <c r="C493" s="80"/>
      <c r="D493" s="80"/>
      <c r="E493" s="80"/>
      <c r="F493" s="80"/>
      <c r="G493" s="81"/>
      <c r="H493" s="80"/>
      <c r="I493" s="80"/>
      <c r="J493" s="80"/>
      <c r="K493" s="80"/>
      <c r="L493" s="82"/>
      <c r="M493" s="83"/>
      <c r="N493" s="83"/>
      <c r="O493" s="83"/>
      <c r="P493" s="83"/>
      <c r="Q493" s="83"/>
      <c r="R493" s="83"/>
      <c r="S493" s="83"/>
      <c r="T493" s="83"/>
      <c r="U493" s="83"/>
      <c r="V493" s="95"/>
      <c r="W493" s="82"/>
      <c r="X493" s="82"/>
      <c r="Y493" s="82"/>
      <c r="Z493" s="80"/>
      <c r="AA493" s="80"/>
      <c r="AB493" s="80"/>
      <c r="AC493" s="80"/>
      <c r="AD493" s="83"/>
      <c r="AE493" s="95"/>
      <c r="AF493" s="95"/>
      <c r="AG493" s="95"/>
      <c r="AH493" s="95"/>
      <c r="AI493" s="84"/>
      <c r="AJ493" s="28"/>
      <c r="AK493" s="28"/>
      <c r="AL493" s="28"/>
      <c r="AM493" s="28"/>
      <c r="AN493" s="28"/>
      <c r="AO493" s="28"/>
      <c r="AP493" s="28"/>
      <c r="AQ493" s="28"/>
      <c r="AR493" s="28"/>
    </row>
    <row r="494" spans="1:44" ht="15.75" customHeight="1" x14ac:dyDescent="0.3">
      <c r="A494" s="28"/>
      <c r="B494" s="80"/>
      <c r="C494" s="80"/>
      <c r="D494" s="80"/>
      <c r="E494" s="80"/>
      <c r="F494" s="80"/>
      <c r="G494" s="81"/>
      <c r="H494" s="80"/>
      <c r="I494" s="80"/>
      <c r="J494" s="80"/>
      <c r="K494" s="80"/>
      <c r="L494" s="82"/>
      <c r="M494" s="83"/>
      <c r="N494" s="83"/>
      <c r="O494" s="83"/>
      <c r="P494" s="83"/>
      <c r="Q494" s="83"/>
      <c r="R494" s="83"/>
      <c r="S494" s="83"/>
      <c r="T494" s="83"/>
      <c r="U494" s="83"/>
      <c r="V494" s="95"/>
      <c r="W494" s="82"/>
      <c r="X494" s="82"/>
      <c r="Y494" s="82"/>
      <c r="Z494" s="80"/>
      <c r="AA494" s="80"/>
      <c r="AB494" s="80"/>
      <c r="AC494" s="80"/>
      <c r="AD494" s="83"/>
      <c r="AE494" s="95"/>
      <c r="AF494" s="95"/>
      <c r="AG494" s="95"/>
      <c r="AH494" s="95"/>
      <c r="AI494" s="84"/>
      <c r="AJ494" s="28"/>
      <c r="AK494" s="28"/>
      <c r="AL494" s="28"/>
      <c r="AM494" s="28"/>
      <c r="AN494" s="28"/>
      <c r="AO494" s="28"/>
      <c r="AP494" s="28"/>
      <c r="AQ494" s="28"/>
      <c r="AR494" s="28"/>
    </row>
    <row r="495" spans="1:44" ht="15.75" customHeight="1" x14ac:dyDescent="0.3">
      <c r="A495" s="28"/>
      <c r="B495" s="80"/>
      <c r="C495" s="80"/>
      <c r="D495" s="80"/>
      <c r="E495" s="80"/>
      <c r="F495" s="80"/>
      <c r="G495" s="81"/>
      <c r="H495" s="80"/>
      <c r="I495" s="80"/>
      <c r="J495" s="80"/>
      <c r="K495" s="80"/>
      <c r="L495" s="82"/>
      <c r="M495" s="83"/>
      <c r="N495" s="83"/>
      <c r="O495" s="83"/>
      <c r="P495" s="83"/>
      <c r="Q495" s="83"/>
      <c r="R495" s="83"/>
      <c r="S495" s="83"/>
      <c r="T495" s="83"/>
      <c r="U495" s="83"/>
      <c r="V495" s="95"/>
      <c r="W495" s="82"/>
      <c r="X495" s="82"/>
      <c r="Y495" s="82"/>
      <c r="Z495" s="80"/>
      <c r="AA495" s="80"/>
      <c r="AB495" s="80"/>
      <c r="AC495" s="80"/>
      <c r="AD495" s="83"/>
      <c r="AE495" s="95"/>
      <c r="AF495" s="95"/>
      <c r="AG495" s="95"/>
      <c r="AH495" s="95"/>
      <c r="AI495" s="84"/>
      <c r="AJ495" s="28"/>
      <c r="AK495" s="28"/>
      <c r="AL495" s="28"/>
      <c r="AM495" s="28"/>
      <c r="AN495" s="28"/>
      <c r="AO495" s="28"/>
      <c r="AP495" s="28"/>
      <c r="AQ495" s="28"/>
      <c r="AR495" s="28"/>
    </row>
    <row r="496" spans="1:44" ht="15.75" customHeight="1" x14ac:dyDescent="0.3">
      <c r="A496" s="28"/>
      <c r="B496" s="80"/>
      <c r="C496" s="80"/>
      <c r="D496" s="80"/>
      <c r="E496" s="80"/>
      <c r="F496" s="80"/>
      <c r="G496" s="81"/>
      <c r="H496" s="80"/>
      <c r="I496" s="80"/>
      <c r="J496" s="80"/>
      <c r="K496" s="80"/>
      <c r="L496" s="82"/>
      <c r="M496" s="83"/>
      <c r="N496" s="83"/>
      <c r="O496" s="83"/>
      <c r="P496" s="83"/>
      <c r="Q496" s="83"/>
      <c r="R496" s="83"/>
      <c r="S496" s="83"/>
      <c r="T496" s="83"/>
      <c r="U496" s="83"/>
      <c r="V496" s="95"/>
      <c r="W496" s="82"/>
      <c r="X496" s="82"/>
      <c r="Y496" s="82"/>
      <c r="Z496" s="80"/>
      <c r="AA496" s="80"/>
      <c r="AB496" s="80"/>
      <c r="AC496" s="80"/>
      <c r="AD496" s="83"/>
      <c r="AE496" s="95"/>
      <c r="AF496" s="95"/>
      <c r="AG496" s="95"/>
      <c r="AH496" s="95"/>
      <c r="AI496" s="84"/>
      <c r="AJ496" s="28"/>
      <c r="AK496" s="28"/>
      <c r="AL496" s="28"/>
      <c r="AM496" s="28"/>
      <c r="AN496" s="28"/>
      <c r="AO496" s="28"/>
      <c r="AP496" s="28"/>
      <c r="AQ496" s="28"/>
      <c r="AR496" s="28"/>
    </row>
    <row r="497" spans="1:44" ht="15.75" customHeight="1" x14ac:dyDescent="0.3">
      <c r="A497" s="28"/>
      <c r="B497" s="80"/>
      <c r="C497" s="80"/>
      <c r="D497" s="80"/>
      <c r="E497" s="80"/>
      <c r="F497" s="80"/>
      <c r="G497" s="81"/>
      <c r="H497" s="80"/>
      <c r="I497" s="80"/>
      <c r="J497" s="80"/>
      <c r="K497" s="80"/>
      <c r="L497" s="82"/>
      <c r="M497" s="83"/>
      <c r="N497" s="83"/>
      <c r="O497" s="83"/>
      <c r="P497" s="83"/>
      <c r="Q497" s="83"/>
      <c r="R497" s="83"/>
      <c r="S497" s="83"/>
      <c r="T497" s="83"/>
      <c r="U497" s="83"/>
      <c r="V497" s="95"/>
      <c r="W497" s="82"/>
      <c r="X497" s="82"/>
      <c r="Y497" s="82"/>
      <c r="Z497" s="80"/>
      <c r="AA497" s="80"/>
      <c r="AB497" s="80"/>
      <c r="AC497" s="80"/>
      <c r="AD497" s="83"/>
      <c r="AE497" s="95"/>
      <c r="AF497" s="95"/>
      <c r="AG497" s="95"/>
      <c r="AH497" s="95"/>
      <c r="AI497" s="84"/>
      <c r="AJ497" s="28"/>
      <c r="AK497" s="28"/>
      <c r="AL497" s="28"/>
      <c r="AM497" s="28"/>
      <c r="AN497" s="28"/>
      <c r="AO497" s="28"/>
      <c r="AP497" s="28"/>
      <c r="AQ497" s="28"/>
      <c r="AR497" s="28"/>
    </row>
    <row r="498" spans="1:44" ht="15.75" customHeight="1" x14ac:dyDescent="0.3">
      <c r="A498" s="28"/>
      <c r="B498" s="80"/>
      <c r="C498" s="80"/>
      <c r="D498" s="80"/>
      <c r="E498" s="80"/>
      <c r="F498" s="80"/>
      <c r="G498" s="81"/>
      <c r="H498" s="80"/>
      <c r="I498" s="80"/>
      <c r="J498" s="80"/>
      <c r="K498" s="80"/>
      <c r="L498" s="82"/>
      <c r="M498" s="83"/>
      <c r="N498" s="83"/>
      <c r="O498" s="83"/>
      <c r="P498" s="83"/>
      <c r="Q498" s="83"/>
      <c r="R498" s="83"/>
      <c r="S498" s="83"/>
      <c r="T498" s="83"/>
      <c r="U498" s="83"/>
      <c r="V498" s="95"/>
      <c r="W498" s="82"/>
      <c r="X498" s="82"/>
      <c r="Y498" s="82"/>
      <c r="Z498" s="80"/>
      <c r="AA498" s="80"/>
      <c r="AB498" s="80"/>
      <c r="AC498" s="80"/>
      <c r="AD498" s="83"/>
      <c r="AE498" s="95"/>
      <c r="AF498" s="95"/>
      <c r="AG498" s="95"/>
      <c r="AH498" s="95"/>
      <c r="AI498" s="84"/>
      <c r="AJ498" s="28"/>
      <c r="AK498" s="28"/>
      <c r="AL498" s="28"/>
      <c r="AM498" s="28"/>
      <c r="AN498" s="28"/>
      <c r="AO498" s="28"/>
      <c r="AP498" s="28"/>
      <c r="AQ498" s="28"/>
      <c r="AR498" s="28"/>
    </row>
    <row r="499" spans="1:44" ht="15.75" customHeight="1" x14ac:dyDescent="0.3">
      <c r="A499" s="28"/>
      <c r="B499" s="80"/>
      <c r="C499" s="80"/>
      <c r="D499" s="80"/>
      <c r="E499" s="80"/>
      <c r="F499" s="80"/>
      <c r="G499" s="81"/>
      <c r="H499" s="80"/>
      <c r="I499" s="80"/>
      <c r="J499" s="80"/>
      <c r="K499" s="80"/>
      <c r="L499" s="82"/>
      <c r="M499" s="83"/>
      <c r="N499" s="83"/>
      <c r="O499" s="83"/>
      <c r="P499" s="83"/>
      <c r="Q499" s="83"/>
      <c r="R499" s="83"/>
      <c r="S499" s="83"/>
      <c r="T499" s="83"/>
      <c r="U499" s="83"/>
      <c r="V499" s="95"/>
      <c r="W499" s="82"/>
      <c r="X499" s="82"/>
      <c r="Y499" s="82"/>
      <c r="Z499" s="80"/>
      <c r="AA499" s="80"/>
      <c r="AB499" s="80"/>
      <c r="AC499" s="80"/>
      <c r="AD499" s="83"/>
      <c r="AE499" s="95"/>
      <c r="AF499" s="95"/>
      <c r="AG499" s="95"/>
      <c r="AH499" s="95"/>
      <c r="AI499" s="84"/>
      <c r="AJ499" s="28"/>
      <c r="AK499" s="28"/>
      <c r="AL499" s="28"/>
      <c r="AM499" s="28"/>
      <c r="AN499" s="28"/>
      <c r="AO499" s="28"/>
      <c r="AP499" s="28"/>
      <c r="AQ499" s="28"/>
      <c r="AR499" s="28"/>
    </row>
    <row r="500" spans="1:44" ht="15.75" customHeight="1" x14ac:dyDescent="0.3">
      <c r="A500" s="28"/>
      <c r="B500" s="80"/>
      <c r="C500" s="80"/>
      <c r="D500" s="80"/>
      <c r="E500" s="80"/>
      <c r="F500" s="80"/>
      <c r="G500" s="81"/>
      <c r="H500" s="80"/>
      <c r="I500" s="80"/>
      <c r="J500" s="80"/>
      <c r="K500" s="80"/>
      <c r="L500" s="82"/>
      <c r="M500" s="83"/>
      <c r="N500" s="83"/>
      <c r="O500" s="83"/>
      <c r="P500" s="83"/>
      <c r="Q500" s="83"/>
      <c r="R500" s="83"/>
      <c r="S500" s="83"/>
      <c r="T500" s="83"/>
      <c r="U500" s="83"/>
      <c r="V500" s="95"/>
      <c r="W500" s="82"/>
      <c r="X500" s="82"/>
      <c r="Y500" s="82"/>
      <c r="Z500" s="80"/>
      <c r="AA500" s="80"/>
      <c r="AB500" s="80"/>
      <c r="AC500" s="80"/>
      <c r="AD500" s="83"/>
      <c r="AE500" s="95"/>
      <c r="AF500" s="95"/>
      <c r="AG500" s="95"/>
      <c r="AH500" s="95"/>
      <c r="AI500" s="84"/>
      <c r="AJ500" s="28"/>
      <c r="AK500" s="28"/>
      <c r="AL500" s="28"/>
      <c r="AM500" s="28"/>
      <c r="AN500" s="28"/>
      <c r="AO500" s="28"/>
      <c r="AP500" s="28"/>
      <c r="AQ500" s="28"/>
      <c r="AR500" s="28"/>
    </row>
    <row r="501" spans="1:44" ht="15.75" customHeight="1" x14ac:dyDescent="0.3">
      <c r="A501" s="28"/>
      <c r="B501" s="80"/>
      <c r="C501" s="80"/>
      <c r="D501" s="80"/>
      <c r="E501" s="80"/>
      <c r="F501" s="80"/>
      <c r="G501" s="81"/>
      <c r="H501" s="80"/>
      <c r="I501" s="80"/>
      <c r="J501" s="80"/>
      <c r="K501" s="80"/>
      <c r="L501" s="82"/>
      <c r="M501" s="83"/>
      <c r="N501" s="83"/>
      <c r="O501" s="83"/>
      <c r="P501" s="83"/>
      <c r="Q501" s="83"/>
      <c r="R501" s="83"/>
      <c r="S501" s="83"/>
      <c r="T501" s="83"/>
      <c r="U501" s="83"/>
      <c r="V501" s="95"/>
      <c r="W501" s="82"/>
      <c r="X501" s="82"/>
      <c r="Y501" s="82"/>
      <c r="Z501" s="80"/>
      <c r="AA501" s="80"/>
      <c r="AB501" s="80"/>
      <c r="AC501" s="80"/>
      <c r="AD501" s="83"/>
      <c r="AE501" s="95"/>
      <c r="AF501" s="95"/>
      <c r="AG501" s="95"/>
      <c r="AH501" s="95"/>
      <c r="AI501" s="84"/>
      <c r="AJ501" s="28"/>
      <c r="AK501" s="28"/>
      <c r="AL501" s="28"/>
      <c r="AM501" s="28"/>
      <c r="AN501" s="28"/>
      <c r="AO501" s="28"/>
      <c r="AP501" s="28"/>
      <c r="AQ501" s="28"/>
      <c r="AR501" s="28"/>
    </row>
    <row r="502" spans="1:44" ht="15.75" customHeight="1" x14ac:dyDescent="0.3">
      <c r="A502" s="28"/>
      <c r="B502" s="80"/>
      <c r="C502" s="80"/>
      <c r="D502" s="80"/>
      <c r="E502" s="80"/>
      <c r="F502" s="80"/>
      <c r="G502" s="81"/>
      <c r="H502" s="80"/>
      <c r="I502" s="80"/>
      <c r="J502" s="80"/>
      <c r="K502" s="80"/>
      <c r="L502" s="82"/>
      <c r="M502" s="83"/>
      <c r="N502" s="83"/>
      <c r="O502" s="83"/>
      <c r="P502" s="83"/>
      <c r="Q502" s="83"/>
      <c r="R502" s="83"/>
      <c r="S502" s="83"/>
      <c r="T502" s="83"/>
      <c r="U502" s="83"/>
      <c r="V502" s="95"/>
      <c r="W502" s="82"/>
      <c r="X502" s="82"/>
      <c r="Y502" s="82"/>
      <c r="Z502" s="80"/>
      <c r="AA502" s="80"/>
      <c r="AB502" s="80"/>
      <c r="AC502" s="80"/>
      <c r="AD502" s="83"/>
      <c r="AE502" s="95"/>
      <c r="AF502" s="95"/>
      <c r="AG502" s="95"/>
      <c r="AH502" s="95"/>
      <c r="AI502" s="84"/>
      <c r="AJ502" s="28"/>
      <c r="AK502" s="28"/>
      <c r="AL502" s="28"/>
      <c r="AM502" s="28"/>
      <c r="AN502" s="28"/>
      <c r="AO502" s="28"/>
      <c r="AP502" s="28"/>
      <c r="AQ502" s="28"/>
      <c r="AR502" s="28"/>
    </row>
    <row r="503" spans="1:44" ht="15.75" customHeight="1" x14ac:dyDescent="0.3">
      <c r="A503" s="28"/>
      <c r="B503" s="80"/>
      <c r="C503" s="80"/>
      <c r="D503" s="80"/>
      <c r="E503" s="80"/>
      <c r="F503" s="80"/>
      <c r="G503" s="81"/>
      <c r="H503" s="80"/>
      <c r="I503" s="80"/>
      <c r="J503" s="80"/>
      <c r="K503" s="80"/>
      <c r="L503" s="82"/>
      <c r="M503" s="83"/>
      <c r="N503" s="83"/>
      <c r="O503" s="83"/>
      <c r="P503" s="83"/>
      <c r="Q503" s="83"/>
      <c r="R503" s="83"/>
      <c r="S503" s="83"/>
      <c r="T503" s="83"/>
      <c r="U503" s="83"/>
      <c r="V503" s="95"/>
      <c r="W503" s="82"/>
      <c r="X503" s="82"/>
      <c r="Y503" s="82"/>
      <c r="Z503" s="80"/>
      <c r="AA503" s="80"/>
      <c r="AB503" s="80"/>
      <c r="AC503" s="80"/>
      <c r="AD503" s="83"/>
      <c r="AE503" s="95"/>
      <c r="AF503" s="95"/>
      <c r="AG503" s="95"/>
      <c r="AH503" s="95"/>
      <c r="AI503" s="84"/>
      <c r="AJ503" s="28"/>
      <c r="AK503" s="28"/>
      <c r="AL503" s="28"/>
      <c r="AM503" s="28"/>
      <c r="AN503" s="28"/>
      <c r="AO503" s="28"/>
      <c r="AP503" s="28"/>
      <c r="AQ503" s="28"/>
      <c r="AR503" s="28"/>
    </row>
    <row r="504" spans="1:44" ht="15.75" customHeight="1" x14ac:dyDescent="0.3">
      <c r="A504" s="28"/>
      <c r="B504" s="80"/>
      <c r="C504" s="80"/>
      <c r="D504" s="80"/>
      <c r="E504" s="80"/>
      <c r="F504" s="80"/>
      <c r="G504" s="81"/>
      <c r="H504" s="80"/>
      <c r="I504" s="80"/>
      <c r="J504" s="80"/>
      <c r="K504" s="80"/>
      <c r="L504" s="82"/>
      <c r="M504" s="83"/>
      <c r="N504" s="83"/>
      <c r="O504" s="83"/>
      <c r="P504" s="83"/>
      <c r="Q504" s="83"/>
      <c r="R504" s="83"/>
      <c r="S504" s="83"/>
      <c r="T504" s="83"/>
      <c r="U504" s="83"/>
      <c r="V504" s="95"/>
      <c r="W504" s="82"/>
      <c r="X504" s="82"/>
      <c r="Y504" s="82"/>
      <c r="Z504" s="80"/>
      <c r="AA504" s="80"/>
      <c r="AB504" s="80"/>
      <c r="AC504" s="80"/>
      <c r="AD504" s="83"/>
      <c r="AE504" s="95"/>
      <c r="AF504" s="95"/>
      <c r="AG504" s="95"/>
      <c r="AH504" s="95"/>
      <c r="AI504" s="84"/>
      <c r="AJ504" s="28"/>
      <c r="AK504" s="28"/>
      <c r="AL504" s="28"/>
      <c r="AM504" s="28"/>
      <c r="AN504" s="28"/>
      <c r="AO504" s="28"/>
      <c r="AP504" s="28"/>
      <c r="AQ504" s="28"/>
      <c r="AR504" s="28"/>
    </row>
    <row r="505" spans="1:44" ht="15.75" customHeight="1" x14ac:dyDescent="0.3">
      <c r="A505" s="28"/>
      <c r="B505" s="80"/>
      <c r="C505" s="80"/>
      <c r="D505" s="80"/>
      <c r="E505" s="80"/>
      <c r="F505" s="80"/>
      <c r="G505" s="81"/>
      <c r="H505" s="80"/>
      <c r="I505" s="80"/>
      <c r="J505" s="80"/>
      <c r="K505" s="80"/>
      <c r="L505" s="82"/>
      <c r="M505" s="83"/>
      <c r="N505" s="83"/>
      <c r="O505" s="83"/>
      <c r="P505" s="83"/>
      <c r="Q505" s="83"/>
      <c r="R505" s="83"/>
      <c r="S505" s="83"/>
      <c r="T505" s="83"/>
      <c r="U505" s="83"/>
      <c r="V505" s="95"/>
      <c r="W505" s="82"/>
      <c r="X505" s="82"/>
      <c r="Y505" s="82"/>
      <c r="Z505" s="80"/>
      <c r="AA505" s="80"/>
      <c r="AB505" s="80"/>
      <c r="AC505" s="80"/>
      <c r="AD505" s="83"/>
      <c r="AE505" s="95"/>
      <c r="AF505" s="95"/>
      <c r="AG505" s="95"/>
      <c r="AH505" s="95"/>
      <c r="AI505" s="84"/>
      <c r="AJ505" s="28"/>
      <c r="AK505" s="28"/>
      <c r="AL505" s="28"/>
      <c r="AM505" s="28"/>
      <c r="AN505" s="28"/>
      <c r="AO505" s="28"/>
      <c r="AP505" s="28"/>
      <c r="AQ505" s="28"/>
      <c r="AR505" s="28"/>
    </row>
    <row r="506" spans="1:44" ht="15.75" customHeight="1" x14ac:dyDescent="0.3">
      <c r="A506" s="28"/>
      <c r="B506" s="80"/>
      <c r="C506" s="80"/>
      <c r="D506" s="80"/>
      <c r="E506" s="80"/>
      <c r="F506" s="80"/>
      <c r="G506" s="81"/>
      <c r="H506" s="80"/>
      <c r="I506" s="80"/>
      <c r="J506" s="80"/>
      <c r="K506" s="80"/>
      <c r="L506" s="82"/>
      <c r="M506" s="83"/>
      <c r="N506" s="83"/>
      <c r="O506" s="83"/>
      <c r="P506" s="83"/>
      <c r="Q506" s="83"/>
      <c r="R506" s="83"/>
      <c r="S506" s="83"/>
      <c r="T506" s="83"/>
      <c r="U506" s="83"/>
      <c r="V506" s="95"/>
      <c r="W506" s="82"/>
      <c r="X506" s="82"/>
      <c r="Y506" s="82"/>
      <c r="Z506" s="80"/>
      <c r="AA506" s="80"/>
      <c r="AB506" s="80"/>
      <c r="AC506" s="80"/>
      <c r="AD506" s="83"/>
      <c r="AE506" s="95"/>
      <c r="AF506" s="95"/>
      <c r="AG506" s="95"/>
      <c r="AH506" s="95"/>
      <c r="AI506" s="84"/>
      <c r="AJ506" s="28"/>
      <c r="AK506" s="28"/>
      <c r="AL506" s="28"/>
      <c r="AM506" s="28"/>
      <c r="AN506" s="28"/>
      <c r="AO506" s="28"/>
      <c r="AP506" s="28"/>
      <c r="AQ506" s="28"/>
      <c r="AR506" s="28"/>
    </row>
    <row r="507" spans="1:44" ht="15.75" customHeight="1" x14ac:dyDescent="0.3">
      <c r="A507" s="28"/>
      <c r="B507" s="80"/>
      <c r="C507" s="80"/>
      <c r="D507" s="80"/>
      <c r="E507" s="80"/>
      <c r="F507" s="80"/>
      <c r="G507" s="81"/>
      <c r="H507" s="80"/>
      <c r="I507" s="80"/>
      <c r="J507" s="80"/>
      <c r="K507" s="80"/>
      <c r="L507" s="82"/>
      <c r="M507" s="83"/>
      <c r="N507" s="83"/>
      <c r="O507" s="83"/>
      <c r="P507" s="83"/>
      <c r="Q507" s="83"/>
      <c r="R507" s="83"/>
      <c r="S507" s="83"/>
      <c r="T507" s="83"/>
      <c r="U507" s="83"/>
      <c r="V507" s="95"/>
      <c r="W507" s="82"/>
      <c r="X507" s="82"/>
      <c r="Y507" s="82"/>
      <c r="Z507" s="80"/>
      <c r="AA507" s="80"/>
      <c r="AB507" s="80"/>
      <c r="AC507" s="80"/>
      <c r="AD507" s="83"/>
      <c r="AE507" s="95"/>
      <c r="AF507" s="95"/>
      <c r="AG507" s="95"/>
      <c r="AH507" s="95"/>
      <c r="AI507" s="84"/>
      <c r="AJ507" s="28"/>
      <c r="AK507" s="28"/>
      <c r="AL507" s="28"/>
      <c r="AM507" s="28"/>
      <c r="AN507" s="28"/>
      <c r="AO507" s="28"/>
      <c r="AP507" s="28"/>
      <c r="AQ507" s="28"/>
      <c r="AR507" s="28"/>
    </row>
    <row r="508" spans="1:44" ht="15.75" customHeight="1" x14ac:dyDescent="0.3">
      <c r="A508" s="28"/>
      <c r="B508" s="80"/>
      <c r="C508" s="80"/>
      <c r="D508" s="80"/>
      <c r="E508" s="80"/>
      <c r="F508" s="80"/>
      <c r="G508" s="81"/>
      <c r="H508" s="80"/>
      <c r="I508" s="80"/>
      <c r="J508" s="80"/>
      <c r="K508" s="80"/>
      <c r="L508" s="82"/>
      <c r="M508" s="83"/>
      <c r="N508" s="83"/>
      <c r="O508" s="83"/>
      <c r="P508" s="83"/>
      <c r="Q508" s="83"/>
      <c r="R508" s="83"/>
      <c r="S508" s="83"/>
      <c r="T508" s="83"/>
      <c r="U508" s="83"/>
      <c r="V508" s="95"/>
      <c r="W508" s="82"/>
      <c r="X508" s="82"/>
      <c r="Y508" s="82"/>
      <c r="Z508" s="80"/>
      <c r="AA508" s="80"/>
      <c r="AB508" s="80"/>
      <c r="AC508" s="80"/>
      <c r="AD508" s="83"/>
      <c r="AE508" s="95"/>
      <c r="AF508" s="95"/>
      <c r="AG508" s="95"/>
      <c r="AH508" s="95"/>
      <c r="AI508" s="84"/>
      <c r="AJ508" s="28"/>
      <c r="AK508" s="28"/>
      <c r="AL508" s="28"/>
      <c r="AM508" s="28"/>
      <c r="AN508" s="28"/>
      <c r="AO508" s="28"/>
      <c r="AP508" s="28"/>
      <c r="AQ508" s="28"/>
      <c r="AR508" s="28"/>
    </row>
    <row r="509" spans="1:44" ht="15.75" customHeight="1" x14ac:dyDescent="0.3">
      <c r="A509" s="28"/>
      <c r="B509" s="80"/>
      <c r="C509" s="80"/>
      <c r="D509" s="80"/>
      <c r="E509" s="80"/>
      <c r="F509" s="80"/>
      <c r="G509" s="81"/>
      <c r="H509" s="80"/>
      <c r="I509" s="80"/>
      <c r="J509" s="80"/>
      <c r="K509" s="80"/>
      <c r="L509" s="82"/>
      <c r="M509" s="83"/>
      <c r="N509" s="83"/>
      <c r="O509" s="83"/>
      <c r="P509" s="83"/>
      <c r="Q509" s="83"/>
      <c r="R509" s="83"/>
      <c r="S509" s="83"/>
      <c r="T509" s="83"/>
      <c r="U509" s="83"/>
      <c r="V509" s="95"/>
      <c r="W509" s="82"/>
      <c r="X509" s="82"/>
      <c r="Y509" s="82"/>
      <c r="Z509" s="80"/>
      <c r="AA509" s="80"/>
      <c r="AB509" s="80"/>
      <c r="AC509" s="80"/>
      <c r="AD509" s="83"/>
      <c r="AE509" s="95"/>
      <c r="AF509" s="95"/>
      <c r="AG509" s="95"/>
      <c r="AH509" s="95"/>
      <c r="AI509" s="84"/>
      <c r="AJ509" s="28"/>
      <c r="AK509" s="28"/>
      <c r="AL509" s="28"/>
      <c r="AM509" s="28"/>
      <c r="AN509" s="28"/>
      <c r="AO509" s="28"/>
      <c r="AP509" s="28"/>
      <c r="AQ509" s="28"/>
      <c r="AR509" s="28"/>
    </row>
    <row r="510" spans="1:44" ht="15.75" customHeight="1" x14ac:dyDescent="0.3">
      <c r="A510" s="28"/>
      <c r="B510" s="80"/>
      <c r="C510" s="80"/>
      <c r="D510" s="80"/>
      <c r="E510" s="80"/>
      <c r="F510" s="80"/>
      <c r="G510" s="81"/>
      <c r="H510" s="80"/>
      <c r="I510" s="80"/>
      <c r="J510" s="80"/>
      <c r="K510" s="80"/>
      <c r="L510" s="82"/>
      <c r="M510" s="83"/>
      <c r="N510" s="83"/>
      <c r="O510" s="83"/>
      <c r="P510" s="83"/>
      <c r="Q510" s="83"/>
      <c r="R510" s="83"/>
      <c r="S510" s="83"/>
      <c r="T510" s="83"/>
      <c r="U510" s="83"/>
      <c r="V510" s="95"/>
      <c r="W510" s="82"/>
      <c r="X510" s="82"/>
      <c r="Y510" s="82"/>
      <c r="Z510" s="80"/>
      <c r="AA510" s="80"/>
      <c r="AB510" s="80"/>
      <c r="AC510" s="80"/>
      <c r="AD510" s="83"/>
      <c r="AE510" s="95"/>
      <c r="AF510" s="95"/>
      <c r="AG510" s="95"/>
      <c r="AH510" s="95"/>
      <c r="AI510" s="84"/>
      <c r="AJ510" s="28"/>
      <c r="AK510" s="28"/>
      <c r="AL510" s="28"/>
      <c r="AM510" s="28"/>
      <c r="AN510" s="28"/>
      <c r="AO510" s="28"/>
      <c r="AP510" s="28"/>
      <c r="AQ510" s="28"/>
      <c r="AR510" s="28"/>
    </row>
    <row r="511" spans="1:44" ht="15.75" customHeight="1" x14ac:dyDescent="0.3">
      <c r="A511" s="28"/>
      <c r="B511" s="80"/>
      <c r="C511" s="80"/>
      <c r="D511" s="80"/>
      <c r="E511" s="80"/>
      <c r="F511" s="80"/>
      <c r="G511" s="81"/>
      <c r="H511" s="80"/>
      <c r="I511" s="80"/>
      <c r="J511" s="80"/>
      <c r="K511" s="80"/>
      <c r="L511" s="82"/>
      <c r="M511" s="83"/>
      <c r="N511" s="83"/>
      <c r="O511" s="83"/>
      <c r="P511" s="83"/>
      <c r="Q511" s="83"/>
      <c r="R511" s="83"/>
      <c r="S511" s="83"/>
      <c r="T511" s="83"/>
      <c r="U511" s="83"/>
      <c r="V511" s="95"/>
      <c r="W511" s="82"/>
      <c r="X511" s="82"/>
      <c r="Y511" s="82"/>
      <c r="Z511" s="80"/>
      <c r="AA511" s="80"/>
      <c r="AB511" s="80"/>
      <c r="AC511" s="80"/>
      <c r="AD511" s="83"/>
      <c r="AE511" s="95"/>
      <c r="AF511" s="95"/>
      <c r="AG511" s="95"/>
      <c r="AH511" s="95"/>
      <c r="AI511" s="84"/>
      <c r="AJ511" s="28"/>
      <c r="AK511" s="28"/>
      <c r="AL511" s="28"/>
      <c r="AM511" s="28"/>
      <c r="AN511" s="28"/>
      <c r="AO511" s="28"/>
      <c r="AP511" s="28"/>
      <c r="AQ511" s="28"/>
      <c r="AR511" s="28"/>
    </row>
    <row r="512" spans="1:44" ht="15.75" customHeight="1" x14ac:dyDescent="0.3">
      <c r="A512" s="28"/>
      <c r="B512" s="80"/>
      <c r="C512" s="80"/>
      <c r="D512" s="80"/>
      <c r="E512" s="80"/>
      <c r="F512" s="80"/>
      <c r="G512" s="81"/>
      <c r="H512" s="80"/>
      <c r="I512" s="80"/>
      <c r="J512" s="80"/>
      <c r="K512" s="80"/>
      <c r="L512" s="82"/>
      <c r="M512" s="83"/>
      <c r="N512" s="83"/>
      <c r="O512" s="83"/>
      <c r="P512" s="83"/>
      <c r="Q512" s="83"/>
      <c r="R512" s="83"/>
      <c r="S512" s="83"/>
      <c r="T512" s="83"/>
      <c r="U512" s="83"/>
      <c r="V512" s="95"/>
      <c r="W512" s="82"/>
      <c r="X512" s="82"/>
      <c r="Y512" s="82"/>
      <c r="Z512" s="80"/>
      <c r="AA512" s="80"/>
      <c r="AB512" s="80"/>
      <c r="AC512" s="80"/>
      <c r="AD512" s="83"/>
      <c r="AE512" s="95"/>
      <c r="AF512" s="95"/>
      <c r="AG512" s="95"/>
      <c r="AH512" s="95"/>
      <c r="AI512" s="84"/>
      <c r="AJ512" s="28"/>
      <c r="AK512" s="28"/>
      <c r="AL512" s="28"/>
      <c r="AM512" s="28"/>
      <c r="AN512" s="28"/>
      <c r="AO512" s="28"/>
      <c r="AP512" s="28"/>
      <c r="AQ512" s="28"/>
      <c r="AR512" s="28"/>
    </row>
    <row r="513" spans="1:44" ht="15.75" customHeight="1" x14ac:dyDescent="0.3">
      <c r="A513" s="28"/>
      <c r="B513" s="80"/>
      <c r="C513" s="80"/>
      <c r="D513" s="80"/>
      <c r="E513" s="80"/>
      <c r="F513" s="80"/>
      <c r="G513" s="81"/>
      <c r="H513" s="80"/>
      <c r="I513" s="80"/>
      <c r="J513" s="80"/>
      <c r="K513" s="80"/>
      <c r="L513" s="82"/>
      <c r="M513" s="83"/>
      <c r="N513" s="83"/>
      <c r="O513" s="83"/>
      <c r="P513" s="83"/>
      <c r="Q513" s="83"/>
      <c r="R513" s="83"/>
      <c r="S513" s="83"/>
      <c r="T513" s="83"/>
      <c r="U513" s="83"/>
      <c r="V513" s="95"/>
      <c r="W513" s="82"/>
      <c r="X513" s="82"/>
      <c r="Y513" s="82"/>
      <c r="Z513" s="80"/>
      <c r="AA513" s="80"/>
      <c r="AB513" s="80"/>
      <c r="AC513" s="80"/>
      <c r="AD513" s="83"/>
      <c r="AE513" s="95"/>
      <c r="AF513" s="95"/>
      <c r="AG513" s="95"/>
      <c r="AH513" s="95"/>
      <c r="AI513" s="84"/>
      <c r="AJ513" s="28"/>
      <c r="AK513" s="28"/>
      <c r="AL513" s="28"/>
      <c r="AM513" s="28"/>
      <c r="AN513" s="28"/>
      <c r="AO513" s="28"/>
      <c r="AP513" s="28"/>
      <c r="AQ513" s="28"/>
      <c r="AR513" s="28"/>
    </row>
    <row r="514" spans="1:44" ht="15.75" customHeight="1" x14ac:dyDescent="0.3">
      <c r="A514" s="28"/>
      <c r="B514" s="80"/>
      <c r="C514" s="80"/>
      <c r="D514" s="80"/>
      <c r="E514" s="80"/>
      <c r="F514" s="80"/>
      <c r="G514" s="81"/>
      <c r="H514" s="80"/>
      <c r="I514" s="80"/>
      <c r="J514" s="80"/>
      <c r="K514" s="80"/>
      <c r="L514" s="82"/>
      <c r="M514" s="83"/>
      <c r="N514" s="83"/>
      <c r="O514" s="83"/>
      <c r="P514" s="83"/>
      <c r="Q514" s="83"/>
      <c r="R514" s="83"/>
      <c r="S514" s="83"/>
      <c r="T514" s="83"/>
      <c r="U514" s="83"/>
      <c r="V514" s="95"/>
      <c r="W514" s="82"/>
      <c r="X514" s="82"/>
      <c r="Y514" s="82"/>
      <c r="Z514" s="80"/>
      <c r="AA514" s="80"/>
      <c r="AB514" s="80"/>
      <c r="AC514" s="80"/>
      <c r="AD514" s="83"/>
      <c r="AE514" s="95"/>
      <c r="AF514" s="95"/>
      <c r="AG514" s="95"/>
      <c r="AH514" s="95"/>
      <c r="AI514" s="84"/>
      <c r="AJ514" s="28"/>
      <c r="AK514" s="28"/>
      <c r="AL514" s="28"/>
      <c r="AM514" s="28"/>
      <c r="AN514" s="28"/>
      <c r="AO514" s="28"/>
      <c r="AP514" s="28"/>
      <c r="AQ514" s="28"/>
      <c r="AR514" s="28"/>
    </row>
    <row r="515" spans="1:44" ht="15.75" customHeight="1" x14ac:dyDescent="0.3">
      <c r="A515" s="28"/>
      <c r="B515" s="80"/>
      <c r="C515" s="80"/>
      <c r="D515" s="80"/>
      <c r="E515" s="80"/>
      <c r="F515" s="80"/>
      <c r="G515" s="81"/>
      <c r="H515" s="80"/>
      <c r="I515" s="80"/>
      <c r="J515" s="80"/>
      <c r="K515" s="80"/>
      <c r="L515" s="82"/>
      <c r="M515" s="83"/>
      <c r="N515" s="83"/>
      <c r="O515" s="83"/>
      <c r="P515" s="83"/>
      <c r="Q515" s="83"/>
      <c r="R515" s="83"/>
      <c r="S515" s="83"/>
      <c r="T515" s="83"/>
      <c r="U515" s="83"/>
      <c r="V515" s="95"/>
      <c r="W515" s="82"/>
      <c r="X515" s="82"/>
      <c r="Y515" s="82"/>
      <c r="Z515" s="80"/>
      <c r="AA515" s="80"/>
      <c r="AB515" s="80"/>
      <c r="AC515" s="80"/>
      <c r="AD515" s="83"/>
      <c r="AE515" s="95"/>
      <c r="AF515" s="95"/>
      <c r="AG515" s="95"/>
      <c r="AH515" s="95"/>
      <c r="AI515" s="84"/>
      <c r="AJ515" s="28"/>
      <c r="AK515" s="28"/>
      <c r="AL515" s="28"/>
      <c r="AM515" s="28"/>
      <c r="AN515" s="28"/>
      <c r="AO515" s="28"/>
      <c r="AP515" s="28"/>
      <c r="AQ515" s="28"/>
      <c r="AR515" s="28"/>
    </row>
    <row r="516" spans="1:44" ht="15.75" customHeight="1" x14ac:dyDescent="0.3">
      <c r="A516" s="28"/>
      <c r="B516" s="80"/>
      <c r="C516" s="80"/>
      <c r="D516" s="80"/>
      <c r="E516" s="80"/>
      <c r="F516" s="80"/>
      <c r="G516" s="81"/>
      <c r="H516" s="80"/>
      <c r="I516" s="80"/>
      <c r="J516" s="80"/>
      <c r="K516" s="80"/>
      <c r="L516" s="82"/>
      <c r="M516" s="83"/>
      <c r="N516" s="83"/>
      <c r="O516" s="83"/>
      <c r="P516" s="83"/>
      <c r="Q516" s="83"/>
      <c r="R516" s="83"/>
      <c r="S516" s="83"/>
      <c r="T516" s="83"/>
      <c r="U516" s="83"/>
      <c r="V516" s="95"/>
      <c r="W516" s="82"/>
      <c r="X516" s="82"/>
      <c r="Y516" s="82"/>
      <c r="Z516" s="80"/>
      <c r="AA516" s="80"/>
      <c r="AB516" s="80"/>
      <c r="AC516" s="80"/>
      <c r="AD516" s="83"/>
      <c r="AE516" s="95"/>
      <c r="AF516" s="95"/>
      <c r="AG516" s="95"/>
      <c r="AH516" s="95"/>
      <c r="AI516" s="84"/>
      <c r="AJ516" s="28"/>
      <c r="AK516" s="28"/>
      <c r="AL516" s="28"/>
      <c r="AM516" s="28"/>
      <c r="AN516" s="28"/>
      <c r="AO516" s="28"/>
      <c r="AP516" s="28"/>
      <c r="AQ516" s="28"/>
      <c r="AR516" s="28"/>
    </row>
    <row r="517" spans="1:44" ht="15.75" customHeight="1" x14ac:dyDescent="0.3">
      <c r="A517" s="28"/>
      <c r="B517" s="80"/>
      <c r="C517" s="80"/>
      <c r="D517" s="80"/>
      <c r="E517" s="80"/>
      <c r="F517" s="80"/>
      <c r="G517" s="81"/>
      <c r="H517" s="80"/>
      <c r="I517" s="80"/>
      <c r="J517" s="80"/>
      <c r="K517" s="80"/>
      <c r="L517" s="82"/>
      <c r="M517" s="83"/>
      <c r="N517" s="83"/>
      <c r="O517" s="83"/>
      <c r="P517" s="83"/>
      <c r="Q517" s="83"/>
      <c r="R517" s="83"/>
      <c r="S517" s="83"/>
      <c r="T517" s="83"/>
      <c r="U517" s="83"/>
      <c r="V517" s="95"/>
      <c r="W517" s="82"/>
      <c r="X517" s="82"/>
      <c r="Y517" s="82"/>
      <c r="Z517" s="80"/>
      <c r="AA517" s="80"/>
      <c r="AB517" s="80"/>
      <c r="AC517" s="80"/>
      <c r="AD517" s="83"/>
      <c r="AE517" s="95"/>
      <c r="AF517" s="95"/>
      <c r="AG517" s="95"/>
      <c r="AH517" s="95"/>
      <c r="AI517" s="84"/>
      <c r="AJ517" s="28"/>
      <c r="AK517" s="28"/>
      <c r="AL517" s="28"/>
      <c r="AM517" s="28"/>
      <c r="AN517" s="28"/>
      <c r="AO517" s="28"/>
      <c r="AP517" s="28"/>
      <c r="AQ517" s="28"/>
      <c r="AR517" s="28"/>
    </row>
    <row r="518" spans="1:44" ht="15.75" customHeight="1" x14ac:dyDescent="0.3">
      <c r="A518" s="28"/>
      <c r="B518" s="80"/>
      <c r="C518" s="80"/>
      <c r="D518" s="80"/>
      <c r="E518" s="80"/>
      <c r="F518" s="80"/>
      <c r="G518" s="81"/>
      <c r="H518" s="80"/>
      <c r="I518" s="80"/>
      <c r="J518" s="80"/>
      <c r="K518" s="80"/>
      <c r="L518" s="82"/>
      <c r="M518" s="83"/>
      <c r="N518" s="83"/>
      <c r="O518" s="83"/>
      <c r="P518" s="83"/>
      <c r="Q518" s="83"/>
      <c r="R518" s="83"/>
      <c r="S518" s="83"/>
      <c r="T518" s="83"/>
      <c r="U518" s="83"/>
      <c r="V518" s="95"/>
      <c r="W518" s="82"/>
      <c r="X518" s="82"/>
      <c r="Y518" s="82"/>
      <c r="Z518" s="80"/>
      <c r="AA518" s="80"/>
      <c r="AB518" s="80"/>
      <c r="AC518" s="80"/>
      <c r="AD518" s="83"/>
      <c r="AE518" s="95"/>
      <c r="AF518" s="95"/>
      <c r="AG518" s="95"/>
      <c r="AH518" s="95"/>
      <c r="AI518" s="84"/>
      <c r="AJ518" s="28"/>
      <c r="AK518" s="28"/>
      <c r="AL518" s="28"/>
      <c r="AM518" s="28"/>
      <c r="AN518" s="28"/>
      <c r="AO518" s="28"/>
      <c r="AP518" s="28"/>
      <c r="AQ518" s="28"/>
      <c r="AR518" s="28"/>
    </row>
    <row r="519" spans="1:44" ht="15.75" customHeight="1" x14ac:dyDescent="0.3">
      <c r="A519" s="28"/>
      <c r="B519" s="80"/>
      <c r="C519" s="80"/>
      <c r="D519" s="80"/>
      <c r="E519" s="80"/>
      <c r="F519" s="80"/>
      <c r="G519" s="81"/>
      <c r="H519" s="80"/>
      <c r="I519" s="80"/>
      <c r="J519" s="80"/>
      <c r="K519" s="80"/>
      <c r="L519" s="82"/>
      <c r="M519" s="83"/>
      <c r="N519" s="83"/>
      <c r="O519" s="83"/>
      <c r="P519" s="83"/>
      <c r="Q519" s="83"/>
      <c r="R519" s="83"/>
      <c r="S519" s="83"/>
      <c r="T519" s="83"/>
      <c r="U519" s="83"/>
      <c r="V519" s="95"/>
      <c r="W519" s="82"/>
      <c r="X519" s="82"/>
      <c r="Y519" s="82"/>
      <c r="Z519" s="80"/>
      <c r="AA519" s="80"/>
      <c r="AB519" s="80"/>
      <c r="AC519" s="80"/>
      <c r="AD519" s="83"/>
      <c r="AE519" s="95"/>
      <c r="AF519" s="95"/>
      <c r="AG519" s="95"/>
      <c r="AH519" s="95"/>
      <c r="AI519" s="84"/>
      <c r="AJ519" s="28"/>
      <c r="AK519" s="28"/>
      <c r="AL519" s="28"/>
      <c r="AM519" s="28"/>
      <c r="AN519" s="28"/>
      <c r="AO519" s="28"/>
      <c r="AP519" s="28"/>
      <c r="AQ519" s="28"/>
      <c r="AR519" s="28"/>
    </row>
    <row r="520" spans="1:44" ht="15.75" customHeight="1" x14ac:dyDescent="0.3">
      <c r="A520" s="28"/>
      <c r="B520" s="80"/>
      <c r="C520" s="80"/>
      <c r="D520" s="80"/>
      <c r="E520" s="80"/>
      <c r="F520" s="80"/>
      <c r="G520" s="81"/>
      <c r="H520" s="80"/>
      <c r="I520" s="80"/>
      <c r="J520" s="80"/>
      <c r="K520" s="80"/>
      <c r="L520" s="82"/>
      <c r="M520" s="83"/>
      <c r="N520" s="83"/>
      <c r="O520" s="83"/>
      <c r="P520" s="83"/>
      <c r="Q520" s="83"/>
      <c r="R520" s="83"/>
      <c r="S520" s="83"/>
      <c r="T520" s="83"/>
      <c r="U520" s="83"/>
      <c r="V520" s="95"/>
      <c r="W520" s="82"/>
      <c r="X520" s="82"/>
      <c r="Y520" s="82"/>
      <c r="Z520" s="80"/>
      <c r="AA520" s="80"/>
      <c r="AB520" s="80"/>
      <c r="AC520" s="80"/>
      <c r="AD520" s="83"/>
      <c r="AE520" s="95"/>
      <c r="AF520" s="95"/>
      <c r="AG520" s="95"/>
      <c r="AH520" s="95"/>
      <c r="AI520" s="84"/>
      <c r="AJ520" s="28"/>
      <c r="AK520" s="28"/>
      <c r="AL520" s="28"/>
      <c r="AM520" s="28"/>
      <c r="AN520" s="28"/>
      <c r="AO520" s="28"/>
      <c r="AP520" s="28"/>
      <c r="AQ520" s="28"/>
      <c r="AR520" s="28"/>
    </row>
    <row r="521" spans="1:44" ht="15.75" customHeight="1" x14ac:dyDescent="0.3">
      <c r="A521" s="28"/>
      <c r="B521" s="80"/>
      <c r="C521" s="80"/>
      <c r="D521" s="80"/>
      <c r="E521" s="80"/>
      <c r="F521" s="80"/>
      <c r="G521" s="81"/>
      <c r="H521" s="80"/>
      <c r="I521" s="80"/>
      <c r="J521" s="80"/>
      <c r="K521" s="80"/>
      <c r="L521" s="82"/>
      <c r="M521" s="83"/>
      <c r="N521" s="83"/>
      <c r="O521" s="83"/>
      <c r="P521" s="83"/>
      <c r="Q521" s="83"/>
      <c r="R521" s="83"/>
      <c r="S521" s="83"/>
      <c r="T521" s="83"/>
      <c r="U521" s="83"/>
      <c r="V521" s="95"/>
      <c r="W521" s="82"/>
      <c r="X521" s="82"/>
      <c r="Y521" s="82"/>
      <c r="Z521" s="80"/>
      <c r="AA521" s="80"/>
      <c r="AB521" s="80"/>
      <c r="AC521" s="80"/>
      <c r="AD521" s="83"/>
      <c r="AE521" s="95"/>
      <c r="AF521" s="95"/>
      <c r="AG521" s="95"/>
      <c r="AH521" s="95"/>
      <c r="AI521" s="84"/>
      <c r="AJ521" s="28"/>
      <c r="AK521" s="28"/>
      <c r="AL521" s="28"/>
      <c r="AM521" s="28"/>
      <c r="AN521" s="28"/>
      <c r="AO521" s="28"/>
      <c r="AP521" s="28"/>
      <c r="AQ521" s="28"/>
      <c r="AR521" s="28"/>
    </row>
    <row r="522" spans="1:44" ht="15.75" customHeight="1" x14ac:dyDescent="0.3">
      <c r="A522" s="28"/>
      <c r="B522" s="80"/>
      <c r="C522" s="80"/>
      <c r="D522" s="80"/>
      <c r="E522" s="80"/>
      <c r="F522" s="80"/>
      <c r="G522" s="81"/>
      <c r="H522" s="80"/>
      <c r="I522" s="80"/>
      <c r="J522" s="80"/>
      <c r="K522" s="80"/>
      <c r="L522" s="82"/>
      <c r="M522" s="83"/>
      <c r="N522" s="83"/>
      <c r="O522" s="83"/>
      <c r="P522" s="83"/>
      <c r="Q522" s="83"/>
      <c r="R522" s="83"/>
      <c r="S522" s="83"/>
      <c r="T522" s="83"/>
      <c r="U522" s="83"/>
      <c r="V522" s="95"/>
      <c r="W522" s="82"/>
      <c r="X522" s="82"/>
      <c r="Y522" s="82"/>
      <c r="Z522" s="80"/>
      <c r="AA522" s="80"/>
      <c r="AB522" s="80"/>
      <c r="AC522" s="80"/>
      <c r="AD522" s="83"/>
      <c r="AE522" s="95"/>
      <c r="AF522" s="95"/>
      <c r="AG522" s="95"/>
      <c r="AH522" s="95"/>
      <c r="AI522" s="84"/>
      <c r="AJ522" s="28"/>
      <c r="AK522" s="28"/>
      <c r="AL522" s="28"/>
      <c r="AM522" s="28"/>
      <c r="AN522" s="28"/>
      <c r="AO522" s="28"/>
      <c r="AP522" s="28"/>
      <c r="AQ522" s="28"/>
      <c r="AR522" s="28"/>
    </row>
    <row r="523" spans="1:44" ht="15.75" customHeight="1" x14ac:dyDescent="0.3">
      <c r="A523" s="28"/>
      <c r="B523" s="80"/>
      <c r="C523" s="80"/>
      <c r="D523" s="80"/>
      <c r="E523" s="80"/>
      <c r="F523" s="80"/>
      <c r="G523" s="81"/>
      <c r="H523" s="80"/>
      <c r="I523" s="80"/>
      <c r="J523" s="80"/>
      <c r="K523" s="80"/>
      <c r="L523" s="82"/>
      <c r="M523" s="83"/>
      <c r="N523" s="83"/>
      <c r="O523" s="83"/>
      <c r="P523" s="83"/>
      <c r="Q523" s="83"/>
      <c r="R523" s="83"/>
      <c r="S523" s="83"/>
      <c r="T523" s="83"/>
      <c r="U523" s="83"/>
      <c r="V523" s="95"/>
      <c r="W523" s="82"/>
      <c r="X523" s="82"/>
      <c r="Y523" s="82"/>
      <c r="Z523" s="80"/>
      <c r="AA523" s="80"/>
      <c r="AB523" s="80"/>
      <c r="AC523" s="80"/>
      <c r="AD523" s="83"/>
      <c r="AE523" s="95"/>
      <c r="AF523" s="95"/>
      <c r="AG523" s="95"/>
      <c r="AH523" s="95"/>
      <c r="AI523" s="84"/>
      <c r="AJ523" s="28"/>
      <c r="AK523" s="28"/>
      <c r="AL523" s="28"/>
      <c r="AM523" s="28"/>
      <c r="AN523" s="28"/>
      <c r="AO523" s="28"/>
      <c r="AP523" s="28"/>
      <c r="AQ523" s="28"/>
      <c r="AR523" s="28"/>
    </row>
    <row r="524" spans="1:44" ht="15.75" customHeight="1" x14ac:dyDescent="0.3">
      <c r="A524" s="28"/>
      <c r="B524" s="80"/>
      <c r="C524" s="80"/>
      <c r="D524" s="80"/>
      <c r="E524" s="80"/>
      <c r="F524" s="80"/>
      <c r="G524" s="81"/>
      <c r="H524" s="80"/>
      <c r="I524" s="80"/>
      <c r="J524" s="80"/>
      <c r="K524" s="80"/>
      <c r="L524" s="82"/>
      <c r="M524" s="83"/>
      <c r="N524" s="83"/>
      <c r="O524" s="83"/>
      <c r="P524" s="83"/>
      <c r="Q524" s="83"/>
      <c r="R524" s="83"/>
      <c r="S524" s="83"/>
      <c r="T524" s="83"/>
      <c r="U524" s="83"/>
      <c r="V524" s="95"/>
      <c r="W524" s="82"/>
      <c r="X524" s="82"/>
      <c r="Y524" s="82"/>
      <c r="Z524" s="80"/>
      <c r="AA524" s="80"/>
      <c r="AB524" s="80"/>
      <c r="AC524" s="80"/>
      <c r="AD524" s="83"/>
      <c r="AE524" s="95"/>
      <c r="AF524" s="95"/>
      <c r="AG524" s="95"/>
      <c r="AH524" s="95"/>
      <c r="AI524" s="84"/>
      <c r="AJ524" s="28"/>
      <c r="AK524" s="28"/>
      <c r="AL524" s="28"/>
      <c r="AM524" s="28"/>
      <c r="AN524" s="28"/>
      <c r="AO524" s="28"/>
      <c r="AP524" s="28"/>
      <c r="AQ524" s="28"/>
      <c r="AR524" s="28"/>
    </row>
    <row r="525" spans="1:44" ht="15.75" customHeight="1" x14ac:dyDescent="0.3">
      <c r="A525" s="28"/>
      <c r="B525" s="80"/>
      <c r="C525" s="80"/>
      <c r="D525" s="80"/>
      <c r="E525" s="80"/>
      <c r="F525" s="80"/>
      <c r="G525" s="81"/>
      <c r="H525" s="80"/>
      <c r="I525" s="80"/>
      <c r="J525" s="80"/>
      <c r="K525" s="80"/>
      <c r="L525" s="82"/>
      <c r="M525" s="83"/>
      <c r="N525" s="83"/>
      <c r="O525" s="83"/>
      <c r="P525" s="83"/>
      <c r="Q525" s="83"/>
      <c r="R525" s="83"/>
      <c r="S525" s="83"/>
      <c r="T525" s="83"/>
      <c r="U525" s="83"/>
      <c r="V525" s="95"/>
      <c r="W525" s="82"/>
      <c r="X525" s="82"/>
      <c r="Y525" s="82"/>
      <c r="Z525" s="80"/>
      <c r="AA525" s="80"/>
      <c r="AB525" s="80"/>
      <c r="AC525" s="80"/>
      <c r="AD525" s="83"/>
      <c r="AE525" s="95"/>
      <c r="AF525" s="95"/>
      <c r="AG525" s="95"/>
      <c r="AH525" s="95"/>
      <c r="AI525" s="84"/>
      <c r="AJ525" s="28"/>
      <c r="AK525" s="28"/>
      <c r="AL525" s="28"/>
      <c r="AM525" s="28"/>
      <c r="AN525" s="28"/>
      <c r="AO525" s="28"/>
      <c r="AP525" s="28"/>
      <c r="AQ525" s="28"/>
      <c r="AR525" s="28"/>
    </row>
    <row r="526" spans="1:44" ht="15.75" customHeight="1" x14ac:dyDescent="0.3">
      <c r="A526" s="28"/>
      <c r="B526" s="80"/>
      <c r="C526" s="80"/>
      <c r="D526" s="80"/>
      <c r="E526" s="80"/>
      <c r="F526" s="80"/>
      <c r="G526" s="81"/>
      <c r="H526" s="80"/>
      <c r="I526" s="80"/>
      <c r="J526" s="80"/>
      <c r="K526" s="80"/>
      <c r="L526" s="82"/>
      <c r="M526" s="83"/>
      <c r="N526" s="83"/>
      <c r="O526" s="83"/>
      <c r="P526" s="83"/>
      <c r="Q526" s="83"/>
      <c r="R526" s="83"/>
      <c r="S526" s="83"/>
      <c r="T526" s="83"/>
      <c r="U526" s="83"/>
      <c r="V526" s="95"/>
      <c r="W526" s="82"/>
      <c r="X526" s="82"/>
      <c r="Y526" s="82"/>
      <c r="Z526" s="80"/>
      <c r="AA526" s="80"/>
      <c r="AB526" s="80"/>
      <c r="AC526" s="80"/>
      <c r="AD526" s="83"/>
      <c r="AE526" s="95"/>
      <c r="AF526" s="95"/>
      <c r="AG526" s="95"/>
      <c r="AH526" s="95"/>
      <c r="AI526" s="84"/>
      <c r="AJ526" s="28"/>
      <c r="AK526" s="28"/>
      <c r="AL526" s="28"/>
      <c r="AM526" s="28"/>
      <c r="AN526" s="28"/>
      <c r="AO526" s="28"/>
      <c r="AP526" s="28"/>
      <c r="AQ526" s="28"/>
      <c r="AR526" s="28"/>
    </row>
    <row r="527" spans="1:44" ht="15.75" customHeight="1" x14ac:dyDescent="0.3">
      <c r="A527" s="28"/>
      <c r="B527" s="80"/>
      <c r="C527" s="80"/>
      <c r="D527" s="80"/>
      <c r="E527" s="80"/>
      <c r="F527" s="80"/>
      <c r="G527" s="81"/>
      <c r="H527" s="80"/>
      <c r="I527" s="80"/>
      <c r="J527" s="80"/>
      <c r="K527" s="80"/>
      <c r="L527" s="82"/>
      <c r="M527" s="83"/>
      <c r="N527" s="83"/>
      <c r="O527" s="83"/>
      <c r="P527" s="83"/>
      <c r="Q527" s="83"/>
      <c r="R527" s="83"/>
      <c r="S527" s="83"/>
      <c r="T527" s="83"/>
      <c r="U527" s="83"/>
      <c r="V527" s="95"/>
      <c r="W527" s="82"/>
      <c r="X527" s="82"/>
      <c r="Y527" s="82"/>
      <c r="Z527" s="80"/>
      <c r="AA527" s="80"/>
      <c r="AB527" s="80"/>
      <c r="AC527" s="80"/>
      <c r="AD527" s="83"/>
      <c r="AE527" s="95"/>
      <c r="AF527" s="95"/>
      <c r="AG527" s="95"/>
      <c r="AH527" s="95"/>
      <c r="AI527" s="84"/>
      <c r="AJ527" s="28"/>
      <c r="AK527" s="28"/>
      <c r="AL527" s="28"/>
      <c r="AM527" s="28"/>
      <c r="AN527" s="28"/>
      <c r="AO527" s="28"/>
      <c r="AP527" s="28"/>
      <c r="AQ527" s="28"/>
      <c r="AR527" s="28"/>
    </row>
    <row r="528" spans="1:44" ht="15.75" customHeight="1" x14ac:dyDescent="0.3">
      <c r="A528" s="28"/>
      <c r="B528" s="80"/>
      <c r="C528" s="80"/>
      <c r="D528" s="80"/>
      <c r="E528" s="80"/>
      <c r="F528" s="80"/>
      <c r="G528" s="81"/>
      <c r="H528" s="80"/>
      <c r="I528" s="80"/>
      <c r="J528" s="80"/>
      <c r="K528" s="80"/>
      <c r="L528" s="82"/>
      <c r="M528" s="83"/>
      <c r="N528" s="83"/>
      <c r="O528" s="83"/>
      <c r="P528" s="83"/>
      <c r="Q528" s="83"/>
      <c r="R528" s="83"/>
      <c r="S528" s="83"/>
      <c r="T528" s="83"/>
      <c r="U528" s="83"/>
      <c r="V528" s="95"/>
      <c r="W528" s="82"/>
      <c r="X528" s="82"/>
      <c r="Y528" s="82"/>
      <c r="Z528" s="80"/>
      <c r="AA528" s="80"/>
      <c r="AB528" s="80"/>
      <c r="AC528" s="80"/>
      <c r="AD528" s="83"/>
      <c r="AE528" s="95"/>
      <c r="AF528" s="95"/>
      <c r="AG528" s="95"/>
      <c r="AH528" s="95"/>
      <c r="AI528" s="84"/>
      <c r="AJ528" s="28"/>
      <c r="AK528" s="28"/>
      <c r="AL528" s="28"/>
      <c r="AM528" s="28"/>
      <c r="AN528" s="28"/>
      <c r="AO528" s="28"/>
      <c r="AP528" s="28"/>
      <c r="AQ528" s="28"/>
      <c r="AR528" s="28"/>
    </row>
    <row r="529" spans="1:44" ht="15.75" customHeight="1" x14ac:dyDescent="0.3">
      <c r="A529" s="28"/>
      <c r="B529" s="80"/>
      <c r="C529" s="80"/>
      <c r="D529" s="80"/>
      <c r="E529" s="80"/>
      <c r="F529" s="80"/>
      <c r="G529" s="81"/>
      <c r="H529" s="80"/>
      <c r="I529" s="80"/>
      <c r="J529" s="80"/>
      <c r="K529" s="80"/>
      <c r="L529" s="82"/>
      <c r="M529" s="83"/>
      <c r="N529" s="83"/>
      <c r="O529" s="83"/>
      <c r="P529" s="83"/>
      <c r="Q529" s="83"/>
      <c r="R529" s="83"/>
      <c r="S529" s="83"/>
      <c r="T529" s="83"/>
      <c r="U529" s="83"/>
      <c r="V529" s="95"/>
      <c r="W529" s="82"/>
      <c r="X529" s="82"/>
      <c r="Y529" s="82"/>
      <c r="Z529" s="80"/>
      <c r="AA529" s="80"/>
      <c r="AB529" s="80"/>
      <c r="AC529" s="80"/>
      <c r="AD529" s="83"/>
      <c r="AE529" s="95"/>
      <c r="AF529" s="95"/>
      <c r="AG529" s="95"/>
      <c r="AH529" s="95"/>
      <c r="AI529" s="84"/>
      <c r="AJ529" s="28"/>
      <c r="AK529" s="28"/>
      <c r="AL529" s="28"/>
      <c r="AM529" s="28"/>
      <c r="AN529" s="28"/>
      <c r="AO529" s="28"/>
      <c r="AP529" s="28"/>
      <c r="AQ529" s="28"/>
      <c r="AR529" s="28"/>
    </row>
    <row r="530" spans="1:44" ht="15.75" customHeight="1" x14ac:dyDescent="0.3">
      <c r="A530" s="28"/>
      <c r="B530" s="80"/>
      <c r="C530" s="80"/>
      <c r="D530" s="80"/>
      <c r="E530" s="80"/>
      <c r="F530" s="80"/>
      <c r="G530" s="81"/>
      <c r="H530" s="80"/>
      <c r="I530" s="80"/>
      <c r="J530" s="80"/>
      <c r="K530" s="80"/>
      <c r="L530" s="82"/>
      <c r="M530" s="83"/>
      <c r="N530" s="83"/>
      <c r="O530" s="83"/>
      <c r="P530" s="83"/>
      <c r="Q530" s="83"/>
      <c r="R530" s="83"/>
      <c r="S530" s="83"/>
      <c r="T530" s="83"/>
      <c r="U530" s="83"/>
      <c r="V530" s="95"/>
      <c r="W530" s="82"/>
      <c r="X530" s="82"/>
      <c r="Y530" s="82"/>
      <c r="Z530" s="80"/>
      <c r="AA530" s="80"/>
      <c r="AB530" s="80"/>
      <c r="AC530" s="80"/>
      <c r="AD530" s="83"/>
      <c r="AE530" s="95"/>
      <c r="AF530" s="95"/>
      <c r="AG530" s="95"/>
      <c r="AH530" s="95"/>
      <c r="AI530" s="84"/>
      <c r="AJ530" s="28"/>
      <c r="AK530" s="28"/>
      <c r="AL530" s="28"/>
      <c r="AM530" s="28"/>
      <c r="AN530" s="28"/>
      <c r="AO530" s="28"/>
      <c r="AP530" s="28"/>
      <c r="AQ530" s="28"/>
      <c r="AR530" s="28"/>
    </row>
    <row r="531" spans="1:44" ht="15.75" customHeight="1" x14ac:dyDescent="0.3">
      <c r="A531" s="28"/>
      <c r="B531" s="80"/>
      <c r="C531" s="80"/>
      <c r="D531" s="80"/>
      <c r="E531" s="80"/>
      <c r="F531" s="80"/>
      <c r="G531" s="81"/>
      <c r="H531" s="80"/>
      <c r="I531" s="80"/>
      <c r="J531" s="80"/>
      <c r="K531" s="80"/>
      <c r="L531" s="82"/>
      <c r="M531" s="83"/>
      <c r="N531" s="83"/>
      <c r="O531" s="83"/>
      <c r="P531" s="83"/>
      <c r="Q531" s="83"/>
      <c r="R531" s="83"/>
      <c r="S531" s="83"/>
      <c r="T531" s="83"/>
      <c r="U531" s="83"/>
      <c r="V531" s="95"/>
      <c r="W531" s="82"/>
      <c r="X531" s="82"/>
      <c r="Y531" s="82"/>
      <c r="Z531" s="80"/>
      <c r="AA531" s="80"/>
      <c r="AB531" s="80"/>
      <c r="AC531" s="80"/>
      <c r="AD531" s="83"/>
      <c r="AE531" s="95"/>
      <c r="AF531" s="95"/>
      <c r="AG531" s="95"/>
      <c r="AH531" s="95"/>
      <c r="AI531" s="84"/>
      <c r="AJ531" s="28"/>
      <c r="AK531" s="28"/>
      <c r="AL531" s="28"/>
      <c r="AM531" s="28"/>
      <c r="AN531" s="28"/>
      <c r="AO531" s="28"/>
      <c r="AP531" s="28"/>
      <c r="AQ531" s="28"/>
      <c r="AR531" s="28"/>
    </row>
    <row r="532" spans="1:44" ht="15.75" customHeight="1" x14ac:dyDescent="0.3">
      <c r="A532" s="28"/>
      <c r="B532" s="80"/>
      <c r="C532" s="80"/>
      <c r="D532" s="80"/>
      <c r="E532" s="80"/>
      <c r="F532" s="80"/>
      <c r="G532" s="81"/>
      <c r="H532" s="80"/>
      <c r="I532" s="80"/>
      <c r="J532" s="80"/>
      <c r="K532" s="80"/>
      <c r="L532" s="82"/>
      <c r="M532" s="83"/>
      <c r="N532" s="83"/>
      <c r="O532" s="83"/>
      <c r="P532" s="83"/>
      <c r="Q532" s="83"/>
      <c r="R532" s="83"/>
      <c r="S532" s="83"/>
      <c r="T532" s="83"/>
      <c r="U532" s="83"/>
      <c r="V532" s="95"/>
      <c r="W532" s="82"/>
      <c r="X532" s="82"/>
      <c r="Y532" s="82"/>
      <c r="Z532" s="80"/>
      <c r="AA532" s="80"/>
      <c r="AB532" s="80"/>
      <c r="AC532" s="80"/>
      <c r="AD532" s="83"/>
      <c r="AE532" s="95"/>
      <c r="AF532" s="95"/>
      <c r="AG532" s="95"/>
      <c r="AH532" s="95"/>
      <c r="AI532" s="84"/>
      <c r="AJ532" s="28"/>
      <c r="AK532" s="28"/>
      <c r="AL532" s="28"/>
      <c r="AM532" s="28"/>
      <c r="AN532" s="28"/>
      <c r="AO532" s="28"/>
      <c r="AP532" s="28"/>
      <c r="AQ532" s="28"/>
      <c r="AR532" s="28"/>
    </row>
    <row r="533" spans="1:44" ht="15.75" customHeight="1" x14ac:dyDescent="0.3">
      <c r="A533" s="28"/>
      <c r="B533" s="80"/>
      <c r="C533" s="80"/>
      <c r="D533" s="80"/>
      <c r="E533" s="80"/>
      <c r="F533" s="80"/>
      <c r="G533" s="81"/>
      <c r="H533" s="80"/>
      <c r="I533" s="80"/>
      <c r="J533" s="80"/>
      <c r="K533" s="80"/>
      <c r="L533" s="82"/>
      <c r="M533" s="83"/>
      <c r="N533" s="83"/>
      <c r="O533" s="83"/>
      <c r="P533" s="83"/>
      <c r="Q533" s="83"/>
      <c r="R533" s="83"/>
      <c r="S533" s="83"/>
      <c r="T533" s="83"/>
      <c r="U533" s="83"/>
      <c r="V533" s="95"/>
      <c r="W533" s="82"/>
      <c r="X533" s="82"/>
      <c r="Y533" s="82"/>
      <c r="Z533" s="80"/>
      <c r="AA533" s="80"/>
      <c r="AB533" s="80"/>
      <c r="AC533" s="80"/>
      <c r="AD533" s="83"/>
      <c r="AE533" s="95"/>
      <c r="AF533" s="95"/>
      <c r="AG533" s="95"/>
      <c r="AH533" s="95"/>
      <c r="AI533" s="84"/>
      <c r="AJ533" s="28"/>
      <c r="AK533" s="28"/>
      <c r="AL533" s="28"/>
      <c r="AM533" s="28"/>
      <c r="AN533" s="28"/>
      <c r="AO533" s="28"/>
      <c r="AP533" s="28"/>
      <c r="AQ533" s="28"/>
      <c r="AR533" s="28"/>
    </row>
    <row r="534" spans="1:44" ht="15.75" customHeight="1" x14ac:dyDescent="0.3">
      <c r="A534" s="28"/>
      <c r="B534" s="80"/>
      <c r="C534" s="80"/>
      <c r="D534" s="80"/>
      <c r="E534" s="80"/>
      <c r="F534" s="80"/>
      <c r="G534" s="81"/>
      <c r="H534" s="80"/>
      <c r="I534" s="80"/>
      <c r="J534" s="80"/>
      <c r="K534" s="80"/>
      <c r="L534" s="82"/>
      <c r="M534" s="83"/>
      <c r="N534" s="83"/>
      <c r="O534" s="83"/>
      <c r="P534" s="83"/>
      <c r="Q534" s="83"/>
      <c r="R534" s="83"/>
      <c r="S534" s="83"/>
      <c r="T534" s="83"/>
      <c r="U534" s="83"/>
      <c r="V534" s="95"/>
      <c r="W534" s="82"/>
      <c r="X534" s="82"/>
      <c r="Y534" s="82"/>
      <c r="Z534" s="80"/>
      <c r="AA534" s="80"/>
      <c r="AB534" s="80"/>
      <c r="AC534" s="80"/>
      <c r="AD534" s="83"/>
      <c r="AE534" s="95"/>
      <c r="AF534" s="95"/>
      <c r="AG534" s="95"/>
      <c r="AH534" s="95"/>
      <c r="AI534" s="84"/>
      <c r="AJ534" s="28"/>
      <c r="AK534" s="28"/>
      <c r="AL534" s="28"/>
      <c r="AM534" s="28"/>
      <c r="AN534" s="28"/>
      <c r="AO534" s="28"/>
      <c r="AP534" s="28"/>
      <c r="AQ534" s="28"/>
      <c r="AR534" s="28"/>
    </row>
    <row r="535" spans="1:44" ht="15.75" customHeight="1" x14ac:dyDescent="0.3">
      <c r="A535" s="28"/>
      <c r="B535" s="80"/>
      <c r="C535" s="80"/>
      <c r="D535" s="80"/>
      <c r="E535" s="80"/>
      <c r="F535" s="80"/>
      <c r="G535" s="81"/>
      <c r="H535" s="80"/>
      <c r="I535" s="80"/>
      <c r="J535" s="80"/>
      <c r="K535" s="80"/>
      <c r="L535" s="82"/>
      <c r="M535" s="83"/>
      <c r="N535" s="83"/>
      <c r="O535" s="83"/>
      <c r="P535" s="83"/>
      <c r="Q535" s="83"/>
      <c r="R535" s="83"/>
      <c r="S535" s="83"/>
      <c r="T535" s="83"/>
      <c r="U535" s="83"/>
      <c r="V535" s="95"/>
      <c r="W535" s="82"/>
      <c r="X535" s="82"/>
      <c r="Y535" s="82"/>
      <c r="Z535" s="80"/>
      <c r="AA535" s="80"/>
      <c r="AB535" s="80"/>
      <c r="AC535" s="80"/>
      <c r="AD535" s="83"/>
      <c r="AE535" s="95"/>
      <c r="AF535" s="95"/>
      <c r="AG535" s="95"/>
      <c r="AH535" s="95"/>
      <c r="AI535" s="84"/>
      <c r="AJ535" s="28"/>
      <c r="AK535" s="28"/>
      <c r="AL535" s="28"/>
      <c r="AM535" s="28"/>
      <c r="AN535" s="28"/>
      <c r="AO535" s="28"/>
      <c r="AP535" s="28"/>
      <c r="AQ535" s="28"/>
      <c r="AR535" s="28"/>
    </row>
    <row r="536" spans="1:44" ht="15.75" customHeight="1" x14ac:dyDescent="0.3">
      <c r="A536" s="28"/>
      <c r="B536" s="80"/>
      <c r="C536" s="80"/>
      <c r="D536" s="80"/>
      <c r="E536" s="80"/>
      <c r="F536" s="80"/>
      <c r="G536" s="81"/>
      <c r="H536" s="80"/>
      <c r="I536" s="80"/>
      <c r="J536" s="80"/>
      <c r="K536" s="80"/>
      <c r="L536" s="82"/>
      <c r="M536" s="83"/>
      <c r="N536" s="83"/>
      <c r="O536" s="83"/>
      <c r="P536" s="83"/>
      <c r="Q536" s="83"/>
      <c r="R536" s="83"/>
      <c r="S536" s="83"/>
      <c r="T536" s="83"/>
      <c r="U536" s="83"/>
      <c r="V536" s="95"/>
      <c r="W536" s="82"/>
      <c r="X536" s="82"/>
      <c r="Y536" s="82"/>
      <c r="Z536" s="80"/>
      <c r="AA536" s="80"/>
      <c r="AB536" s="80"/>
      <c r="AC536" s="80"/>
      <c r="AD536" s="83"/>
      <c r="AE536" s="95"/>
      <c r="AF536" s="95"/>
      <c r="AG536" s="95"/>
      <c r="AH536" s="95"/>
      <c r="AI536" s="84"/>
      <c r="AJ536" s="28"/>
      <c r="AK536" s="28"/>
      <c r="AL536" s="28"/>
      <c r="AM536" s="28"/>
      <c r="AN536" s="28"/>
      <c r="AO536" s="28"/>
      <c r="AP536" s="28"/>
      <c r="AQ536" s="28"/>
      <c r="AR536" s="28"/>
    </row>
    <row r="537" spans="1:44" ht="15.75" customHeight="1" x14ac:dyDescent="0.3">
      <c r="A537" s="28"/>
      <c r="B537" s="80"/>
      <c r="C537" s="80"/>
      <c r="D537" s="80"/>
      <c r="E537" s="80"/>
      <c r="F537" s="80"/>
      <c r="G537" s="81"/>
      <c r="H537" s="80"/>
      <c r="I537" s="80"/>
      <c r="J537" s="80"/>
      <c r="K537" s="80"/>
      <c r="L537" s="82"/>
      <c r="M537" s="83"/>
      <c r="N537" s="83"/>
      <c r="O537" s="83"/>
      <c r="P537" s="83"/>
      <c r="Q537" s="83"/>
      <c r="R537" s="83"/>
      <c r="S537" s="83"/>
      <c r="T537" s="83"/>
      <c r="U537" s="83"/>
      <c r="V537" s="95"/>
      <c r="W537" s="82"/>
      <c r="X537" s="82"/>
      <c r="Y537" s="82"/>
      <c r="Z537" s="80"/>
      <c r="AA537" s="80"/>
      <c r="AB537" s="80"/>
      <c r="AC537" s="80"/>
      <c r="AD537" s="83"/>
      <c r="AE537" s="95"/>
      <c r="AF537" s="95"/>
      <c r="AG537" s="95"/>
      <c r="AH537" s="95"/>
      <c r="AI537" s="84"/>
      <c r="AJ537" s="28"/>
      <c r="AK537" s="28"/>
      <c r="AL537" s="28"/>
      <c r="AM537" s="28"/>
      <c r="AN537" s="28"/>
      <c r="AO537" s="28"/>
      <c r="AP537" s="28"/>
      <c r="AQ537" s="28"/>
      <c r="AR537" s="28"/>
    </row>
    <row r="538" spans="1:44" ht="15.75" customHeight="1" x14ac:dyDescent="0.3">
      <c r="A538" s="28"/>
      <c r="B538" s="80"/>
      <c r="C538" s="80"/>
      <c r="D538" s="80"/>
      <c r="E538" s="80"/>
      <c r="F538" s="80"/>
      <c r="G538" s="81"/>
      <c r="H538" s="80"/>
      <c r="I538" s="80"/>
      <c r="J538" s="80"/>
      <c r="K538" s="80"/>
      <c r="L538" s="82"/>
      <c r="M538" s="83"/>
      <c r="N538" s="83"/>
      <c r="O538" s="83"/>
      <c r="P538" s="83"/>
      <c r="Q538" s="83"/>
      <c r="R538" s="83"/>
      <c r="S538" s="83"/>
      <c r="T538" s="83"/>
      <c r="U538" s="83"/>
      <c r="V538" s="95"/>
      <c r="W538" s="82"/>
      <c r="X538" s="82"/>
      <c r="Y538" s="82"/>
      <c r="Z538" s="80"/>
      <c r="AA538" s="80"/>
      <c r="AB538" s="80"/>
      <c r="AC538" s="80"/>
      <c r="AD538" s="83"/>
      <c r="AE538" s="95"/>
      <c r="AF538" s="95"/>
      <c r="AG538" s="95"/>
      <c r="AH538" s="95"/>
      <c r="AI538" s="84"/>
      <c r="AJ538" s="28"/>
      <c r="AK538" s="28"/>
      <c r="AL538" s="28"/>
      <c r="AM538" s="28"/>
      <c r="AN538" s="28"/>
      <c r="AO538" s="28"/>
      <c r="AP538" s="28"/>
      <c r="AQ538" s="28"/>
      <c r="AR538" s="28"/>
    </row>
    <row r="539" spans="1:44" ht="15.75" customHeight="1" x14ac:dyDescent="0.3">
      <c r="A539" s="28"/>
      <c r="B539" s="80"/>
      <c r="C539" s="80"/>
      <c r="D539" s="80"/>
      <c r="E539" s="80"/>
      <c r="F539" s="80"/>
      <c r="G539" s="81"/>
      <c r="H539" s="80"/>
      <c r="I539" s="80"/>
      <c r="J539" s="80"/>
      <c r="K539" s="80"/>
      <c r="L539" s="82"/>
      <c r="M539" s="83"/>
      <c r="N539" s="83"/>
      <c r="O539" s="83"/>
      <c r="P539" s="83"/>
      <c r="Q539" s="83"/>
      <c r="R539" s="83"/>
      <c r="S539" s="83"/>
      <c r="T539" s="83"/>
      <c r="U539" s="83"/>
      <c r="V539" s="95"/>
      <c r="W539" s="82"/>
      <c r="X539" s="82"/>
      <c r="Y539" s="82"/>
      <c r="Z539" s="80"/>
      <c r="AA539" s="80"/>
      <c r="AB539" s="80"/>
      <c r="AC539" s="80"/>
      <c r="AD539" s="83"/>
      <c r="AE539" s="95"/>
      <c r="AF539" s="95"/>
      <c r="AG539" s="95"/>
      <c r="AH539" s="95"/>
      <c r="AI539" s="84"/>
      <c r="AJ539" s="28"/>
      <c r="AK539" s="28"/>
      <c r="AL539" s="28"/>
      <c r="AM539" s="28"/>
      <c r="AN539" s="28"/>
      <c r="AO539" s="28"/>
      <c r="AP539" s="28"/>
      <c r="AQ539" s="28"/>
      <c r="AR539" s="28"/>
    </row>
    <row r="540" spans="1:44" ht="15.75" customHeight="1" x14ac:dyDescent="0.3">
      <c r="A540" s="28"/>
      <c r="B540" s="80"/>
      <c r="C540" s="80"/>
      <c r="D540" s="80"/>
      <c r="E540" s="80"/>
      <c r="F540" s="80"/>
      <c r="G540" s="81"/>
      <c r="H540" s="80"/>
      <c r="I540" s="80"/>
      <c r="J540" s="80"/>
      <c r="K540" s="80"/>
      <c r="L540" s="82"/>
      <c r="M540" s="83"/>
      <c r="N540" s="83"/>
      <c r="O540" s="83"/>
      <c r="P540" s="83"/>
      <c r="Q540" s="83"/>
      <c r="R540" s="83"/>
      <c r="S540" s="83"/>
      <c r="T540" s="83"/>
      <c r="U540" s="83"/>
      <c r="V540" s="95"/>
      <c r="W540" s="82"/>
      <c r="X540" s="82"/>
      <c r="Y540" s="82"/>
      <c r="Z540" s="80"/>
      <c r="AA540" s="80"/>
      <c r="AB540" s="80"/>
      <c r="AC540" s="80"/>
      <c r="AD540" s="83"/>
      <c r="AE540" s="95"/>
      <c r="AF540" s="95"/>
      <c r="AG540" s="95"/>
      <c r="AH540" s="95"/>
      <c r="AI540" s="84"/>
      <c r="AJ540" s="28"/>
      <c r="AK540" s="28"/>
      <c r="AL540" s="28"/>
      <c r="AM540" s="28"/>
      <c r="AN540" s="28"/>
      <c r="AO540" s="28"/>
      <c r="AP540" s="28"/>
      <c r="AQ540" s="28"/>
      <c r="AR540" s="28"/>
    </row>
    <row r="541" spans="1:44" ht="15.75" customHeight="1" x14ac:dyDescent="0.3">
      <c r="A541" s="28"/>
      <c r="B541" s="80"/>
      <c r="C541" s="80"/>
      <c r="D541" s="80"/>
      <c r="E541" s="80"/>
      <c r="F541" s="80"/>
      <c r="G541" s="81"/>
      <c r="H541" s="80"/>
      <c r="I541" s="80"/>
      <c r="J541" s="80"/>
      <c r="K541" s="80"/>
      <c r="L541" s="82"/>
      <c r="M541" s="83"/>
      <c r="N541" s="83"/>
      <c r="O541" s="83"/>
      <c r="P541" s="83"/>
      <c r="Q541" s="83"/>
      <c r="R541" s="83"/>
      <c r="S541" s="83"/>
      <c r="T541" s="83"/>
      <c r="U541" s="83"/>
      <c r="V541" s="95"/>
      <c r="W541" s="82"/>
      <c r="X541" s="82"/>
      <c r="Y541" s="82"/>
      <c r="Z541" s="80"/>
      <c r="AA541" s="80"/>
      <c r="AB541" s="80"/>
      <c r="AC541" s="80"/>
      <c r="AD541" s="83"/>
      <c r="AE541" s="95"/>
      <c r="AF541" s="95"/>
      <c r="AG541" s="95"/>
      <c r="AH541" s="95"/>
      <c r="AI541" s="84"/>
      <c r="AJ541" s="28"/>
      <c r="AK541" s="28"/>
      <c r="AL541" s="28"/>
      <c r="AM541" s="28"/>
      <c r="AN541" s="28"/>
      <c r="AO541" s="28"/>
      <c r="AP541" s="28"/>
      <c r="AQ541" s="28"/>
      <c r="AR541" s="28"/>
    </row>
    <row r="542" spans="1:44" ht="15.75" customHeight="1" x14ac:dyDescent="0.3">
      <c r="A542" s="28"/>
      <c r="B542" s="80"/>
      <c r="C542" s="80"/>
      <c r="D542" s="80"/>
      <c r="E542" s="80"/>
      <c r="F542" s="80"/>
      <c r="G542" s="81"/>
      <c r="H542" s="80"/>
      <c r="I542" s="80"/>
      <c r="J542" s="80"/>
      <c r="K542" s="80"/>
      <c r="L542" s="82"/>
      <c r="M542" s="83"/>
      <c r="N542" s="83"/>
      <c r="O542" s="83"/>
      <c r="P542" s="83"/>
      <c r="Q542" s="83"/>
      <c r="R542" s="83"/>
      <c r="S542" s="83"/>
      <c r="T542" s="83"/>
      <c r="U542" s="83"/>
      <c r="V542" s="95"/>
      <c r="W542" s="82"/>
      <c r="X542" s="82"/>
      <c r="Y542" s="82"/>
      <c r="Z542" s="80"/>
      <c r="AA542" s="80"/>
      <c r="AB542" s="80"/>
      <c r="AC542" s="80"/>
      <c r="AD542" s="83"/>
      <c r="AE542" s="95"/>
      <c r="AF542" s="95"/>
      <c r="AG542" s="95"/>
      <c r="AH542" s="95"/>
      <c r="AI542" s="84"/>
      <c r="AJ542" s="28"/>
      <c r="AK542" s="28"/>
      <c r="AL542" s="28"/>
      <c r="AM542" s="28"/>
      <c r="AN542" s="28"/>
      <c r="AO542" s="28"/>
      <c r="AP542" s="28"/>
      <c r="AQ542" s="28"/>
      <c r="AR542" s="28"/>
    </row>
    <row r="543" spans="1:44" ht="15.75" customHeight="1" x14ac:dyDescent="0.3">
      <c r="A543" s="28"/>
      <c r="B543" s="80"/>
      <c r="C543" s="80"/>
      <c r="D543" s="80"/>
      <c r="E543" s="80"/>
      <c r="F543" s="80"/>
      <c r="G543" s="81"/>
      <c r="H543" s="80"/>
      <c r="I543" s="80"/>
      <c r="J543" s="80"/>
      <c r="K543" s="80"/>
      <c r="L543" s="82"/>
      <c r="M543" s="83"/>
      <c r="N543" s="83"/>
      <c r="O543" s="83"/>
      <c r="P543" s="83"/>
      <c r="Q543" s="83"/>
      <c r="R543" s="83"/>
      <c r="S543" s="83"/>
      <c r="T543" s="83"/>
      <c r="U543" s="83"/>
      <c r="V543" s="95"/>
      <c r="W543" s="82"/>
      <c r="X543" s="82"/>
      <c r="Y543" s="82"/>
      <c r="Z543" s="80"/>
      <c r="AA543" s="80"/>
      <c r="AB543" s="80"/>
      <c r="AC543" s="80"/>
      <c r="AD543" s="83"/>
      <c r="AE543" s="95"/>
      <c r="AF543" s="95"/>
      <c r="AG543" s="95"/>
      <c r="AH543" s="95"/>
      <c r="AI543" s="84"/>
      <c r="AJ543" s="28"/>
      <c r="AK543" s="28"/>
      <c r="AL543" s="28"/>
      <c r="AM543" s="28"/>
      <c r="AN543" s="28"/>
      <c r="AO543" s="28"/>
      <c r="AP543" s="28"/>
      <c r="AQ543" s="28"/>
      <c r="AR543" s="28"/>
    </row>
    <row r="544" spans="1:44" ht="15.75" customHeight="1" x14ac:dyDescent="0.3">
      <c r="A544" s="28"/>
      <c r="B544" s="80"/>
      <c r="C544" s="80"/>
      <c r="D544" s="80"/>
      <c r="E544" s="80"/>
      <c r="F544" s="80"/>
      <c r="G544" s="81"/>
      <c r="H544" s="80"/>
      <c r="I544" s="80"/>
      <c r="J544" s="80"/>
      <c r="K544" s="80"/>
      <c r="L544" s="82"/>
      <c r="M544" s="83"/>
      <c r="N544" s="83"/>
      <c r="O544" s="83"/>
      <c r="P544" s="83"/>
      <c r="Q544" s="83"/>
      <c r="R544" s="83"/>
      <c r="S544" s="83"/>
      <c r="T544" s="83"/>
      <c r="U544" s="83"/>
      <c r="V544" s="95"/>
      <c r="W544" s="82"/>
      <c r="X544" s="82"/>
      <c r="Y544" s="82"/>
      <c r="Z544" s="80"/>
      <c r="AA544" s="80"/>
      <c r="AB544" s="80"/>
      <c r="AC544" s="80"/>
      <c r="AD544" s="83"/>
      <c r="AE544" s="95"/>
      <c r="AF544" s="95"/>
      <c r="AG544" s="95"/>
      <c r="AH544" s="95"/>
      <c r="AI544" s="84"/>
      <c r="AJ544" s="28"/>
      <c r="AK544" s="28"/>
      <c r="AL544" s="28"/>
      <c r="AM544" s="28"/>
      <c r="AN544" s="28"/>
      <c r="AO544" s="28"/>
      <c r="AP544" s="28"/>
      <c r="AQ544" s="28"/>
      <c r="AR544" s="28"/>
    </row>
    <row r="545" spans="1:44" ht="15.75" customHeight="1" x14ac:dyDescent="0.3">
      <c r="A545" s="28"/>
      <c r="B545" s="80"/>
      <c r="C545" s="80"/>
      <c r="D545" s="80"/>
      <c r="E545" s="80"/>
      <c r="F545" s="80"/>
      <c r="G545" s="81"/>
      <c r="H545" s="80"/>
      <c r="I545" s="80"/>
      <c r="J545" s="80"/>
      <c r="K545" s="80"/>
      <c r="L545" s="82"/>
      <c r="M545" s="83"/>
      <c r="N545" s="83"/>
      <c r="O545" s="83"/>
      <c r="P545" s="83"/>
      <c r="Q545" s="83"/>
      <c r="R545" s="83"/>
      <c r="S545" s="83"/>
      <c r="T545" s="83"/>
      <c r="U545" s="83"/>
      <c r="V545" s="95"/>
      <c r="W545" s="82"/>
      <c r="X545" s="82"/>
      <c r="Y545" s="82"/>
      <c r="Z545" s="80"/>
      <c r="AA545" s="80"/>
      <c r="AB545" s="80"/>
      <c r="AC545" s="80"/>
      <c r="AD545" s="83"/>
      <c r="AE545" s="95"/>
      <c r="AF545" s="95"/>
      <c r="AG545" s="95"/>
      <c r="AH545" s="95"/>
      <c r="AI545" s="84"/>
      <c r="AJ545" s="28"/>
      <c r="AK545" s="28"/>
      <c r="AL545" s="28"/>
      <c r="AM545" s="28"/>
      <c r="AN545" s="28"/>
      <c r="AO545" s="28"/>
      <c r="AP545" s="28"/>
      <c r="AQ545" s="28"/>
      <c r="AR545" s="28"/>
    </row>
    <row r="546" spans="1:44" ht="15.75" customHeight="1" x14ac:dyDescent="0.3">
      <c r="A546" s="28"/>
      <c r="B546" s="80"/>
      <c r="C546" s="80"/>
      <c r="D546" s="80"/>
      <c r="E546" s="80"/>
      <c r="F546" s="80"/>
      <c r="G546" s="81"/>
      <c r="H546" s="80"/>
      <c r="I546" s="80"/>
      <c r="J546" s="80"/>
      <c r="K546" s="80"/>
      <c r="L546" s="82"/>
      <c r="M546" s="83"/>
      <c r="N546" s="83"/>
      <c r="O546" s="83"/>
      <c r="P546" s="83"/>
      <c r="Q546" s="83"/>
      <c r="R546" s="83"/>
      <c r="S546" s="83"/>
      <c r="T546" s="83"/>
      <c r="U546" s="83"/>
      <c r="V546" s="95"/>
      <c r="W546" s="82"/>
      <c r="X546" s="82"/>
      <c r="Y546" s="82"/>
      <c r="Z546" s="80"/>
      <c r="AA546" s="80"/>
      <c r="AB546" s="80"/>
      <c r="AC546" s="80"/>
      <c r="AD546" s="83"/>
      <c r="AE546" s="95"/>
      <c r="AF546" s="95"/>
      <c r="AG546" s="95"/>
      <c r="AH546" s="95"/>
      <c r="AI546" s="84"/>
      <c r="AJ546" s="28"/>
      <c r="AK546" s="28"/>
      <c r="AL546" s="28"/>
      <c r="AM546" s="28"/>
      <c r="AN546" s="28"/>
      <c r="AO546" s="28"/>
      <c r="AP546" s="28"/>
      <c r="AQ546" s="28"/>
      <c r="AR546" s="28"/>
    </row>
    <row r="547" spans="1:44" ht="15.75" customHeight="1" x14ac:dyDescent="0.3">
      <c r="A547" s="28"/>
      <c r="B547" s="80"/>
      <c r="C547" s="80"/>
      <c r="D547" s="80"/>
      <c r="E547" s="80"/>
      <c r="F547" s="80"/>
      <c r="G547" s="81"/>
      <c r="H547" s="80"/>
      <c r="I547" s="80"/>
      <c r="J547" s="80"/>
      <c r="K547" s="80"/>
      <c r="L547" s="82"/>
      <c r="M547" s="83"/>
      <c r="N547" s="83"/>
      <c r="O547" s="83"/>
      <c r="P547" s="83"/>
      <c r="Q547" s="83"/>
      <c r="R547" s="83"/>
      <c r="S547" s="83"/>
      <c r="T547" s="83"/>
      <c r="U547" s="83"/>
      <c r="V547" s="95"/>
      <c r="W547" s="82"/>
      <c r="X547" s="82"/>
      <c r="Y547" s="82"/>
      <c r="Z547" s="80"/>
      <c r="AA547" s="80"/>
      <c r="AB547" s="80"/>
      <c r="AC547" s="80"/>
      <c r="AD547" s="83"/>
      <c r="AE547" s="95"/>
      <c r="AF547" s="95"/>
      <c r="AG547" s="95"/>
      <c r="AH547" s="95"/>
      <c r="AI547" s="84"/>
      <c r="AJ547" s="28"/>
      <c r="AK547" s="28"/>
      <c r="AL547" s="28"/>
      <c r="AM547" s="28"/>
      <c r="AN547" s="28"/>
      <c r="AO547" s="28"/>
      <c r="AP547" s="28"/>
      <c r="AQ547" s="28"/>
      <c r="AR547" s="28"/>
    </row>
    <row r="548" spans="1:44" ht="15.75" customHeight="1" x14ac:dyDescent="0.3">
      <c r="A548" s="28"/>
      <c r="B548" s="80"/>
      <c r="C548" s="80"/>
      <c r="D548" s="80"/>
      <c r="E548" s="80"/>
      <c r="F548" s="80"/>
      <c r="G548" s="81"/>
      <c r="H548" s="80"/>
      <c r="I548" s="80"/>
      <c r="J548" s="80"/>
      <c r="K548" s="80"/>
      <c r="L548" s="82"/>
      <c r="M548" s="83"/>
      <c r="N548" s="83"/>
      <c r="O548" s="83"/>
      <c r="P548" s="83"/>
      <c r="Q548" s="83"/>
      <c r="R548" s="83"/>
      <c r="S548" s="83"/>
      <c r="T548" s="83"/>
      <c r="U548" s="83"/>
      <c r="V548" s="95"/>
      <c r="W548" s="82"/>
      <c r="X548" s="82"/>
      <c r="Y548" s="82"/>
      <c r="Z548" s="80"/>
      <c r="AA548" s="80"/>
      <c r="AB548" s="80"/>
      <c r="AC548" s="80"/>
      <c r="AD548" s="83"/>
      <c r="AE548" s="95"/>
      <c r="AF548" s="95"/>
      <c r="AG548" s="95"/>
      <c r="AH548" s="95"/>
      <c r="AI548" s="84"/>
      <c r="AJ548" s="28"/>
      <c r="AK548" s="28"/>
      <c r="AL548" s="28"/>
      <c r="AM548" s="28"/>
      <c r="AN548" s="28"/>
      <c r="AO548" s="28"/>
      <c r="AP548" s="28"/>
      <c r="AQ548" s="28"/>
      <c r="AR548" s="28"/>
    </row>
    <row r="549" spans="1:44" ht="15.75" customHeight="1" x14ac:dyDescent="0.3">
      <c r="A549" s="28"/>
      <c r="B549" s="80"/>
      <c r="C549" s="80"/>
      <c r="D549" s="80"/>
      <c r="E549" s="80"/>
      <c r="F549" s="80"/>
      <c r="G549" s="81"/>
      <c r="H549" s="80"/>
      <c r="I549" s="80"/>
      <c r="J549" s="80"/>
      <c r="K549" s="80"/>
      <c r="L549" s="82"/>
      <c r="M549" s="83"/>
      <c r="N549" s="83"/>
      <c r="O549" s="83"/>
      <c r="P549" s="83"/>
      <c r="Q549" s="83"/>
      <c r="R549" s="83"/>
      <c r="S549" s="83"/>
      <c r="T549" s="83"/>
      <c r="U549" s="83"/>
      <c r="V549" s="95"/>
      <c r="W549" s="82"/>
      <c r="X549" s="82"/>
      <c r="Y549" s="82"/>
      <c r="Z549" s="80"/>
      <c r="AA549" s="80"/>
      <c r="AB549" s="80"/>
      <c r="AC549" s="80"/>
      <c r="AD549" s="83"/>
      <c r="AE549" s="95"/>
      <c r="AF549" s="95"/>
      <c r="AG549" s="95"/>
      <c r="AH549" s="95"/>
      <c r="AI549" s="84"/>
      <c r="AJ549" s="28"/>
      <c r="AK549" s="28"/>
      <c r="AL549" s="28"/>
      <c r="AM549" s="28"/>
      <c r="AN549" s="28"/>
      <c r="AO549" s="28"/>
      <c r="AP549" s="28"/>
      <c r="AQ549" s="28"/>
      <c r="AR549" s="28"/>
    </row>
    <row r="550" spans="1:44" ht="15.75" customHeight="1" x14ac:dyDescent="0.3">
      <c r="A550" s="28"/>
      <c r="B550" s="80"/>
      <c r="C550" s="80"/>
      <c r="D550" s="80"/>
      <c r="E550" s="80"/>
      <c r="F550" s="80"/>
      <c r="G550" s="81"/>
      <c r="H550" s="80"/>
      <c r="I550" s="80"/>
      <c r="J550" s="80"/>
      <c r="K550" s="80"/>
      <c r="L550" s="82"/>
      <c r="M550" s="83"/>
      <c r="N550" s="83"/>
      <c r="O550" s="83"/>
      <c r="P550" s="83"/>
      <c r="Q550" s="83"/>
      <c r="R550" s="83"/>
      <c r="S550" s="83"/>
      <c r="T550" s="83"/>
      <c r="U550" s="83"/>
      <c r="V550" s="95"/>
      <c r="W550" s="82"/>
      <c r="X550" s="82"/>
      <c r="Y550" s="82"/>
      <c r="Z550" s="80"/>
      <c r="AA550" s="80"/>
      <c r="AB550" s="80"/>
      <c r="AC550" s="80"/>
      <c r="AD550" s="83"/>
      <c r="AE550" s="95"/>
      <c r="AF550" s="95"/>
      <c r="AG550" s="95"/>
      <c r="AH550" s="95"/>
      <c r="AI550" s="84"/>
      <c r="AJ550" s="28"/>
      <c r="AK550" s="28"/>
      <c r="AL550" s="28"/>
      <c r="AM550" s="28"/>
      <c r="AN550" s="28"/>
      <c r="AO550" s="28"/>
      <c r="AP550" s="28"/>
      <c r="AQ550" s="28"/>
      <c r="AR550" s="28"/>
    </row>
    <row r="551" spans="1:44" ht="15.75" customHeight="1" x14ac:dyDescent="0.3">
      <c r="A551" s="28"/>
      <c r="B551" s="80"/>
      <c r="C551" s="80"/>
      <c r="D551" s="80"/>
      <c r="E551" s="80"/>
      <c r="F551" s="80"/>
      <c r="G551" s="81"/>
      <c r="H551" s="80"/>
      <c r="I551" s="80"/>
      <c r="J551" s="80"/>
      <c r="K551" s="80"/>
      <c r="L551" s="82"/>
      <c r="M551" s="83"/>
      <c r="N551" s="83"/>
      <c r="O551" s="83"/>
      <c r="P551" s="83"/>
      <c r="Q551" s="83"/>
      <c r="R551" s="83"/>
      <c r="S551" s="83"/>
      <c r="T551" s="83"/>
      <c r="U551" s="83"/>
      <c r="V551" s="95"/>
      <c r="W551" s="82"/>
      <c r="X551" s="82"/>
      <c r="Y551" s="82"/>
      <c r="Z551" s="80"/>
      <c r="AA551" s="80"/>
      <c r="AB551" s="80"/>
      <c r="AC551" s="80"/>
      <c r="AD551" s="83"/>
      <c r="AE551" s="95"/>
      <c r="AF551" s="95"/>
      <c r="AG551" s="95"/>
      <c r="AH551" s="95"/>
      <c r="AI551" s="84"/>
      <c r="AJ551" s="28"/>
      <c r="AK551" s="28"/>
      <c r="AL551" s="28"/>
      <c r="AM551" s="28"/>
      <c r="AN551" s="28"/>
      <c r="AO551" s="28"/>
      <c r="AP551" s="28"/>
      <c r="AQ551" s="28"/>
      <c r="AR551" s="28"/>
    </row>
    <row r="552" spans="1:44" ht="15.75" customHeight="1" x14ac:dyDescent="0.3">
      <c r="A552" s="28"/>
      <c r="B552" s="80"/>
      <c r="C552" s="80"/>
      <c r="D552" s="80"/>
      <c r="E552" s="80"/>
      <c r="F552" s="80"/>
      <c r="G552" s="81"/>
      <c r="H552" s="80"/>
      <c r="I552" s="80"/>
      <c r="J552" s="80"/>
      <c r="K552" s="80"/>
      <c r="L552" s="82"/>
      <c r="M552" s="83"/>
      <c r="N552" s="83"/>
      <c r="O552" s="83"/>
      <c r="P552" s="83"/>
      <c r="Q552" s="83"/>
      <c r="R552" s="83"/>
      <c r="S552" s="83"/>
      <c r="T552" s="83"/>
      <c r="U552" s="83"/>
      <c r="V552" s="95"/>
      <c r="W552" s="82"/>
      <c r="X552" s="82"/>
      <c r="Y552" s="82"/>
      <c r="Z552" s="80"/>
      <c r="AA552" s="80"/>
      <c r="AB552" s="80"/>
      <c r="AC552" s="80"/>
      <c r="AD552" s="83"/>
      <c r="AE552" s="95"/>
      <c r="AF552" s="95"/>
      <c r="AG552" s="95"/>
      <c r="AH552" s="95"/>
      <c r="AI552" s="84"/>
      <c r="AJ552" s="28"/>
      <c r="AK552" s="28"/>
      <c r="AL552" s="28"/>
      <c r="AM552" s="28"/>
      <c r="AN552" s="28"/>
      <c r="AO552" s="28"/>
      <c r="AP552" s="28"/>
      <c r="AQ552" s="28"/>
      <c r="AR552" s="28"/>
    </row>
    <row r="553" spans="1:44" ht="15.75" customHeight="1" x14ac:dyDescent="0.3">
      <c r="A553" s="28"/>
      <c r="B553" s="80"/>
      <c r="C553" s="80"/>
      <c r="D553" s="80"/>
      <c r="E553" s="80"/>
      <c r="F553" s="80"/>
      <c r="G553" s="81"/>
      <c r="H553" s="80"/>
      <c r="I553" s="80"/>
      <c r="J553" s="80"/>
      <c r="K553" s="80"/>
      <c r="L553" s="82"/>
      <c r="M553" s="83"/>
      <c r="N553" s="83"/>
      <c r="O553" s="83"/>
      <c r="P553" s="83"/>
      <c r="Q553" s="83"/>
      <c r="R553" s="83"/>
      <c r="S553" s="83"/>
      <c r="T553" s="83"/>
      <c r="U553" s="83"/>
      <c r="V553" s="95"/>
      <c r="W553" s="82"/>
      <c r="X553" s="82"/>
      <c r="Y553" s="82"/>
      <c r="Z553" s="80"/>
      <c r="AA553" s="80"/>
      <c r="AB553" s="80"/>
      <c r="AC553" s="80"/>
      <c r="AD553" s="83"/>
      <c r="AE553" s="95"/>
      <c r="AF553" s="95"/>
      <c r="AG553" s="95"/>
      <c r="AH553" s="95"/>
      <c r="AI553" s="84"/>
      <c r="AJ553" s="28"/>
      <c r="AK553" s="28"/>
      <c r="AL553" s="28"/>
      <c r="AM553" s="28"/>
      <c r="AN553" s="28"/>
      <c r="AO553" s="28"/>
      <c r="AP553" s="28"/>
      <c r="AQ553" s="28"/>
      <c r="AR553" s="28"/>
    </row>
    <row r="554" spans="1:44" ht="15.75" customHeight="1" x14ac:dyDescent="0.3">
      <c r="A554" s="28"/>
      <c r="B554" s="80"/>
      <c r="C554" s="80"/>
      <c r="D554" s="80"/>
      <c r="E554" s="80"/>
      <c r="F554" s="80"/>
      <c r="G554" s="81"/>
      <c r="H554" s="80"/>
      <c r="I554" s="80"/>
      <c r="J554" s="80"/>
      <c r="K554" s="80"/>
      <c r="L554" s="82"/>
      <c r="M554" s="83"/>
      <c r="N554" s="83"/>
      <c r="O554" s="83"/>
      <c r="P554" s="83"/>
      <c r="Q554" s="83"/>
      <c r="R554" s="83"/>
      <c r="S554" s="83"/>
      <c r="T554" s="83"/>
      <c r="U554" s="83"/>
      <c r="V554" s="95"/>
      <c r="W554" s="82"/>
      <c r="X554" s="82"/>
      <c r="Y554" s="82"/>
      <c r="Z554" s="80"/>
      <c r="AA554" s="80"/>
      <c r="AB554" s="80"/>
      <c r="AC554" s="80"/>
      <c r="AD554" s="83"/>
      <c r="AE554" s="95"/>
      <c r="AF554" s="95"/>
      <c r="AG554" s="95"/>
      <c r="AH554" s="95"/>
      <c r="AI554" s="84"/>
      <c r="AJ554" s="28"/>
      <c r="AK554" s="28"/>
      <c r="AL554" s="28"/>
      <c r="AM554" s="28"/>
      <c r="AN554" s="28"/>
      <c r="AO554" s="28"/>
      <c r="AP554" s="28"/>
      <c r="AQ554" s="28"/>
      <c r="AR554" s="28"/>
    </row>
    <row r="555" spans="1:44" ht="15.75" customHeight="1" x14ac:dyDescent="0.3">
      <c r="A555" s="28"/>
      <c r="B555" s="80"/>
      <c r="C555" s="80"/>
      <c r="D555" s="80"/>
      <c r="E555" s="80"/>
      <c r="F555" s="80"/>
      <c r="G555" s="81"/>
      <c r="H555" s="80"/>
      <c r="I555" s="80"/>
      <c r="J555" s="80"/>
      <c r="K555" s="80"/>
      <c r="L555" s="82"/>
      <c r="M555" s="83"/>
      <c r="N555" s="83"/>
      <c r="O555" s="83"/>
      <c r="P555" s="83"/>
      <c r="Q555" s="83"/>
      <c r="R555" s="83"/>
      <c r="S555" s="83"/>
      <c r="T555" s="83"/>
      <c r="U555" s="83"/>
      <c r="V555" s="95"/>
      <c r="W555" s="82"/>
      <c r="X555" s="82"/>
      <c r="Y555" s="82"/>
      <c r="Z555" s="80"/>
      <c r="AA555" s="80"/>
      <c r="AB555" s="80"/>
      <c r="AC555" s="80"/>
      <c r="AD555" s="83"/>
      <c r="AE555" s="95"/>
      <c r="AF555" s="95"/>
      <c r="AG555" s="95"/>
      <c r="AH555" s="95"/>
      <c r="AI555" s="84"/>
      <c r="AJ555" s="28"/>
      <c r="AK555" s="28"/>
      <c r="AL555" s="28"/>
      <c r="AM555" s="28"/>
      <c r="AN555" s="28"/>
      <c r="AO555" s="28"/>
      <c r="AP555" s="28"/>
      <c r="AQ555" s="28"/>
      <c r="AR555" s="28"/>
    </row>
    <row r="556" spans="1:44" ht="15.75" customHeight="1" x14ac:dyDescent="0.3">
      <c r="A556" s="28"/>
      <c r="B556" s="80"/>
      <c r="C556" s="80"/>
      <c r="D556" s="80"/>
      <c r="E556" s="80"/>
      <c r="F556" s="80"/>
      <c r="G556" s="81"/>
      <c r="H556" s="80"/>
      <c r="I556" s="80"/>
      <c r="J556" s="80"/>
      <c r="K556" s="80"/>
      <c r="L556" s="82"/>
      <c r="M556" s="83"/>
      <c r="N556" s="83"/>
      <c r="O556" s="83"/>
      <c r="P556" s="83"/>
      <c r="Q556" s="83"/>
      <c r="R556" s="83"/>
      <c r="S556" s="83"/>
      <c r="T556" s="83"/>
      <c r="U556" s="83"/>
      <c r="V556" s="95"/>
      <c r="W556" s="82"/>
      <c r="X556" s="82"/>
      <c r="Y556" s="82"/>
      <c r="Z556" s="80"/>
      <c r="AA556" s="80"/>
      <c r="AB556" s="80"/>
      <c r="AC556" s="80"/>
      <c r="AD556" s="83"/>
      <c r="AE556" s="95"/>
      <c r="AF556" s="95"/>
      <c r="AG556" s="95"/>
      <c r="AH556" s="95"/>
      <c r="AI556" s="84"/>
      <c r="AJ556" s="28"/>
      <c r="AK556" s="28"/>
      <c r="AL556" s="28"/>
      <c r="AM556" s="28"/>
      <c r="AN556" s="28"/>
      <c r="AO556" s="28"/>
      <c r="AP556" s="28"/>
      <c r="AQ556" s="28"/>
      <c r="AR556" s="28"/>
    </row>
    <row r="557" spans="1:44" ht="15.75" customHeight="1" x14ac:dyDescent="0.3">
      <c r="A557" s="28"/>
      <c r="B557" s="80"/>
      <c r="C557" s="80"/>
      <c r="D557" s="80"/>
      <c r="E557" s="80"/>
      <c r="F557" s="80"/>
      <c r="G557" s="81"/>
      <c r="H557" s="80"/>
      <c r="I557" s="80"/>
      <c r="J557" s="80"/>
      <c r="K557" s="80"/>
      <c r="L557" s="82"/>
      <c r="M557" s="83"/>
      <c r="N557" s="83"/>
      <c r="O557" s="83"/>
      <c r="P557" s="83"/>
      <c r="Q557" s="83"/>
      <c r="R557" s="83"/>
      <c r="S557" s="83"/>
      <c r="T557" s="83"/>
      <c r="U557" s="83"/>
      <c r="V557" s="95"/>
      <c r="W557" s="82"/>
      <c r="X557" s="82"/>
      <c r="Y557" s="82"/>
      <c r="Z557" s="80"/>
      <c r="AA557" s="80"/>
      <c r="AB557" s="80"/>
      <c r="AC557" s="80"/>
      <c r="AD557" s="83"/>
      <c r="AE557" s="95"/>
      <c r="AF557" s="95"/>
      <c r="AG557" s="95"/>
      <c r="AH557" s="95"/>
      <c r="AI557" s="84"/>
      <c r="AJ557" s="28"/>
      <c r="AK557" s="28"/>
      <c r="AL557" s="28"/>
      <c r="AM557" s="28"/>
      <c r="AN557" s="28"/>
      <c r="AO557" s="28"/>
      <c r="AP557" s="28"/>
      <c r="AQ557" s="28"/>
      <c r="AR557" s="28"/>
    </row>
    <row r="558" spans="1:44" ht="15.75" customHeight="1" x14ac:dyDescent="0.3">
      <c r="A558" s="28"/>
      <c r="B558" s="80"/>
      <c r="C558" s="80"/>
      <c r="D558" s="80"/>
      <c r="E558" s="80"/>
      <c r="F558" s="80"/>
      <c r="G558" s="81"/>
      <c r="H558" s="80"/>
      <c r="I558" s="80"/>
      <c r="J558" s="80"/>
      <c r="K558" s="80"/>
      <c r="L558" s="82"/>
      <c r="M558" s="83"/>
      <c r="N558" s="83"/>
      <c r="O558" s="83"/>
      <c r="P558" s="83"/>
      <c r="Q558" s="83"/>
      <c r="R558" s="83"/>
      <c r="S558" s="83"/>
      <c r="T558" s="83"/>
      <c r="U558" s="83"/>
      <c r="V558" s="95"/>
      <c r="W558" s="82"/>
      <c r="X558" s="82"/>
      <c r="Y558" s="82"/>
      <c r="Z558" s="80"/>
      <c r="AA558" s="80"/>
      <c r="AB558" s="80"/>
      <c r="AC558" s="80"/>
      <c r="AD558" s="83"/>
      <c r="AE558" s="95"/>
      <c r="AF558" s="95"/>
      <c r="AG558" s="95"/>
      <c r="AH558" s="95"/>
      <c r="AI558" s="84"/>
      <c r="AJ558" s="28"/>
      <c r="AK558" s="28"/>
      <c r="AL558" s="28"/>
      <c r="AM558" s="28"/>
      <c r="AN558" s="28"/>
      <c r="AO558" s="28"/>
      <c r="AP558" s="28"/>
      <c r="AQ558" s="28"/>
      <c r="AR558" s="28"/>
    </row>
    <row r="559" spans="1:44" ht="15.75" customHeight="1" x14ac:dyDescent="0.3">
      <c r="A559" s="28"/>
      <c r="B559" s="80"/>
      <c r="C559" s="80"/>
      <c r="D559" s="80"/>
      <c r="E559" s="80"/>
      <c r="F559" s="80"/>
      <c r="G559" s="81"/>
      <c r="H559" s="80"/>
      <c r="I559" s="80"/>
      <c r="J559" s="80"/>
      <c r="K559" s="80"/>
      <c r="L559" s="82"/>
      <c r="M559" s="83"/>
      <c r="N559" s="83"/>
      <c r="O559" s="83"/>
      <c r="P559" s="83"/>
      <c r="Q559" s="83"/>
      <c r="R559" s="83"/>
      <c r="S559" s="83"/>
      <c r="T559" s="83"/>
      <c r="U559" s="83"/>
      <c r="V559" s="95"/>
      <c r="W559" s="82"/>
      <c r="X559" s="82"/>
      <c r="Y559" s="82"/>
      <c r="Z559" s="80"/>
      <c r="AA559" s="80"/>
      <c r="AB559" s="80"/>
      <c r="AC559" s="80"/>
      <c r="AD559" s="83"/>
      <c r="AE559" s="95"/>
      <c r="AF559" s="95"/>
      <c r="AG559" s="95"/>
      <c r="AH559" s="95"/>
      <c r="AI559" s="84"/>
      <c r="AJ559" s="28"/>
      <c r="AK559" s="28"/>
      <c r="AL559" s="28"/>
      <c r="AM559" s="28"/>
      <c r="AN559" s="28"/>
      <c r="AO559" s="28"/>
      <c r="AP559" s="28"/>
      <c r="AQ559" s="28"/>
      <c r="AR559" s="28"/>
    </row>
    <row r="560" spans="1:44" ht="15.75" customHeight="1" x14ac:dyDescent="0.3">
      <c r="A560" s="28"/>
      <c r="B560" s="80"/>
      <c r="C560" s="80"/>
      <c r="D560" s="80"/>
      <c r="E560" s="80"/>
      <c r="F560" s="80"/>
      <c r="G560" s="81"/>
      <c r="H560" s="80"/>
      <c r="I560" s="80"/>
      <c r="J560" s="80"/>
      <c r="K560" s="80"/>
      <c r="L560" s="82"/>
      <c r="M560" s="83"/>
      <c r="N560" s="83"/>
      <c r="O560" s="83"/>
      <c r="P560" s="83"/>
      <c r="Q560" s="83"/>
      <c r="R560" s="83"/>
      <c r="S560" s="83"/>
      <c r="T560" s="83"/>
      <c r="U560" s="83"/>
      <c r="V560" s="95"/>
      <c r="W560" s="82"/>
      <c r="X560" s="82"/>
      <c r="Y560" s="82"/>
      <c r="Z560" s="80"/>
      <c r="AA560" s="80"/>
      <c r="AB560" s="80"/>
      <c r="AC560" s="80"/>
      <c r="AD560" s="83"/>
      <c r="AE560" s="95"/>
      <c r="AF560" s="95"/>
      <c r="AG560" s="95"/>
      <c r="AH560" s="95"/>
      <c r="AI560" s="84"/>
      <c r="AJ560" s="28"/>
      <c r="AK560" s="28"/>
      <c r="AL560" s="28"/>
      <c r="AM560" s="28"/>
      <c r="AN560" s="28"/>
      <c r="AO560" s="28"/>
      <c r="AP560" s="28"/>
      <c r="AQ560" s="28"/>
      <c r="AR560" s="28"/>
    </row>
    <row r="561" spans="1:44" ht="15.75" customHeight="1" x14ac:dyDescent="0.3">
      <c r="A561" s="28"/>
      <c r="B561" s="80"/>
      <c r="C561" s="80"/>
      <c r="D561" s="80"/>
      <c r="E561" s="80"/>
      <c r="F561" s="80"/>
      <c r="G561" s="81"/>
      <c r="H561" s="80"/>
      <c r="I561" s="80"/>
      <c r="J561" s="80"/>
      <c r="K561" s="80"/>
      <c r="L561" s="82"/>
      <c r="M561" s="83"/>
      <c r="N561" s="83"/>
      <c r="O561" s="83"/>
      <c r="P561" s="83"/>
      <c r="Q561" s="83"/>
      <c r="R561" s="83"/>
      <c r="S561" s="83"/>
      <c r="T561" s="83"/>
      <c r="U561" s="83"/>
      <c r="V561" s="95"/>
      <c r="W561" s="82"/>
      <c r="X561" s="82"/>
      <c r="Y561" s="82"/>
      <c r="Z561" s="80"/>
      <c r="AA561" s="80"/>
      <c r="AB561" s="80"/>
      <c r="AC561" s="80"/>
      <c r="AD561" s="83"/>
      <c r="AE561" s="95"/>
      <c r="AF561" s="95"/>
      <c r="AG561" s="95"/>
      <c r="AH561" s="95"/>
      <c r="AI561" s="84"/>
      <c r="AJ561" s="28"/>
      <c r="AK561" s="28"/>
      <c r="AL561" s="28"/>
      <c r="AM561" s="28"/>
      <c r="AN561" s="28"/>
      <c r="AO561" s="28"/>
      <c r="AP561" s="28"/>
      <c r="AQ561" s="28"/>
      <c r="AR561" s="28"/>
    </row>
    <row r="562" spans="1:44" ht="15.75" customHeight="1" x14ac:dyDescent="0.3">
      <c r="A562" s="28"/>
      <c r="B562" s="80"/>
      <c r="C562" s="80"/>
      <c r="D562" s="80"/>
      <c r="E562" s="80"/>
      <c r="F562" s="80"/>
      <c r="G562" s="81"/>
      <c r="H562" s="80"/>
      <c r="I562" s="80"/>
      <c r="J562" s="80"/>
      <c r="K562" s="80"/>
      <c r="L562" s="82"/>
      <c r="M562" s="83"/>
      <c r="N562" s="83"/>
      <c r="O562" s="83"/>
      <c r="P562" s="83"/>
      <c r="Q562" s="83"/>
      <c r="R562" s="83"/>
      <c r="S562" s="83"/>
      <c r="T562" s="83"/>
      <c r="U562" s="83"/>
      <c r="V562" s="95"/>
      <c r="W562" s="82"/>
      <c r="X562" s="82"/>
      <c r="Y562" s="82"/>
      <c r="Z562" s="80"/>
      <c r="AA562" s="80"/>
      <c r="AB562" s="80"/>
      <c r="AC562" s="80"/>
      <c r="AD562" s="83"/>
      <c r="AE562" s="95"/>
      <c r="AF562" s="95"/>
      <c r="AG562" s="95"/>
      <c r="AH562" s="95"/>
      <c r="AI562" s="84"/>
      <c r="AJ562" s="28"/>
      <c r="AK562" s="28"/>
      <c r="AL562" s="28"/>
      <c r="AM562" s="28"/>
      <c r="AN562" s="28"/>
      <c r="AO562" s="28"/>
      <c r="AP562" s="28"/>
      <c r="AQ562" s="28"/>
      <c r="AR562" s="28"/>
    </row>
    <row r="563" spans="1:44" ht="15.75" customHeight="1" x14ac:dyDescent="0.3">
      <c r="A563" s="28"/>
      <c r="B563" s="80"/>
      <c r="C563" s="80"/>
      <c r="D563" s="80"/>
      <c r="E563" s="80"/>
      <c r="F563" s="80"/>
      <c r="G563" s="81"/>
      <c r="H563" s="80"/>
      <c r="I563" s="80"/>
      <c r="J563" s="80"/>
      <c r="K563" s="80"/>
      <c r="L563" s="82"/>
      <c r="M563" s="83"/>
      <c r="N563" s="83"/>
      <c r="O563" s="83"/>
      <c r="P563" s="83"/>
      <c r="Q563" s="83"/>
      <c r="R563" s="83"/>
      <c r="S563" s="83"/>
      <c r="T563" s="83"/>
      <c r="U563" s="83"/>
      <c r="V563" s="95"/>
      <c r="W563" s="82"/>
      <c r="X563" s="82"/>
      <c r="Y563" s="82"/>
      <c r="Z563" s="80"/>
      <c r="AA563" s="80"/>
      <c r="AB563" s="80"/>
      <c r="AC563" s="80"/>
      <c r="AD563" s="83"/>
      <c r="AE563" s="95"/>
      <c r="AF563" s="95"/>
      <c r="AG563" s="95"/>
      <c r="AH563" s="95"/>
      <c r="AI563" s="84"/>
      <c r="AJ563" s="28"/>
      <c r="AK563" s="28"/>
      <c r="AL563" s="28"/>
      <c r="AM563" s="28"/>
      <c r="AN563" s="28"/>
      <c r="AO563" s="28"/>
      <c r="AP563" s="28"/>
      <c r="AQ563" s="28"/>
      <c r="AR563" s="28"/>
    </row>
    <row r="564" spans="1:44" ht="15.75" customHeight="1" x14ac:dyDescent="0.3">
      <c r="A564" s="28"/>
      <c r="B564" s="80"/>
      <c r="C564" s="80"/>
      <c r="D564" s="80"/>
      <c r="E564" s="80"/>
      <c r="F564" s="80"/>
      <c r="G564" s="81"/>
      <c r="H564" s="80"/>
      <c r="I564" s="80"/>
      <c r="J564" s="80"/>
      <c r="K564" s="80"/>
      <c r="L564" s="82"/>
      <c r="M564" s="83"/>
      <c r="N564" s="83"/>
      <c r="O564" s="83"/>
      <c r="P564" s="83"/>
      <c r="Q564" s="83"/>
      <c r="R564" s="83"/>
      <c r="S564" s="83"/>
      <c r="T564" s="83"/>
      <c r="U564" s="83"/>
      <c r="V564" s="95"/>
      <c r="W564" s="82"/>
      <c r="X564" s="82"/>
      <c r="Y564" s="82"/>
      <c r="Z564" s="80"/>
      <c r="AA564" s="80"/>
      <c r="AB564" s="80"/>
      <c r="AC564" s="80"/>
      <c r="AD564" s="83"/>
      <c r="AE564" s="95"/>
      <c r="AF564" s="95"/>
      <c r="AG564" s="95"/>
      <c r="AH564" s="95"/>
      <c r="AI564" s="84"/>
      <c r="AJ564" s="28"/>
      <c r="AK564" s="28"/>
      <c r="AL564" s="28"/>
      <c r="AM564" s="28"/>
      <c r="AN564" s="28"/>
      <c r="AO564" s="28"/>
      <c r="AP564" s="28"/>
      <c r="AQ564" s="28"/>
      <c r="AR564" s="28"/>
    </row>
    <row r="565" spans="1:44" ht="15.75" customHeight="1" x14ac:dyDescent="0.3">
      <c r="A565" s="28"/>
      <c r="B565" s="80"/>
      <c r="C565" s="80"/>
      <c r="D565" s="80"/>
      <c r="E565" s="80"/>
      <c r="F565" s="80"/>
      <c r="G565" s="81"/>
      <c r="H565" s="80"/>
      <c r="I565" s="80"/>
      <c r="J565" s="80"/>
      <c r="K565" s="80"/>
      <c r="L565" s="82"/>
      <c r="M565" s="83"/>
      <c r="N565" s="83"/>
      <c r="O565" s="83"/>
      <c r="P565" s="83"/>
      <c r="Q565" s="83"/>
      <c r="R565" s="83"/>
      <c r="S565" s="83"/>
      <c r="T565" s="83"/>
      <c r="U565" s="83"/>
      <c r="V565" s="95"/>
      <c r="W565" s="82"/>
      <c r="X565" s="82"/>
      <c r="Y565" s="82"/>
      <c r="Z565" s="80"/>
      <c r="AA565" s="80"/>
      <c r="AB565" s="80"/>
      <c r="AC565" s="80"/>
      <c r="AD565" s="83"/>
      <c r="AE565" s="95"/>
      <c r="AF565" s="95"/>
      <c r="AG565" s="95"/>
      <c r="AH565" s="95"/>
      <c r="AI565" s="84"/>
      <c r="AJ565" s="28"/>
      <c r="AK565" s="28"/>
      <c r="AL565" s="28"/>
      <c r="AM565" s="28"/>
      <c r="AN565" s="28"/>
      <c r="AO565" s="28"/>
      <c r="AP565" s="28"/>
      <c r="AQ565" s="28"/>
      <c r="AR565" s="28"/>
    </row>
    <row r="566" spans="1:44" ht="15.75" customHeight="1" x14ac:dyDescent="0.3">
      <c r="A566" s="28"/>
      <c r="B566" s="80"/>
      <c r="C566" s="80"/>
      <c r="D566" s="80"/>
      <c r="E566" s="80"/>
      <c r="F566" s="80"/>
      <c r="G566" s="81"/>
      <c r="H566" s="80"/>
      <c r="I566" s="80"/>
      <c r="J566" s="80"/>
      <c r="K566" s="80"/>
      <c r="L566" s="82"/>
      <c r="M566" s="83"/>
      <c r="N566" s="83"/>
      <c r="O566" s="83"/>
      <c r="P566" s="83"/>
      <c r="Q566" s="83"/>
      <c r="R566" s="83"/>
      <c r="S566" s="83"/>
      <c r="T566" s="83"/>
      <c r="U566" s="83"/>
      <c r="V566" s="95"/>
      <c r="W566" s="82"/>
      <c r="X566" s="82"/>
      <c r="Y566" s="82"/>
      <c r="Z566" s="80"/>
      <c r="AA566" s="80"/>
      <c r="AB566" s="80"/>
      <c r="AC566" s="80"/>
      <c r="AD566" s="83"/>
      <c r="AE566" s="95"/>
      <c r="AF566" s="95"/>
      <c r="AG566" s="95"/>
      <c r="AH566" s="95"/>
      <c r="AI566" s="84"/>
      <c r="AJ566" s="28"/>
      <c r="AK566" s="28"/>
      <c r="AL566" s="28"/>
      <c r="AM566" s="28"/>
      <c r="AN566" s="28"/>
      <c r="AO566" s="28"/>
      <c r="AP566" s="28"/>
      <c r="AQ566" s="28"/>
      <c r="AR566" s="28"/>
    </row>
    <row r="567" spans="1:44" ht="15.75" customHeight="1" x14ac:dyDescent="0.3">
      <c r="A567" s="28"/>
      <c r="B567" s="80"/>
      <c r="C567" s="80"/>
      <c r="D567" s="80"/>
      <c r="E567" s="80"/>
      <c r="F567" s="80"/>
      <c r="G567" s="81"/>
      <c r="H567" s="80"/>
      <c r="I567" s="80"/>
      <c r="J567" s="80"/>
      <c r="K567" s="80"/>
      <c r="L567" s="82"/>
      <c r="M567" s="83"/>
      <c r="N567" s="83"/>
      <c r="O567" s="83"/>
      <c r="P567" s="83"/>
      <c r="Q567" s="83"/>
      <c r="R567" s="83"/>
      <c r="S567" s="83"/>
      <c r="T567" s="83"/>
      <c r="U567" s="83"/>
      <c r="V567" s="95"/>
      <c r="W567" s="82"/>
      <c r="X567" s="82"/>
      <c r="Y567" s="82"/>
      <c r="Z567" s="80"/>
      <c r="AA567" s="80"/>
      <c r="AB567" s="80"/>
      <c r="AC567" s="80"/>
      <c r="AD567" s="83"/>
      <c r="AE567" s="95"/>
      <c r="AF567" s="95"/>
      <c r="AG567" s="95"/>
      <c r="AH567" s="95"/>
      <c r="AI567" s="84"/>
      <c r="AJ567" s="28"/>
      <c r="AK567" s="28"/>
      <c r="AL567" s="28"/>
      <c r="AM567" s="28"/>
      <c r="AN567" s="28"/>
      <c r="AO567" s="28"/>
      <c r="AP567" s="28"/>
      <c r="AQ567" s="28"/>
      <c r="AR567" s="28"/>
    </row>
    <row r="568" spans="1:44" ht="15.75" customHeight="1" x14ac:dyDescent="0.3">
      <c r="A568" s="28"/>
      <c r="B568" s="80"/>
      <c r="C568" s="80"/>
      <c r="D568" s="80"/>
      <c r="E568" s="80"/>
      <c r="F568" s="80"/>
      <c r="G568" s="81"/>
      <c r="H568" s="80"/>
      <c r="I568" s="80"/>
      <c r="J568" s="80"/>
      <c r="K568" s="80"/>
      <c r="L568" s="82"/>
      <c r="M568" s="83"/>
      <c r="N568" s="83"/>
      <c r="O568" s="83"/>
      <c r="P568" s="83"/>
      <c r="Q568" s="83"/>
      <c r="R568" s="83"/>
      <c r="S568" s="83"/>
      <c r="T568" s="83"/>
      <c r="U568" s="83"/>
      <c r="V568" s="95"/>
      <c r="W568" s="82"/>
      <c r="X568" s="82"/>
      <c r="Y568" s="82"/>
      <c r="Z568" s="80"/>
      <c r="AA568" s="80"/>
      <c r="AB568" s="80"/>
      <c r="AC568" s="80"/>
      <c r="AD568" s="83"/>
      <c r="AE568" s="95"/>
      <c r="AF568" s="95"/>
      <c r="AG568" s="95"/>
      <c r="AH568" s="95"/>
      <c r="AI568" s="84"/>
      <c r="AJ568" s="28"/>
      <c r="AK568" s="28"/>
      <c r="AL568" s="28"/>
      <c r="AM568" s="28"/>
      <c r="AN568" s="28"/>
      <c r="AO568" s="28"/>
      <c r="AP568" s="28"/>
      <c r="AQ568" s="28"/>
      <c r="AR568" s="28"/>
    </row>
    <row r="569" spans="1:44" ht="15.75" customHeight="1" x14ac:dyDescent="0.3">
      <c r="A569" s="28"/>
      <c r="B569" s="80"/>
      <c r="C569" s="80"/>
      <c r="D569" s="80"/>
      <c r="E569" s="80"/>
      <c r="F569" s="80"/>
      <c r="G569" s="81"/>
      <c r="H569" s="80"/>
      <c r="I569" s="80"/>
      <c r="J569" s="80"/>
      <c r="K569" s="80"/>
      <c r="L569" s="82"/>
      <c r="M569" s="83"/>
      <c r="N569" s="83"/>
      <c r="O569" s="83"/>
      <c r="P569" s="83"/>
      <c r="Q569" s="83"/>
      <c r="R569" s="83"/>
      <c r="S569" s="83"/>
      <c r="T569" s="83"/>
      <c r="U569" s="83"/>
      <c r="V569" s="95"/>
      <c r="W569" s="82"/>
      <c r="X569" s="82"/>
      <c r="Y569" s="82"/>
      <c r="Z569" s="80"/>
      <c r="AA569" s="80"/>
      <c r="AB569" s="80"/>
      <c r="AC569" s="80"/>
      <c r="AD569" s="83"/>
      <c r="AE569" s="95"/>
      <c r="AF569" s="95"/>
      <c r="AG569" s="95"/>
      <c r="AH569" s="95"/>
      <c r="AI569" s="84"/>
      <c r="AJ569" s="28"/>
      <c r="AK569" s="28"/>
      <c r="AL569" s="28"/>
      <c r="AM569" s="28"/>
      <c r="AN569" s="28"/>
      <c r="AO569" s="28"/>
      <c r="AP569" s="28"/>
      <c r="AQ569" s="28"/>
      <c r="AR569" s="28"/>
    </row>
    <row r="570" spans="1:44" ht="15.75" customHeight="1" x14ac:dyDescent="0.3">
      <c r="A570" s="28"/>
      <c r="B570" s="80"/>
      <c r="C570" s="80"/>
      <c r="D570" s="80"/>
      <c r="E570" s="80"/>
      <c r="F570" s="80"/>
      <c r="G570" s="81"/>
      <c r="H570" s="80"/>
      <c r="I570" s="80"/>
      <c r="J570" s="80"/>
      <c r="K570" s="80"/>
      <c r="L570" s="82"/>
      <c r="M570" s="83"/>
      <c r="N570" s="83"/>
      <c r="O570" s="83"/>
      <c r="P570" s="83"/>
      <c r="Q570" s="83"/>
      <c r="R570" s="83"/>
      <c r="S570" s="83"/>
      <c r="T570" s="83"/>
      <c r="U570" s="83"/>
      <c r="V570" s="95"/>
      <c r="W570" s="82"/>
      <c r="X570" s="82"/>
      <c r="Y570" s="82"/>
      <c r="Z570" s="80"/>
      <c r="AA570" s="80"/>
      <c r="AB570" s="80"/>
      <c r="AC570" s="80"/>
      <c r="AD570" s="83"/>
      <c r="AE570" s="95"/>
      <c r="AF570" s="95"/>
      <c r="AG570" s="95"/>
      <c r="AH570" s="95"/>
      <c r="AI570" s="84"/>
      <c r="AJ570" s="28"/>
      <c r="AK570" s="28"/>
      <c r="AL570" s="28"/>
      <c r="AM570" s="28"/>
      <c r="AN570" s="28"/>
      <c r="AO570" s="28"/>
      <c r="AP570" s="28"/>
      <c r="AQ570" s="28"/>
      <c r="AR570" s="28"/>
    </row>
    <row r="571" spans="1:44" ht="15.75" customHeight="1" x14ac:dyDescent="0.3">
      <c r="A571" s="28"/>
      <c r="B571" s="80"/>
      <c r="C571" s="80"/>
      <c r="D571" s="80"/>
      <c r="E571" s="80"/>
      <c r="F571" s="80"/>
      <c r="G571" s="81"/>
      <c r="H571" s="80"/>
      <c r="I571" s="80"/>
      <c r="J571" s="80"/>
      <c r="K571" s="80"/>
      <c r="L571" s="82"/>
      <c r="M571" s="83"/>
      <c r="N571" s="83"/>
      <c r="O571" s="83"/>
      <c r="P571" s="83"/>
      <c r="Q571" s="83"/>
      <c r="R571" s="83"/>
      <c r="S571" s="83"/>
      <c r="T571" s="83"/>
      <c r="U571" s="83"/>
      <c r="V571" s="95"/>
      <c r="W571" s="82"/>
      <c r="X571" s="82"/>
      <c r="Y571" s="82"/>
      <c r="Z571" s="80"/>
      <c r="AA571" s="80"/>
      <c r="AB571" s="80"/>
      <c r="AC571" s="80"/>
      <c r="AD571" s="83"/>
      <c r="AE571" s="95"/>
      <c r="AF571" s="95"/>
      <c r="AG571" s="95"/>
      <c r="AH571" s="95"/>
      <c r="AI571" s="84"/>
      <c r="AJ571" s="28"/>
      <c r="AK571" s="28"/>
      <c r="AL571" s="28"/>
      <c r="AM571" s="28"/>
      <c r="AN571" s="28"/>
      <c r="AO571" s="28"/>
      <c r="AP571" s="28"/>
      <c r="AQ571" s="28"/>
      <c r="AR571" s="28"/>
    </row>
    <row r="572" spans="1:44" ht="15.75" customHeight="1" x14ac:dyDescent="0.3">
      <c r="A572" s="28"/>
      <c r="B572" s="80"/>
      <c r="C572" s="80"/>
      <c r="D572" s="80"/>
      <c r="E572" s="80"/>
      <c r="F572" s="80"/>
      <c r="G572" s="81"/>
      <c r="H572" s="80"/>
      <c r="I572" s="80"/>
      <c r="J572" s="80"/>
      <c r="K572" s="80"/>
      <c r="L572" s="82"/>
      <c r="M572" s="83"/>
      <c r="N572" s="83"/>
      <c r="O572" s="83"/>
      <c r="P572" s="83"/>
      <c r="Q572" s="83"/>
      <c r="R572" s="83"/>
      <c r="S572" s="83"/>
      <c r="T572" s="83"/>
      <c r="U572" s="83"/>
      <c r="V572" s="95"/>
      <c r="W572" s="82"/>
      <c r="X572" s="82"/>
      <c r="Y572" s="82"/>
      <c r="Z572" s="80"/>
      <c r="AA572" s="80"/>
      <c r="AB572" s="80"/>
      <c r="AC572" s="80"/>
      <c r="AD572" s="83"/>
      <c r="AE572" s="95"/>
      <c r="AF572" s="95"/>
      <c r="AG572" s="95"/>
      <c r="AH572" s="95"/>
      <c r="AI572" s="84"/>
      <c r="AJ572" s="28"/>
      <c r="AK572" s="28"/>
      <c r="AL572" s="28"/>
      <c r="AM572" s="28"/>
      <c r="AN572" s="28"/>
      <c r="AO572" s="28"/>
      <c r="AP572" s="28"/>
      <c r="AQ572" s="28"/>
      <c r="AR572" s="28"/>
    </row>
    <row r="573" spans="1:44" ht="15.75" customHeight="1" x14ac:dyDescent="0.3">
      <c r="A573" s="28"/>
      <c r="B573" s="80"/>
      <c r="C573" s="80"/>
      <c r="D573" s="80"/>
      <c r="E573" s="80"/>
      <c r="F573" s="80"/>
      <c r="G573" s="81"/>
      <c r="H573" s="80"/>
      <c r="I573" s="80"/>
      <c r="J573" s="80"/>
      <c r="K573" s="80"/>
      <c r="L573" s="82"/>
      <c r="M573" s="83"/>
      <c r="N573" s="83"/>
      <c r="O573" s="83"/>
      <c r="P573" s="83"/>
      <c r="Q573" s="83"/>
      <c r="R573" s="83"/>
      <c r="S573" s="83"/>
      <c r="T573" s="83"/>
      <c r="U573" s="83"/>
      <c r="V573" s="95"/>
      <c r="W573" s="82"/>
      <c r="X573" s="82"/>
      <c r="Y573" s="82"/>
      <c r="Z573" s="80"/>
      <c r="AA573" s="80"/>
      <c r="AB573" s="80"/>
      <c r="AC573" s="80"/>
      <c r="AD573" s="83"/>
      <c r="AE573" s="95"/>
      <c r="AF573" s="95"/>
      <c r="AG573" s="95"/>
      <c r="AH573" s="95"/>
      <c r="AI573" s="84"/>
      <c r="AJ573" s="28"/>
      <c r="AK573" s="28"/>
      <c r="AL573" s="28"/>
      <c r="AM573" s="28"/>
      <c r="AN573" s="28"/>
      <c r="AO573" s="28"/>
      <c r="AP573" s="28"/>
      <c r="AQ573" s="28"/>
      <c r="AR573" s="28"/>
    </row>
    <row r="574" spans="1:44" ht="15.75" customHeight="1" x14ac:dyDescent="0.3">
      <c r="A574" s="28"/>
      <c r="B574" s="80"/>
      <c r="C574" s="80"/>
      <c r="D574" s="80"/>
      <c r="E574" s="80"/>
      <c r="F574" s="80"/>
      <c r="G574" s="81"/>
      <c r="H574" s="80"/>
      <c r="I574" s="80"/>
      <c r="J574" s="80"/>
      <c r="K574" s="80"/>
      <c r="L574" s="82"/>
      <c r="M574" s="83"/>
      <c r="N574" s="83"/>
      <c r="O574" s="83"/>
      <c r="P574" s="83"/>
      <c r="Q574" s="83"/>
      <c r="R574" s="83"/>
      <c r="S574" s="83"/>
      <c r="T574" s="83"/>
      <c r="U574" s="83"/>
      <c r="V574" s="95"/>
      <c r="W574" s="82"/>
      <c r="X574" s="82"/>
      <c r="Y574" s="82"/>
      <c r="Z574" s="80"/>
      <c r="AA574" s="80"/>
      <c r="AB574" s="80"/>
      <c r="AC574" s="80"/>
      <c r="AD574" s="83"/>
      <c r="AE574" s="95"/>
      <c r="AF574" s="95"/>
      <c r="AG574" s="95"/>
      <c r="AH574" s="95"/>
      <c r="AI574" s="84"/>
      <c r="AJ574" s="28"/>
      <c r="AK574" s="28"/>
      <c r="AL574" s="28"/>
      <c r="AM574" s="28"/>
      <c r="AN574" s="28"/>
      <c r="AO574" s="28"/>
      <c r="AP574" s="28"/>
      <c r="AQ574" s="28"/>
      <c r="AR574" s="28"/>
    </row>
    <row r="575" spans="1:44" ht="15.75" customHeight="1" x14ac:dyDescent="0.3">
      <c r="A575" s="28"/>
      <c r="B575" s="80"/>
      <c r="C575" s="80"/>
      <c r="D575" s="80"/>
      <c r="E575" s="80"/>
      <c r="F575" s="80"/>
      <c r="G575" s="81"/>
      <c r="H575" s="80"/>
      <c r="I575" s="80"/>
      <c r="J575" s="80"/>
      <c r="K575" s="80"/>
      <c r="L575" s="82"/>
      <c r="M575" s="83"/>
      <c r="N575" s="83"/>
      <c r="O575" s="83"/>
      <c r="P575" s="83"/>
      <c r="Q575" s="83"/>
      <c r="R575" s="83"/>
      <c r="S575" s="83"/>
      <c r="T575" s="83"/>
      <c r="U575" s="83"/>
      <c r="V575" s="95"/>
      <c r="W575" s="82"/>
      <c r="X575" s="82"/>
      <c r="Y575" s="82"/>
      <c r="Z575" s="80"/>
      <c r="AA575" s="80"/>
      <c r="AB575" s="80"/>
      <c r="AC575" s="80"/>
      <c r="AD575" s="83"/>
      <c r="AE575" s="95"/>
      <c r="AF575" s="95"/>
      <c r="AG575" s="95"/>
      <c r="AH575" s="95"/>
      <c r="AI575" s="84"/>
      <c r="AJ575" s="28"/>
      <c r="AK575" s="28"/>
      <c r="AL575" s="28"/>
      <c r="AM575" s="28"/>
      <c r="AN575" s="28"/>
      <c r="AO575" s="28"/>
      <c r="AP575" s="28"/>
      <c r="AQ575" s="28"/>
      <c r="AR575" s="28"/>
    </row>
    <row r="576" spans="1:44" ht="15.75" customHeight="1" x14ac:dyDescent="0.3">
      <c r="A576" s="28"/>
      <c r="B576" s="80"/>
      <c r="C576" s="80"/>
      <c r="D576" s="80"/>
      <c r="E576" s="80"/>
      <c r="F576" s="80"/>
      <c r="G576" s="81"/>
      <c r="H576" s="80"/>
      <c r="I576" s="80"/>
      <c r="J576" s="80"/>
      <c r="K576" s="80"/>
      <c r="L576" s="82"/>
      <c r="M576" s="83"/>
      <c r="N576" s="83"/>
      <c r="O576" s="83"/>
      <c r="P576" s="83"/>
      <c r="Q576" s="83"/>
      <c r="R576" s="83"/>
      <c r="S576" s="83"/>
      <c r="T576" s="83"/>
      <c r="U576" s="83"/>
      <c r="V576" s="95"/>
      <c r="W576" s="82"/>
      <c r="X576" s="82"/>
      <c r="Y576" s="82"/>
      <c r="Z576" s="80"/>
      <c r="AA576" s="80"/>
      <c r="AB576" s="80"/>
      <c r="AC576" s="80"/>
      <c r="AD576" s="83"/>
      <c r="AE576" s="95"/>
      <c r="AF576" s="95"/>
      <c r="AG576" s="95"/>
      <c r="AH576" s="95"/>
      <c r="AI576" s="84"/>
      <c r="AJ576" s="28"/>
      <c r="AK576" s="28"/>
      <c r="AL576" s="28"/>
      <c r="AM576" s="28"/>
      <c r="AN576" s="28"/>
      <c r="AO576" s="28"/>
      <c r="AP576" s="28"/>
      <c r="AQ576" s="28"/>
      <c r="AR576" s="28"/>
    </row>
    <row r="577" spans="1:44" ht="15.75" customHeight="1" x14ac:dyDescent="0.3">
      <c r="A577" s="28"/>
      <c r="B577" s="80"/>
      <c r="C577" s="80"/>
      <c r="D577" s="80"/>
      <c r="E577" s="80"/>
      <c r="F577" s="80"/>
      <c r="G577" s="81"/>
      <c r="H577" s="80"/>
      <c r="I577" s="80"/>
      <c r="J577" s="80"/>
      <c r="K577" s="80"/>
      <c r="L577" s="82"/>
      <c r="M577" s="83"/>
      <c r="N577" s="83"/>
      <c r="O577" s="83"/>
      <c r="P577" s="83"/>
      <c r="Q577" s="83"/>
      <c r="R577" s="83"/>
      <c r="S577" s="83"/>
      <c r="T577" s="83"/>
      <c r="U577" s="83"/>
      <c r="V577" s="95"/>
      <c r="W577" s="82"/>
      <c r="X577" s="82"/>
      <c r="Y577" s="82"/>
      <c r="Z577" s="80"/>
      <c r="AA577" s="80"/>
      <c r="AB577" s="80"/>
      <c r="AC577" s="80"/>
      <c r="AD577" s="83"/>
      <c r="AE577" s="95"/>
      <c r="AF577" s="95"/>
      <c r="AG577" s="95"/>
      <c r="AH577" s="95"/>
      <c r="AI577" s="84"/>
      <c r="AJ577" s="28"/>
      <c r="AK577" s="28"/>
      <c r="AL577" s="28"/>
      <c r="AM577" s="28"/>
      <c r="AN577" s="28"/>
      <c r="AO577" s="28"/>
      <c r="AP577" s="28"/>
      <c r="AQ577" s="28"/>
      <c r="AR577" s="28"/>
    </row>
    <row r="578" spans="1:44" ht="15.75" customHeight="1" x14ac:dyDescent="0.3">
      <c r="A578" s="28"/>
      <c r="B578" s="80"/>
      <c r="C578" s="80"/>
      <c r="D578" s="80"/>
      <c r="E578" s="80"/>
      <c r="F578" s="80"/>
      <c r="G578" s="81"/>
      <c r="H578" s="80"/>
      <c r="I578" s="80"/>
      <c r="J578" s="80"/>
      <c r="K578" s="80"/>
      <c r="L578" s="82"/>
      <c r="M578" s="83"/>
      <c r="N578" s="83"/>
      <c r="O578" s="83"/>
      <c r="P578" s="83"/>
      <c r="Q578" s="83"/>
      <c r="R578" s="83"/>
      <c r="S578" s="83"/>
      <c r="T578" s="83"/>
      <c r="U578" s="83"/>
      <c r="V578" s="95"/>
      <c r="W578" s="82"/>
      <c r="X578" s="82"/>
      <c r="Y578" s="82"/>
      <c r="Z578" s="80"/>
      <c r="AA578" s="80"/>
      <c r="AB578" s="80"/>
      <c r="AC578" s="80"/>
      <c r="AD578" s="83"/>
      <c r="AE578" s="95"/>
      <c r="AF578" s="95"/>
      <c r="AG578" s="95"/>
      <c r="AH578" s="95"/>
      <c r="AI578" s="84"/>
      <c r="AJ578" s="28"/>
      <c r="AK578" s="28"/>
      <c r="AL578" s="28"/>
      <c r="AM578" s="28"/>
      <c r="AN578" s="28"/>
      <c r="AO578" s="28"/>
      <c r="AP578" s="28"/>
      <c r="AQ578" s="28"/>
      <c r="AR578" s="28"/>
    </row>
    <row r="579" spans="1:44" ht="15.75" customHeight="1" x14ac:dyDescent="0.3">
      <c r="A579" s="28"/>
      <c r="B579" s="80"/>
      <c r="C579" s="80"/>
      <c r="D579" s="80"/>
      <c r="E579" s="80"/>
      <c r="F579" s="80"/>
      <c r="G579" s="81"/>
      <c r="H579" s="80"/>
      <c r="I579" s="80"/>
      <c r="J579" s="80"/>
      <c r="K579" s="80"/>
      <c r="L579" s="82"/>
      <c r="M579" s="83"/>
      <c r="N579" s="83"/>
      <c r="O579" s="83"/>
      <c r="P579" s="83"/>
      <c r="Q579" s="83"/>
      <c r="R579" s="83"/>
      <c r="S579" s="83"/>
      <c r="T579" s="83"/>
      <c r="U579" s="83"/>
      <c r="V579" s="95"/>
      <c r="W579" s="82"/>
      <c r="X579" s="82"/>
      <c r="Y579" s="82"/>
      <c r="Z579" s="80"/>
      <c r="AA579" s="80"/>
      <c r="AB579" s="80"/>
      <c r="AC579" s="80"/>
      <c r="AD579" s="83"/>
      <c r="AE579" s="95"/>
      <c r="AF579" s="95"/>
      <c r="AG579" s="95"/>
      <c r="AH579" s="95"/>
      <c r="AI579" s="84"/>
      <c r="AJ579" s="28"/>
      <c r="AK579" s="28"/>
      <c r="AL579" s="28"/>
      <c r="AM579" s="28"/>
      <c r="AN579" s="28"/>
      <c r="AO579" s="28"/>
      <c r="AP579" s="28"/>
      <c r="AQ579" s="28"/>
      <c r="AR579" s="28"/>
    </row>
    <row r="580" spans="1:44" ht="15.75" customHeight="1" x14ac:dyDescent="0.3">
      <c r="A580" s="28"/>
      <c r="B580" s="80"/>
      <c r="C580" s="80"/>
      <c r="D580" s="80"/>
      <c r="E580" s="80"/>
      <c r="F580" s="80"/>
      <c r="G580" s="81"/>
      <c r="H580" s="80"/>
      <c r="I580" s="80"/>
      <c r="J580" s="80"/>
      <c r="K580" s="80"/>
      <c r="L580" s="82"/>
      <c r="M580" s="83"/>
      <c r="N580" s="83"/>
      <c r="O580" s="83"/>
      <c r="P580" s="83"/>
      <c r="Q580" s="83"/>
      <c r="R580" s="83"/>
      <c r="S580" s="83"/>
      <c r="T580" s="83"/>
      <c r="U580" s="83"/>
      <c r="V580" s="95"/>
      <c r="W580" s="82"/>
      <c r="X580" s="82"/>
      <c r="Y580" s="82"/>
      <c r="Z580" s="80"/>
      <c r="AA580" s="80"/>
      <c r="AB580" s="80"/>
      <c r="AC580" s="80"/>
      <c r="AD580" s="83"/>
      <c r="AE580" s="95"/>
      <c r="AF580" s="95"/>
      <c r="AG580" s="95"/>
      <c r="AH580" s="95"/>
      <c r="AI580" s="84"/>
      <c r="AJ580" s="28"/>
      <c r="AK580" s="28"/>
      <c r="AL580" s="28"/>
      <c r="AM580" s="28"/>
      <c r="AN580" s="28"/>
      <c r="AO580" s="28"/>
      <c r="AP580" s="28"/>
      <c r="AQ580" s="28"/>
      <c r="AR580" s="28"/>
    </row>
    <row r="581" spans="1:44" ht="15.75" customHeight="1" x14ac:dyDescent="0.3">
      <c r="A581" s="28"/>
      <c r="B581" s="80"/>
      <c r="C581" s="80"/>
      <c r="D581" s="80"/>
      <c r="E581" s="80"/>
      <c r="F581" s="80"/>
      <c r="G581" s="81"/>
      <c r="H581" s="80"/>
      <c r="I581" s="80"/>
      <c r="J581" s="80"/>
      <c r="K581" s="80"/>
      <c r="L581" s="82"/>
      <c r="M581" s="83"/>
      <c r="N581" s="83"/>
      <c r="O581" s="83"/>
      <c r="P581" s="83"/>
      <c r="Q581" s="83"/>
      <c r="R581" s="83"/>
      <c r="S581" s="83"/>
      <c r="T581" s="83"/>
      <c r="U581" s="83"/>
      <c r="V581" s="95"/>
      <c r="W581" s="82"/>
      <c r="X581" s="82"/>
      <c r="Y581" s="82"/>
      <c r="Z581" s="80"/>
      <c r="AA581" s="80"/>
      <c r="AB581" s="80"/>
      <c r="AC581" s="80"/>
      <c r="AD581" s="83"/>
      <c r="AE581" s="95"/>
      <c r="AF581" s="95"/>
      <c r="AG581" s="95"/>
      <c r="AH581" s="95"/>
      <c r="AI581" s="84"/>
      <c r="AJ581" s="28"/>
      <c r="AK581" s="28"/>
      <c r="AL581" s="28"/>
      <c r="AM581" s="28"/>
      <c r="AN581" s="28"/>
      <c r="AO581" s="28"/>
      <c r="AP581" s="28"/>
      <c r="AQ581" s="28"/>
      <c r="AR581" s="28"/>
    </row>
    <row r="582" spans="1:44" ht="15.75" customHeight="1" x14ac:dyDescent="0.3">
      <c r="A582" s="28"/>
      <c r="B582" s="80"/>
      <c r="C582" s="80"/>
      <c r="D582" s="80"/>
      <c r="E582" s="80"/>
      <c r="F582" s="80"/>
      <c r="G582" s="81"/>
      <c r="H582" s="80"/>
      <c r="I582" s="80"/>
      <c r="J582" s="80"/>
      <c r="K582" s="80"/>
      <c r="L582" s="82"/>
      <c r="M582" s="83"/>
      <c r="N582" s="83"/>
      <c r="O582" s="83"/>
      <c r="P582" s="83"/>
      <c r="Q582" s="83"/>
      <c r="R582" s="83"/>
      <c r="S582" s="83"/>
      <c r="T582" s="83"/>
      <c r="U582" s="83"/>
      <c r="V582" s="95"/>
      <c r="W582" s="82"/>
      <c r="X582" s="82"/>
      <c r="Y582" s="82"/>
      <c r="Z582" s="80"/>
      <c r="AA582" s="80"/>
      <c r="AB582" s="80"/>
      <c r="AC582" s="80"/>
      <c r="AD582" s="83"/>
      <c r="AE582" s="95"/>
      <c r="AF582" s="95"/>
      <c r="AG582" s="95"/>
      <c r="AH582" s="95"/>
      <c r="AI582" s="84"/>
      <c r="AJ582" s="28"/>
      <c r="AK582" s="28"/>
      <c r="AL582" s="28"/>
      <c r="AM582" s="28"/>
      <c r="AN582" s="28"/>
      <c r="AO582" s="28"/>
      <c r="AP582" s="28"/>
      <c r="AQ582" s="28"/>
      <c r="AR582" s="28"/>
    </row>
    <row r="583" spans="1:44" ht="15.75" customHeight="1" x14ac:dyDescent="0.3">
      <c r="A583" s="28"/>
      <c r="B583" s="80"/>
      <c r="C583" s="80"/>
      <c r="D583" s="80"/>
      <c r="E583" s="80"/>
      <c r="F583" s="80"/>
      <c r="G583" s="81"/>
      <c r="H583" s="80"/>
      <c r="I583" s="80"/>
      <c r="J583" s="80"/>
      <c r="K583" s="80"/>
      <c r="L583" s="82"/>
      <c r="M583" s="83"/>
      <c r="N583" s="83"/>
      <c r="O583" s="83"/>
      <c r="P583" s="83"/>
      <c r="Q583" s="83"/>
      <c r="R583" s="83"/>
      <c r="S583" s="83"/>
      <c r="T583" s="83"/>
      <c r="U583" s="83"/>
      <c r="V583" s="95"/>
      <c r="W583" s="82"/>
      <c r="X583" s="82"/>
      <c r="Y583" s="82"/>
      <c r="Z583" s="80"/>
      <c r="AA583" s="80"/>
      <c r="AB583" s="80"/>
      <c r="AC583" s="80"/>
      <c r="AD583" s="83"/>
      <c r="AE583" s="95"/>
      <c r="AF583" s="95"/>
      <c r="AG583" s="95"/>
      <c r="AH583" s="95"/>
      <c r="AI583" s="84"/>
      <c r="AJ583" s="28"/>
      <c r="AK583" s="28"/>
      <c r="AL583" s="28"/>
      <c r="AM583" s="28"/>
      <c r="AN583" s="28"/>
      <c r="AO583" s="28"/>
      <c r="AP583" s="28"/>
      <c r="AQ583" s="28"/>
      <c r="AR583" s="28"/>
    </row>
    <row r="584" spans="1:44" ht="15.75" customHeight="1" x14ac:dyDescent="0.3">
      <c r="A584" s="28"/>
      <c r="B584" s="80"/>
      <c r="C584" s="80"/>
      <c r="D584" s="80"/>
      <c r="E584" s="80"/>
      <c r="F584" s="80"/>
      <c r="G584" s="81"/>
      <c r="H584" s="80"/>
      <c r="I584" s="80"/>
      <c r="J584" s="80"/>
      <c r="K584" s="80"/>
      <c r="L584" s="82"/>
      <c r="M584" s="83"/>
      <c r="N584" s="83"/>
      <c r="O584" s="83"/>
      <c r="P584" s="83"/>
      <c r="Q584" s="83"/>
      <c r="R584" s="83"/>
      <c r="S584" s="83"/>
      <c r="T584" s="83"/>
      <c r="U584" s="83"/>
      <c r="V584" s="95"/>
      <c r="W584" s="82"/>
      <c r="X584" s="82"/>
      <c r="Y584" s="82"/>
      <c r="Z584" s="80"/>
      <c r="AA584" s="80"/>
      <c r="AB584" s="80"/>
      <c r="AC584" s="80"/>
      <c r="AD584" s="83"/>
      <c r="AE584" s="95"/>
      <c r="AF584" s="95"/>
      <c r="AG584" s="95"/>
      <c r="AH584" s="95"/>
      <c r="AI584" s="84"/>
      <c r="AJ584" s="28"/>
      <c r="AK584" s="28"/>
      <c r="AL584" s="28"/>
      <c r="AM584" s="28"/>
      <c r="AN584" s="28"/>
      <c r="AO584" s="28"/>
      <c r="AP584" s="28"/>
      <c r="AQ584" s="28"/>
      <c r="AR584" s="28"/>
    </row>
    <row r="585" spans="1:44" ht="15.75" customHeight="1" x14ac:dyDescent="0.3">
      <c r="A585" s="28"/>
      <c r="B585" s="80"/>
      <c r="C585" s="80"/>
      <c r="D585" s="80"/>
      <c r="E585" s="80"/>
      <c r="F585" s="80"/>
      <c r="G585" s="81"/>
      <c r="H585" s="80"/>
      <c r="I585" s="80"/>
      <c r="J585" s="80"/>
      <c r="K585" s="80"/>
      <c r="L585" s="82"/>
      <c r="M585" s="83"/>
      <c r="N585" s="83"/>
      <c r="O585" s="83"/>
      <c r="P585" s="83"/>
      <c r="Q585" s="83"/>
      <c r="R585" s="83"/>
      <c r="S585" s="83"/>
      <c r="T585" s="83"/>
      <c r="U585" s="83"/>
      <c r="V585" s="95"/>
      <c r="W585" s="82"/>
      <c r="X585" s="82"/>
      <c r="Y585" s="82"/>
      <c r="Z585" s="80"/>
      <c r="AA585" s="80"/>
      <c r="AB585" s="80"/>
      <c r="AC585" s="80"/>
      <c r="AD585" s="83"/>
      <c r="AE585" s="95"/>
      <c r="AF585" s="95"/>
      <c r="AG585" s="95"/>
      <c r="AH585" s="95"/>
      <c r="AI585" s="84"/>
      <c r="AJ585" s="28"/>
      <c r="AK585" s="28"/>
      <c r="AL585" s="28"/>
      <c r="AM585" s="28"/>
      <c r="AN585" s="28"/>
      <c r="AO585" s="28"/>
      <c r="AP585" s="28"/>
      <c r="AQ585" s="28"/>
      <c r="AR585" s="28"/>
    </row>
    <row r="586" spans="1:44" ht="15.75" customHeight="1" x14ac:dyDescent="0.3">
      <c r="A586" s="28"/>
      <c r="B586" s="80"/>
      <c r="C586" s="80"/>
      <c r="D586" s="80"/>
      <c r="E586" s="80"/>
      <c r="F586" s="80"/>
      <c r="G586" s="81"/>
      <c r="H586" s="80"/>
      <c r="I586" s="80"/>
      <c r="J586" s="80"/>
      <c r="K586" s="80"/>
      <c r="L586" s="82"/>
      <c r="M586" s="83"/>
      <c r="N586" s="83"/>
      <c r="O586" s="83"/>
      <c r="P586" s="83"/>
      <c r="Q586" s="83"/>
      <c r="R586" s="83"/>
      <c r="S586" s="83"/>
      <c r="T586" s="83"/>
      <c r="U586" s="83"/>
      <c r="V586" s="95"/>
      <c r="W586" s="82"/>
      <c r="X586" s="82"/>
      <c r="Y586" s="82"/>
      <c r="Z586" s="80"/>
      <c r="AA586" s="80"/>
      <c r="AB586" s="80"/>
      <c r="AC586" s="80"/>
      <c r="AD586" s="83"/>
      <c r="AE586" s="95"/>
      <c r="AF586" s="95"/>
      <c r="AG586" s="95"/>
      <c r="AH586" s="95"/>
      <c r="AI586" s="84"/>
      <c r="AJ586" s="28"/>
      <c r="AK586" s="28"/>
      <c r="AL586" s="28"/>
      <c r="AM586" s="28"/>
      <c r="AN586" s="28"/>
      <c r="AO586" s="28"/>
      <c r="AP586" s="28"/>
      <c r="AQ586" s="28"/>
      <c r="AR586" s="28"/>
    </row>
    <row r="587" spans="1:44" ht="15.75" customHeight="1" x14ac:dyDescent="0.3">
      <c r="A587" s="28"/>
      <c r="B587" s="80"/>
      <c r="C587" s="80"/>
      <c r="D587" s="80"/>
      <c r="E587" s="80"/>
      <c r="F587" s="80"/>
      <c r="G587" s="81"/>
      <c r="H587" s="80"/>
      <c r="I587" s="80"/>
      <c r="J587" s="80"/>
      <c r="K587" s="80"/>
      <c r="L587" s="82"/>
      <c r="M587" s="83"/>
      <c r="N587" s="83"/>
      <c r="O587" s="83"/>
      <c r="P587" s="83"/>
      <c r="Q587" s="83"/>
      <c r="R587" s="83"/>
      <c r="S587" s="83"/>
      <c r="T587" s="83"/>
      <c r="U587" s="83"/>
      <c r="V587" s="95"/>
      <c r="W587" s="82"/>
      <c r="X587" s="82"/>
      <c r="Y587" s="82"/>
      <c r="Z587" s="80"/>
      <c r="AA587" s="80"/>
      <c r="AB587" s="80"/>
      <c r="AC587" s="80"/>
      <c r="AD587" s="83"/>
      <c r="AE587" s="95"/>
      <c r="AF587" s="95"/>
      <c r="AG587" s="95"/>
      <c r="AH587" s="95"/>
      <c r="AI587" s="84"/>
      <c r="AJ587" s="28"/>
      <c r="AK587" s="28"/>
      <c r="AL587" s="28"/>
      <c r="AM587" s="28"/>
      <c r="AN587" s="28"/>
      <c r="AO587" s="28"/>
      <c r="AP587" s="28"/>
      <c r="AQ587" s="28"/>
      <c r="AR587" s="28"/>
    </row>
    <row r="588" spans="1:44" ht="15.75" customHeight="1" x14ac:dyDescent="0.3">
      <c r="A588" s="28"/>
      <c r="B588" s="80"/>
      <c r="C588" s="80"/>
      <c r="D588" s="80"/>
      <c r="E588" s="80"/>
      <c r="F588" s="80"/>
      <c r="G588" s="81"/>
      <c r="H588" s="80"/>
      <c r="I588" s="80"/>
      <c r="J588" s="80"/>
      <c r="K588" s="80"/>
      <c r="L588" s="82"/>
      <c r="M588" s="83"/>
      <c r="N588" s="83"/>
      <c r="O588" s="83"/>
      <c r="P588" s="83"/>
      <c r="Q588" s="83"/>
      <c r="R588" s="83"/>
      <c r="S588" s="83"/>
      <c r="T588" s="83"/>
      <c r="U588" s="83"/>
      <c r="V588" s="95"/>
      <c r="W588" s="82"/>
      <c r="X588" s="82"/>
      <c r="Y588" s="82"/>
      <c r="Z588" s="80"/>
      <c r="AA588" s="80"/>
      <c r="AB588" s="80"/>
      <c r="AC588" s="80"/>
      <c r="AD588" s="83"/>
      <c r="AE588" s="95"/>
      <c r="AF588" s="95"/>
      <c r="AG588" s="95"/>
      <c r="AH588" s="95"/>
      <c r="AI588" s="84"/>
      <c r="AJ588" s="28"/>
      <c r="AK588" s="28"/>
      <c r="AL588" s="28"/>
      <c r="AM588" s="28"/>
      <c r="AN588" s="28"/>
      <c r="AO588" s="28"/>
      <c r="AP588" s="28"/>
      <c r="AQ588" s="28"/>
      <c r="AR588" s="28"/>
    </row>
    <row r="589" spans="1:44" ht="15.75" customHeight="1" x14ac:dyDescent="0.3">
      <c r="A589" s="28"/>
      <c r="B589" s="80"/>
      <c r="C589" s="80"/>
      <c r="D589" s="80"/>
      <c r="E589" s="80"/>
      <c r="F589" s="80"/>
      <c r="G589" s="81"/>
      <c r="H589" s="80"/>
      <c r="I589" s="80"/>
      <c r="J589" s="80"/>
      <c r="K589" s="80"/>
      <c r="L589" s="82"/>
      <c r="M589" s="83"/>
      <c r="N589" s="83"/>
      <c r="O589" s="83"/>
      <c r="P589" s="83"/>
      <c r="Q589" s="83"/>
      <c r="R589" s="83"/>
      <c r="S589" s="83"/>
      <c r="T589" s="83"/>
      <c r="U589" s="83"/>
      <c r="V589" s="95"/>
      <c r="W589" s="82"/>
      <c r="X589" s="82"/>
      <c r="Y589" s="82"/>
      <c r="Z589" s="80"/>
      <c r="AA589" s="80"/>
      <c r="AB589" s="80"/>
      <c r="AC589" s="80"/>
      <c r="AD589" s="83"/>
      <c r="AE589" s="95"/>
      <c r="AF589" s="95"/>
      <c r="AG589" s="95"/>
      <c r="AH589" s="95"/>
      <c r="AI589" s="84"/>
      <c r="AJ589" s="28"/>
      <c r="AK589" s="28"/>
      <c r="AL589" s="28"/>
      <c r="AM589" s="28"/>
      <c r="AN589" s="28"/>
      <c r="AO589" s="28"/>
      <c r="AP589" s="28"/>
      <c r="AQ589" s="28"/>
      <c r="AR589" s="28"/>
    </row>
    <row r="590" spans="1:44" ht="15.75" customHeight="1" x14ac:dyDescent="0.3">
      <c r="A590" s="28"/>
      <c r="B590" s="80"/>
      <c r="C590" s="80"/>
      <c r="D590" s="80"/>
      <c r="E590" s="80"/>
      <c r="F590" s="80"/>
      <c r="G590" s="81"/>
      <c r="H590" s="80"/>
      <c r="I590" s="80"/>
      <c r="J590" s="80"/>
      <c r="K590" s="80"/>
      <c r="L590" s="82"/>
      <c r="M590" s="83"/>
      <c r="N590" s="83"/>
      <c r="O590" s="83"/>
      <c r="P590" s="83"/>
      <c r="Q590" s="83"/>
      <c r="R590" s="83"/>
      <c r="S590" s="83"/>
      <c r="T590" s="83"/>
      <c r="U590" s="83"/>
      <c r="V590" s="95"/>
      <c r="W590" s="82"/>
      <c r="X590" s="82"/>
      <c r="Y590" s="82"/>
      <c r="Z590" s="80"/>
      <c r="AA590" s="80"/>
      <c r="AB590" s="80"/>
      <c r="AC590" s="80"/>
      <c r="AD590" s="83"/>
      <c r="AE590" s="95"/>
      <c r="AF590" s="95"/>
      <c r="AG590" s="95"/>
      <c r="AH590" s="95"/>
      <c r="AI590" s="84"/>
      <c r="AJ590" s="28"/>
      <c r="AK590" s="28"/>
      <c r="AL590" s="28"/>
      <c r="AM590" s="28"/>
      <c r="AN590" s="28"/>
      <c r="AO590" s="28"/>
      <c r="AP590" s="28"/>
      <c r="AQ590" s="28"/>
      <c r="AR590" s="28"/>
    </row>
    <row r="591" spans="1:44" ht="15.75" customHeight="1" x14ac:dyDescent="0.3">
      <c r="A591" s="28"/>
      <c r="B591" s="80"/>
      <c r="C591" s="80"/>
      <c r="D591" s="80"/>
      <c r="E591" s="80"/>
      <c r="F591" s="80"/>
      <c r="G591" s="81"/>
      <c r="H591" s="80"/>
      <c r="I591" s="80"/>
      <c r="J591" s="80"/>
      <c r="K591" s="80"/>
      <c r="L591" s="82"/>
      <c r="M591" s="83"/>
      <c r="N591" s="83"/>
      <c r="O591" s="83"/>
      <c r="P591" s="83"/>
      <c r="Q591" s="83"/>
      <c r="R591" s="83"/>
      <c r="S591" s="83"/>
      <c r="T591" s="83"/>
      <c r="U591" s="83"/>
      <c r="V591" s="95"/>
      <c r="W591" s="82"/>
      <c r="X591" s="82"/>
      <c r="Y591" s="82"/>
      <c r="Z591" s="80"/>
      <c r="AA591" s="80"/>
      <c r="AB591" s="80"/>
      <c r="AC591" s="80"/>
      <c r="AD591" s="83"/>
      <c r="AE591" s="95"/>
      <c r="AF591" s="95"/>
      <c r="AG591" s="95"/>
      <c r="AH591" s="95"/>
      <c r="AI591" s="84"/>
      <c r="AJ591" s="28"/>
      <c r="AK591" s="28"/>
      <c r="AL591" s="28"/>
      <c r="AM591" s="28"/>
      <c r="AN591" s="28"/>
      <c r="AO591" s="28"/>
      <c r="AP591" s="28"/>
      <c r="AQ591" s="28"/>
      <c r="AR591" s="28"/>
    </row>
    <row r="592" spans="1:44" ht="15.75" customHeight="1" x14ac:dyDescent="0.3">
      <c r="A592" s="28"/>
      <c r="B592" s="80"/>
      <c r="C592" s="80"/>
      <c r="D592" s="80"/>
      <c r="E592" s="80"/>
      <c r="F592" s="80"/>
      <c r="G592" s="81"/>
      <c r="H592" s="80"/>
      <c r="I592" s="80"/>
      <c r="J592" s="80"/>
      <c r="K592" s="80"/>
      <c r="L592" s="82"/>
      <c r="M592" s="83"/>
      <c r="N592" s="83"/>
      <c r="O592" s="83"/>
      <c r="P592" s="83"/>
      <c r="Q592" s="83"/>
      <c r="R592" s="83"/>
      <c r="S592" s="83"/>
      <c r="T592" s="83"/>
      <c r="U592" s="83"/>
      <c r="V592" s="95"/>
      <c r="W592" s="82"/>
      <c r="X592" s="82"/>
      <c r="Y592" s="82"/>
      <c r="Z592" s="80"/>
      <c r="AA592" s="80"/>
      <c r="AB592" s="80"/>
      <c r="AC592" s="80"/>
      <c r="AD592" s="83"/>
      <c r="AE592" s="95"/>
      <c r="AF592" s="95"/>
      <c r="AG592" s="95"/>
      <c r="AH592" s="95"/>
      <c r="AI592" s="84"/>
      <c r="AJ592" s="28"/>
      <c r="AK592" s="28"/>
      <c r="AL592" s="28"/>
      <c r="AM592" s="28"/>
      <c r="AN592" s="28"/>
      <c r="AO592" s="28"/>
      <c r="AP592" s="28"/>
      <c r="AQ592" s="28"/>
      <c r="AR592" s="28"/>
    </row>
    <row r="593" spans="1:44" ht="15.75" customHeight="1" x14ac:dyDescent="0.3">
      <c r="A593" s="28"/>
      <c r="B593" s="80"/>
      <c r="C593" s="80"/>
      <c r="D593" s="80"/>
      <c r="E593" s="80"/>
      <c r="F593" s="80"/>
      <c r="G593" s="81"/>
      <c r="H593" s="80"/>
      <c r="I593" s="80"/>
      <c r="J593" s="80"/>
      <c r="K593" s="80"/>
      <c r="L593" s="82"/>
      <c r="M593" s="83"/>
      <c r="N593" s="83"/>
      <c r="O593" s="83"/>
      <c r="P593" s="83"/>
      <c r="Q593" s="83"/>
      <c r="R593" s="83"/>
      <c r="S593" s="83"/>
      <c r="T593" s="83"/>
      <c r="U593" s="83"/>
      <c r="V593" s="95"/>
      <c r="W593" s="82"/>
      <c r="X593" s="82"/>
      <c r="Y593" s="82"/>
      <c r="Z593" s="80"/>
      <c r="AA593" s="80"/>
      <c r="AB593" s="80"/>
      <c r="AC593" s="80"/>
      <c r="AD593" s="83"/>
      <c r="AE593" s="95"/>
      <c r="AF593" s="95"/>
      <c r="AG593" s="95"/>
      <c r="AH593" s="95"/>
      <c r="AI593" s="84"/>
      <c r="AJ593" s="28"/>
      <c r="AK593" s="28"/>
      <c r="AL593" s="28"/>
      <c r="AM593" s="28"/>
      <c r="AN593" s="28"/>
      <c r="AO593" s="28"/>
      <c r="AP593" s="28"/>
      <c r="AQ593" s="28"/>
      <c r="AR593" s="28"/>
    </row>
    <row r="594" spans="1:44" ht="15.75" customHeight="1" x14ac:dyDescent="0.3">
      <c r="A594" s="28"/>
      <c r="B594" s="80"/>
      <c r="C594" s="80"/>
      <c r="D594" s="80"/>
      <c r="E594" s="80"/>
      <c r="F594" s="80"/>
      <c r="G594" s="81"/>
      <c r="H594" s="80"/>
      <c r="I594" s="80"/>
      <c r="J594" s="80"/>
      <c r="K594" s="80"/>
      <c r="L594" s="82"/>
      <c r="M594" s="83"/>
      <c r="N594" s="83"/>
      <c r="O594" s="83"/>
      <c r="P594" s="83"/>
      <c r="Q594" s="83"/>
      <c r="R594" s="83"/>
      <c r="S594" s="83"/>
      <c r="T594" s="83"/>
      <c r="U594" s="83"/>
      <c r="V594" s="95"/>
      <c r="W594" s="82"/>
      <c r="X594" s="82"/>
      <c r="Y594" s="82"/>
      <c r="Z594" s="80"/>
      <c r="AA594" s="80"/>
      <c r="AB594" s="80"/>
      <c r="AC594" s="80"/>
      <c r="AD594" s="83"/>
      <c r="AE594" s="95"/>
      <c r="AF594" s="95"/>
      <c r="AG594" s="95"/>
      <c r="AH594" s="95"/>
      <c r="AI594" s="84"/>
      <c r="AJ594" s="28"/>
      <c r="AK594" s="28"/>
      <c r="AL594" s="28"/>
      <c r="AM594" s="28"/>
      <c r="AN594" s="28"/>
      <c r="AO594" s="28"/>
      <c r="AP594" s="28"/>
      <c r="AQ594" s="28"/>
      <c r="AR594" s="28"/>
    </row>
    <row r="595" spans="1:44" ht="15.75" customHeight="1" x14ac:dyDescent="0.3">
      <c r="A595" s="28"/>
      <c r="B595" s="80"/>
      <c r="C595" s="80"/>
      <c r="D595" s="80"/>
      <c r="E595" s="80"/>
      <c r="F595" s="80"/>
      <c r="G595" s="81"/>
      <c r="H595" s="80"/>
      <c r="I595" s="80"/>
      <c r="J595" s="80"/>
      <c r="K595" s="80"/>
      <c r="L595" s="82"/>
      <c r="M595" s="83"/>
      <c r="N595" s="83"/>
      <c r="O595" s="83"/>
      <c r="P595" s="83"/>
      <c r="Q595" s="83"/>
      <c r="R595" s="83"/>
      <c r="S595" s="83"/>
      <c r="T595" s="83"/>
      <c r="U595" s="83"/>
      <c r="V595" s="95"/>
      <c r="W595" s="82"/>
      <c r="X595" s="82"/>
      <c r="Y595" s="82"/>
      <c r="Z595" s="80"/>
      <c r="AA595" s="80"/>
      <c r="AB595" s="80"/>
      <c r="AC595" s="80"/>
      <c r="AD595" s="83"/>
      <c r="AE595" s="95"/>
      <c r="AF595" s="95"/>
      <c r="AG595" s="95"/>
      <c r="AH595" s="95"/>
      <c r="AI595" s="84"/>
      <c r="AJ595" s="28"/>
      <c r="AK595" s="28"/>
      <c r="AL595" s="28"/>
      <c r="AM595" s="28"/>
      <c r="AN595" s="28"/>
      <c r="AO595" s="28"/>
      <c r="AP595" s="28"/>
      <c r="AQ595" s="28"/>
      <c r="AR595" s="28"/>
    </row>
    <row r="596" spans="1:44" ht="15.75" customHeight="1" x14ac:dyDescent="0.3">
      <c r="A596" s="28"/>
      <c r="B596" s="80"/>
      <c r="C596" s="80"/>
      <c r="D596" s="80"/>
      <c r="E596" s="80"/>
      <c r="F596" s="80"/>
      <c r="G596" s="81"/>
      <c r="H596" s="80"/>
      <c r="I596" s="80"/>
      <c r="J596" s="80"/>
      <c r="K596" s="80"/>
      <c r="L596" s="82"/>
      <c r="M596" s="83"/>
      <c r="N596" s="83"/>
      <c r="O596" s="83"/>
      <c r="P596" s="83"/>
      <c r="Q596" s="83"/>
      <c r="R596" s="83"/>
      <c r="S596" s="83"/>
      <c r="T596" s="83"/>
      <c r="U596" s="83"/>
      <c r="V596" s="95"/>
      <c r="W596" s="82"/>
      <c r="X596" s="82"/>
      <c r="Y596" s="82"/>
      <c r="Z596" s="80"/>
      <c r="AA596" s="80"/>
      <c r="AB596" s="80"/>
      <c r="AC596" s="80"/>
      <c r="AD596" s="83"/>
      <c r="AE596" s="95"/>
      <c r="AF596" s="95"/>
      <c r="AG596" s="95"/>
      <c r="AH596" s="95"/>
      <c r="AI596" s="84"/>
      <c r="AJ596" s="28"/>
      <c r="AK596" s="28"/>
      <c r="AL596" s="28"/>
      <c r="AM596" s="28"/>
      <c r="AN596" s="28"/>
      <c r="AO596" s="28"/>
      <c r="AP596" s="28"/>
      <c r="AQ596" s="28"/>
      <c r="AR596" s="28"/>
    </row>
    <row r="597" spans="1:44" ht="15.75" customHeight="1" x14ac:dyDescent="0.3">
      <c r="A597" s="28"/>
      <c r="B597" s="80"/>
      <c r="C597" s="80"/>
      <c r="D597" s="80"/>
      <c r="E597" s="80"/>
      <c r="F597" s="80"/>
      <c r="G597" s="81"/>
      <c r="H597" s="80"/>
      <c r="I597" s="80"/>
      <c r="J597" s="80"/>
      <c r="K597" s="80"/>
      <c r="L597" s="82"/>
      <c r="M597" s="83"/>
      <c r="N597" s="83"/>
      <c r="O597" s="83"/>
      <c r="P597" s="83"/>
      <c r="Q597" s="83"/>
      <c r="R597" s="83"/>
      <c r="S597" s="83"/>
      <c r="T597" s="83"/>
      <c r="U597" s="83"/>
      <c r="V597" s="95"/>
      <c r="W597" s="82"/>
      <c r="X597" s="82"/>
      <c r="Y597" s="82"/>
      <c r="Z597" s="80"/>
      <c r="AA597" s="80"/>
      <c r="AB597" s="80"/>
      <c r="AC597" s="80"/>
      <c r="AD597" s="83"/>
      <c r="AE597" s="95"/>
      <c r="AF597" s="95"/>
      <c r="AG597" s="95"/>
      <c r="AH597" s="95"/>
      <c r="AI597" s="84"/>
      <c r="AJ597" s="28"/>
      <c r="AK597" s="28"/>
      <c r="AL597" s="28"/>
      <c r="AM597" s="28"/>
      <c r="AN597" s="28"/>
      <c r="AO597" s="28"/>
      <c r="AP597" s="28"/>
      <c r="AQ597" s="28"/>
      <c r="AR597" s="28"/>
    </row>
    <row r="598" spans="1:44" ht="15.75" customHeight="1" x14ac:dyDescent="0.3">
      <c r="A598" s="28"/>
      <c r="B598" s="80"/>
      <c r="C598" s="80"/>
      <c r="D598" s="80"/>
      <c r="E598" s="80"/>
      <c r="F598" s="80"/>
      <c r="G598" s="81"/>
      <c r="H598" s="80"/>
      <c r="I598" s="80"/>
      <c r="J598" s="80"/>
      <c r="K598" s="80"/>
      <c r="L598" s="82"/>
      <c r="M598" s="83"/>
      <c r="N598" s="83"/>
      <c r="O598" s="83"/>
      <c r="P598" s="83"/>
      <c r="Q598" s="83"/>
      <c r="R598" s="83"/>
      <c r="S598" s="83"/>
      <c r="T598" s="83"/>
      <c r="U598" s="83"/>
      <c r="V598" s="95"/>
      <c r="W598" s="82"/>
      <c r="X598" s="82"/>
      <c r="Y598" s="82"/>
      <c r="Z598" s="80"/>
      <c r="AA598" s="80"/>
      <c r="AB598" s="80"/>
      <c r="AC598" s="80"/>
      <c r="AD598" s="83"/>
      <c r="AE598" s="95"/>
      <c r="AF598" s="95"/>
      <c r="AG598" s="95"/>
      <c r="AH598" s="95"/>
      <c r="AI598" s="84"/>
      <c r="AJ598" s="28"/>
      <c r="AK598" s="28"/>
      <c r="AL598" s="28"/>
      <c r="AM598" s="28"/>
      <c r="AN598" s="28"/>
      <c r="AO598" s="28"/>
      <c r="AP598" s="28"/>
      <c r="AQ598" s="28"/>
      <c r="AR598" s="28"/>
    </row>
    <row r="599" spans="1:44" ht="15.75" customHeight="1" x14ac:dyDescent="0.3">
      <c r="A599" s="28"/>
      <c r="B599" s="80"/>
      <c r="C599" s="80"/>
      <c r="D599" s="80"/>
      <c r="E599" s="80"/>
      <c r="F599" s="80"/>
      <c r="G599" s="81"/>
      <c r="H599" s="80"/>
      <c r="I599" s="80"/>
      <c r="J599" s="80"/>
      <c r="K599" s="80"/>
      <c r="L599" s="82"/>
      <c r="M599" s="83"/>
      <c r="N599" s="83"/>
      <c r="O599" s="83"/>
      <c r="P599" s="83"/>
      <c r="Q599" s="83"/>
      <c r="R599" s="83"/>
      <c r="S599" s="83"/>
      <c r="T599" s="83"/>
      <c r="U599" s="83"/>
      <c r="V599" s="95"/>
      <c r="W599" s="82"/>
      <c r="X599" s="82"/>
      <c r="Y599" s="82"/>
      <c r="Z599" s="80"/>
      <c r="AA599" s="80"/>
      <c r="AB599" s="80"/>
      <c r="AC599" s="80"/>
      <c r="AD599" s="83"/>
      <c r="AE599" s="95"/>
      <c r="AF599" s="95"/>
      <c r="AG599" s="95"/>
      <c r="AH599" s="95"/>
      <c r="AI599" s="84"/>
      <c r="AJ599" s="28"/>
      <c r="AK599" s="28"/>
      <c r="AL599" s="28"/>
      <c r="AM599" s="28"/>
      <c r="AN599" s="28"/>
      <c r="AO599" s="28"/>
      <c r="AP599" s="28"/>
      <c r="AQ599" s="28"/>
      <c r="AR599" s="28"/>
    </row>
    <row r="600" spans="1:44" ht="15.75" customHeight="1" x14ac:dyDescent="0.3">
      <c r="A600" s="28"/>
      <c r="B600" s="80"/>
      <c r="C600" s="80"/>
      <c r="D600" s="80"/>
      <c r="E600" s="80"/>
      <c r="F600" s="80"/>
      <c r="G600" s="81"/>
      <c r="H600" s="80"/>
      <c r="I600" s="80"/>
      <c r="J600" s="80"/>
      <c r="K600" s="80"/>
      <c r="L600" s="82"/>
      <c r="M600" s="83"/>
      <c r="N600" s="83"/>
      <c r="O600" s="83"/>
      <c r="P600" s="83"/>
      <c r="Q600" s="83"/>
      <c r="R600" s="83"/>
      <c r="S600" s="83"/>
      <c r="T600" s="83"/>
      <c r="U600" s="83"/>
      <c r="V600" s="95"/>
      <c r="W600" s="82"/>
      <c r="X600" s="82"/>
      <c r="Y600" s="82"/>
      <c r="Z600" s="80"/>
      <c r="AA600" s="80"/>
      <c r="AB600" s="80"/>
      <c r="AC600" s="80"/>
      <c r="AD600" s="83"/>
      <c r="AE600" s="95"/>
      <c r="AF600" s="95"/>
      <c r="AG600" s="95"/>
      <c r="AH600" s="95"/>
      <c r="AI600" s="84"/>
      <c r="AJ600" s="28"/>
      <c r="AK600" s="28"/>
      <c r="AL600" s="28"/>
      <c r="AM600" s="28"/>
      <c r="AN600" s="28"/>
      <c r="AO600" s="28"/>
      <c r="AP600" s="28"/>
      <c r="AQ600" s="28"/>
      <c r="AR600" s="28"/>
    </row>
    <row r="601" spans="1:44" ht="15.75" customHeight="1" x14ac:dyDescent="0.3">
      <c r="A601" s="28"/>
      <c r="B601" s="80"/>
      <c r="C601" s="80"/>
      <c r="D601" s="80"/>
      <c r="E601" s="80"/>
      <c r="F601" s="80"/>
      <c r="G601" s="81"/>
      <c r="H601" s="80"/>
      <c r="I601" s="80"/>
      <c r="J601" s="80"/>
      <c r="K601" s="80"/>
      <c r="L601" s="82"/>
      <c r="M601" s="83"/>
      <c r="N601" s="83"/>
      <c r="O601" s="83"/>
      <c r="P601" s="83"/>
      <c r="Q601" s="83"/>
      <c r="R601" s="83"/>
      <c r="S601" s="83"/>
      <c r="T601" s="83"/>
      <c r="U601" s="83"/>
      <c r="V601" s="95"/>
      <c r="W601" s="82"/>
      <c r="X601" s="82"/>
      <c r="Y601" s="82"/>
      <c r="Z601" s="80"/>
      <c r="AA601" s="80"/>
      <c r="AB601" s="80"/>
      <c r="AC601" s="80"/>
      <c r="AD601" s="83"/>
      <c r="AE601" s="95"/>
      <c r="AF601" s="95"/>
      <c r="AG601" s="95"/>
      <c r="AH601" s="95"/>
      <c r="AI601" s="84"/>
      <c r="AJ601" s="28"/>
      <c r="AK601" s="28"/>
      <c r="AL601" s="28"/>
      <c r="AM601" s="28"/>
      <c r="AN601" s="28"/>
      <c r="AO601" s="28"/>
      <c r="AP601" s="28"/>
      <c r="AQ601" s="28"/>
      <c r="AR601" s="28"/>
    </row>
    <row r="602" spans="1:44" ht="15.75" customHeight="1" x14ac:dyDescent="0.3">
      <c r="A602" s="28"/>
      <c r="B602" s="80"/>
      <c r="C602" s="80"/>
      <c r="D602" s="80"/>
      <c r="E602" s="80"/>
      <c r="F602" s="80"/>
      <c r="G602" s="81"/>
      <c r="H602" s="80"/>
      <c r="I602" s="80"/>
      <c r="J602" s="80"/>
      <c r="K602" s="80"/>
      <c r="L602" s="82"/>
      <c r="M602" s="83"/>
      <c r="N602" s="83"/>
      <c r="O602" s="83"/>
      <c r="P602" s="83"/>
      <c r="Q602" s="83"/>
      <c r="R602" s="83"/>
      <c r="S602" s="83"/>
      <c r="T602" s="83"/>
      <c r="U602" s="83"/>
      <c r="V602" s="95"/>
      <c r="W602" s="82"/>
      <c r="X602" s="82"/>
      <c r="Y602" s="82"/>
      <c r="Z602" s="80"/>
      <c r="AA602" s="80"/>
      <c r="AB602" s="80"/>
      <c r="AC602" s="80"/>
      <c r="AD602" s="83"/>
      <c r="AE602" s="95"/>
      <c r="AF602" s="95"/>
      <c r="AG602" s="95"/>
      <c r="AH602" s="95"/>
      <c r="AI602" s="84"/>
      <c r="AJ602" s="28"/>
      <c r="AK602" s="28"/>
      <c r="AL602" s="28"/>
      <c r="AM602" s="28"/>
      <c r="AN602" s="28"/>
      <c r="AO602" s="28"/>
      <c r="AP602" s="28"/>
      <c r="AQ602" s="28"/>
      <c r="AR602" s="28"/>
    </row>
    <row r="603" spans="1:44" ht="15.75" customHeight="1" x14ac:dyDescent="0.3">
      <c r="A603" s="28"/>
      <c r="B603" s="80"/>
      <c r="C603" s="80"/>
      <c r="D603" s="80"/>
      <c r="E603" s="80"/>
      <c r="F603" s="80"/>
      <c r="G603" s="81"/>
      <c r="H603" s="80"/>
      <c r="I603" s="80"/>
      <c r="J603" s="80"/>
      <c r="K603" s="80"/>
      <c r="L603" s="82"/>
      <c r="M603" s="83"/>
      <c r="N603" s="83"/>
      <c r="O603" s="83"/>
      <c r="P603" s="83"/>
      <c r="Q603" s="83"/>
      <c r="R603" s="83"/>
      <c r="S603" s="83"/>
      <c r="T603" s="83"/>
      <c r="U603" s="83"/>
      <c r="V603" s="95"/>
      <c r="W603" s="82"/>
      <c r="X603" s="82"/>
      <c r="Y603" s="82"/>
      <c r="Z603" s="80"/>
      <c r="AA603" s="80"/>
      <c r="AB603" s="80"/>
      <c r="AC603" s="80"/>
      <c r="AD603" s="83"/>
      <c r="AE603" s="95"/>
      <c r="AF603" s="95"/>
      <c r="AG603" s="95"/>
      <c r="AH603" s="95"/>
      <c r="AI603" s="84"/>
      <c r="AJ603" s="28"/>
      <c r="AK603" s="28"/>
      <c r="AL603" s="28"/>
      <c r="AM603" s="28"/>
      <c r="AN603" s="28"/>
      <c r="AO603" s="28"/>
      <c r="AP603" s="28"/>
      <c r="AQ603" s="28"/>
      <c r="AR603" s="28"/>
    </row>
    <row r="604" spans="1:44" ht="15.75" customHeight="1" x14ac:dyDescent="0.3">
      <c r="A604" s="28"/>
      <c r="B604" s="80"/>
      <c r="C604" s="80"/>
      <c r="D604" s="80"/>
      <c r="E604" s="80"/>
      <c r="F604" s="80"/>
      <c r="G604" s="81"/>
      <c r="H604" s="80"/>
      <c r="I604" s="80"/>
      <c r="J604" s="80"/>
      <c r="K604" s="80"/>
      <c r="L604" s="82"/>
      <c r="M604" s="83"/>
      <c r="N604" s="83"/>
      <c r="O604" s="83"/>
      <c r="P604" s="83"/>
      <c r="Q604" s="83"/>
      <c r="R604" s="83"/>
      <c r="S604" s="83"/>
      <c r="T604" s="83"/>
      <c r="U604" s="83"/>
      <c r="V604" s="95"/>
      <c r="W604" s="82"/>
      <c r="X604" s="82"/>
      <c r="Y604" s="82"/>
      <c r="Z604" s="80"/>
      <c r="AA604" s="80"/>
      <c r="AB604" s="80"/>
      <c r="AC604" s="80"/>
      <c r="AD604" s="83"/>
      <c r="AE604" s="95"/>
      <c r="AF604" s="95"/>
      <c r="AG604" s="95"/>
      <c r="AH604" s="95"/>
      <c r="AI604" s="84"/>
      <c r="AJ604" s="28"/>
      <c r="AK604" s="28"/>
      <c r="AL604" s="28"/>
      <c r="AM604" s="28"/>
      <c r="AN604" s="28"/>
      <c r="AO604" s="28"/>
      <c r="AP604" s="28"/>
      <c r="AQ604" s="28"/>
      <c r="AR604" s="28"/>
    </row>
    <row r="605" spans="1:44" ht="15.75" customHeight="1" x14ac:dyDescent="0.3">
      <c r="A605" s="28"/>
      <c r="B605" s="80"/>
      <c r="C605" s="80"/>
      <c r="D605" s="80"/>
      <c r="E605" s="80"/>
      <c r="F605" s="80"/>
      <c r="G605" s="81"/>
      <c r="H605" s="80"/>
      <c r="I605" s="80"/>
      <c r="J605" s="80"/>
      <c r="K605" s="80"/>
      <c r="L605" s="82"/>
      <c r="M605" s="83"/>
      <c r="N605" s="83"/>
      <c r="O605" s="83"/>
      <c r="P605" s="83"/>
      <c r="Q605" s="83"/>
      <c r="R605" s="83"/>
      <c r="S605" s="83"/>
      <c r="T605" s="83"/>
      <c r="U605" s="83"/>
      <c r="V605" s="95"/>
      <c r="W605" s="82"/>
      <c r="X605" s="82"/>
      <c r="Y605" s="82"/>
      <c r="Z605" s="80"/>
      <c r="AA605" s="80"/>
      <c r="AB605" s="80"/>
      <c r="AC605" s="80"/>
      <c r="AD605" s="83"/>
      <c r="AE605" s="95"/>
      <c r="AF605" s="95"/>
      <c r="AG605" s="95"/>
      <c r="AH605" s="95"/>
      <c r="AI605" s="84"/>
      <c r="AJ605" s="28"/>
      <c r="AK605" s="28"/>
      <c r="AL605" s="28"/>
      <c r="AM605" s="28"/>
      <c r="AN605" s="28"/>
      <c r="AO605" s="28"/>
      <c r="AP605" s="28"/>
      <c r="AQ605" s="28"/>
      <c r="AR605" s="28"/>
    </row>
    <row r="606" spans="1:44" ht="15.75" customHeight="1" x14ac:dyDescent="0.3">
      <c r="A606" s="28"/>
      <c r="B606" s="80"/>
      <c r="C606" s="80"/>
      <c r="D606" s="80"/>
      <c r="E606" s="80"/>
      <c r="F606" s="80"/>
      <c r="G606" s="81"/>
      <c r="H606" s="80"/>
      <c r="I606" s="80"/>
      <c r="J606" s="80"/>
      <c r="K606" s="80"/>
      <c r="L606" s="82"/>
      <c r="M606" s="83"/>
      <c r="N606" s="83"/>
      <c r="O606" s="83"/>
      <c r="P606" s="83"/>
      <c r="Q606" s="83"/>
      <c r="R606" s="83"/>
      <c r="S606" s="83"/>
      <c r="T606" s="83"/>
      <c r="U606" s="83"/>
      <c r="V606" s="95"/>
      <c r="W606" s="82"/>
      <c r="X606" s="82"/>
      <c r="Y606" s="82"/>
      <c r="Z606" s="80"/>
      <c r="AA606" s="80"/>
      <c r="AB606" s="80"/>
      <c r="AC606" s="80"/>
      <c r="AD606" s="83"/>
      <c r="AE606" s="95"/>
      <c r="AF606" s="95"/>
      <c r="AG606" s="95"/>
      <c r="AH606" s="95"/>
      <c r="AI606" s="84"/>
      <c r="AJ606" s="28"/>
      <c r="AK606" s="28"/>
      <c r="AL606" s="28"/>
      <c r="AM606" s="28"/>
      <c r="AN606" s="28"/>
      <c r="AO606" s="28"/>
      <c r="AP606" s="28"/>
      <c r="AQ606" s="28"/>
      <c r="AR606" s="28"/>
    </row>
    <row r="607" spans="1:44" ht="15.75" customHeight="1" x14ac:dyDescent="0.3">
      <c r="A607" s="28"/>
      <c r="B607" s="80"/>
      <c r="C607" s="80"/>
      <c r="D607" s="80"/>
      <c r="E607" s="80"/>
      <c r="F607" s="80"/>
      <c r="G607" s="81"/>
      <c r="H607" s="80"/>
      <c r="I607" s="80"/>
      <c r="J607" s="80"/>
      <c r="K607" s="80"/>
      <c r="L607" s="82"/>
      <c r="M607" s="83"/>
      <c r="N607" s="83"/>
      <c r="O607" s="83"/>
      <c r="P607" s="83"/>
      <c r="Q607" s="83"/>
      <c r="R607" s="83"/>
      <c r="S607" s="83"/>
      <c r="T607" s="83"/>
      <c r="U607" s="83"/>
      <c r="V607" s="95"/>
      <c r="W607" s="82"/>
      <c r="X607" s="82"/>
      <c r="Y607" s="82"/>
      <c r="Z607" s="80"/>
      <c r="AA607" s="80"/>
      <c r="AB607" s="80"/>
      <c r="AC607" s="80"/>
      <c r="AD607" s="83"/>
      <c r="AE607" s="95"/>
      <c r="AF607" s="95"/>
      <c r="AG607" s="95"/>
      <c r="AH607" s="95"/>
      <c r="AI607" s="84"/>
      <c r="AJ607" s="28"/>
      <c r="AK607" s="28"/>
      <c r="AL607" s="28"/>
      <c r="AM607" s="28"/>
      <c r="AN607" s="28"/>
      <c r="AO607" s="28"/>
      <c r="AP607" s="28"/>
      <c r="AQ607" s="28"/>
      <c r="AR607" s="28"/>
    </row>
    <row r="608" spans="1:44" ht="15.75" customHeight="1" x14ac:dyDescent="0.3">
      <c r="A608" s="28"/>
      <c r="B608" s="80"/>
      <c r="C608" s="80"/>
      <c r="D608" s="80"/>
      <c r="E608" s="80"/>
      <c r="F608" s="80"/>
      <c r="G608" s="81"/>
      <c r="H608" s="80"/>
      <c r="I608" s="80"/>
      <c r="J608" s="80"/>
      <c r="K608" s="80"/>
      <c r="L608" s="82"/>
      <c r="M608" s="83"/>
      <c r="N608" s="83"/>
      <c r="O608" s="83"/>
      <c r="P608" s="83"/>
      <c r="Q608" s="83"/>
      <c r="R608" s="83"/>
      <c r="S608" s="83"/>
      <c r="T608" s="83"/>
      <c r="U608" s="83"/>
      <c r="V608" s="95"/>
      <c r="W608" s="82"/>
      <c r="X608" s="82"/>
      <c r="Y608" s="82"/>
      <c r="Z608" s="80"/>
      <c r="AA608" s="80"/>
      <c r="AB608" s="80"/>
      <c r="AC608" s="80"/>
      <c r="AD608" s="83"/>
      <c r="AE608" s="95"/>
      <c r="AF608" s="95"/>
      <c r="AG608" s="95"/>
      <c r="AH608" s="95"/>
      <c r="AI608" s="84"/>
      <c r="AJ608" s="28"/>
      <c r="AK608" s="28"/>
      <c r="AL608" s="28"/>
      <c r="AM608" s="28"/>
      <c r="AN608" s="28"/>
      <c r="AO608" s="28"/>
      <c r="AP608" s="28"/>
      <c r="AQ608" s="28"/>
      <c r="AR608" s="28"/>
    </row>
    <row r="609" spans="1:44" ht="15.75" customHeight="1" x14ac:dyDescent="0.3">
      <c r="A609" s="28"/>
      <c r="B609" s="80"/>
      <c r="C609" s="80"/>
      <c r="D609" s="80"/>
      <c r="E609" s="80"/>
      <c r="F609" s="80"/>
      <c r="G609" s="81"/>
      <c r="H609" s="80"/>
      <c r="I609" s="80"/>
      <c r="J609" s="80"/>
      <c r="K609" s="80"/>
      <c r="L609" s="82"/>
      <c r="M609" s="83"/>
      <c r="N609" s="83"/>
      <c r="O609" s="83"/>
      <c r="P609" s="83"/>
      <c r="Q609" s="83"/>
      <c r="R609" s="83"/>
      <c r="S609" s="83"/>
      <c r="T609" s="83"/>
      <c r="U609" s="83"/>
      <c r="V609" s="95"/>
      <c r="W609" s="82"/>
      <c r="X609" s="82"/>
      <c r="Y609" s="82"/>
      <c r="Z609" s="80"/>
      <c r="AA609" s="80"/>
      <c r="AB609" s="80"/>
      <c r="AC609" s="80"/>
      <c r="AD609" s="83"/>
      <c r="AE609" s="95"/>
      <c r="AF609" s="95"/>
      <c r="AG609" s="95"/>
      <c r="AH609" s="95"/>
      <c r="AI609" s="84"/>
      <c r="AJ609" s="28"/>
      <c r="AK609" s="28"/>
      <c r="AL609" s="28"/>
      <c r="AM609" s="28"/>
      <c r="AN609" s="28"/>
      <c r="AO609" s="28"/>
      <c r="AP609" s="28"/>
      <c r="AQ609" s="28"/>
      <c r="AR609" s="28"/>
    </row>
    <row r="610" spans="1:44" ht="15.75" customHeight="1" x14ac:dyDescent="0.3">
      <c r="A610" s="28"/>
      <c r="B610" s="80"/>
      <c r="C610" s="80"/>
      <c r="D610" s="80"/>
      <c r="E610" s="80"/>
      <c r="F610" s="80"/>
      <c r="G610" s="81"/>
      <c r="H610" s="80"/>
      <c r="I610" s="80"/>
      <c r="J610" s="80"/>
      <c r="K610" s="80"/>
      <c r="L610" s="82"/>
      <c r="M610" s="83"/>
      <c r="N610" s="83"/>
      <c r="O610" s="83"/>
      <c r="P610" s="83"/>
      <c r="Q610" s="83"/>
      <c r="R610" s="83"/>
      <c r="S610" s="83"/>
      <c r="T610" s="83"/>
      <c r="U610" s="83"/>
      <c r="V610" s="95"/>
      <c r="W610" s="82"/>
      <c r="X610" s="82"/>
      <c r="Y610" s="82"/>
      <c r="Z610" s="80"/>
      <c r="AA610" s="80"/>
      <c r="AB610" s="80"/>
      <c r="AC610" s="80"/>
      <c r="AD610" s="83"/>
      <c r="AE610" s="95"/>
      <c r="AF610" s="95"/>
      <c r="AG610" s="95"/>
      <c r="AH610" s="95"/>
      <c r="AI610" s="84"/>
      <c r="AJ610" s="28"/>
      <c r="AK610" s="28"/>
      <c r="AL610" s="28"/>
      <c r="AM610" s="28"/>
      <c r="AN610" s="28"/>
      <c r="AO610" s="28"/>
      <c r="AP610" s="28"/>
      <c r="AQ610" s="28"/>
      <c r="AR610" s="28"/>
    </row>
    <row r="611" spans="1:44" ht="15.75" customHeight="1" x14ac:dyDescent="0.3">
      <c r="A611" s="28"/>
      <c r="B611" s="80"/>
      <c r="C611" s="80"/>
      <c r="D611" s="80"/>
      <c r="E611" s="80"/>
      <c r="F611" s="80"/>
      <c r="G611" s="81"/>
      <c r="H611" s="80"/>
      <c r="I611" s="80"/>
      <c r="J611" s="80"/>
      <c r="K611" s="80"/>
      <c r="L611" s="82"/>
      <c r="M611" s="83"/>
      <c r="N611" s="83"/>
      <c r="O611" s="83"/>
      <c r="P611" s="83"/>
      <c r="Q611" s="83"/>
      <c r="R611" s="83"/>
      <c r="S611" s="83"/>
      <c r="T611" s="83"/>
      <c r="U611" s="83"/>
      <c r="V611" s="95"/>
      <c r="W611" s="82"/>
      <c r="X611" s="82"/>
      <c r="Y611" s="82"/>
      <c r="Z611" s="80"/>
      <c r="AA611" s="80"/>
      <c r="AB611" s="80"/>
      <c r="AC611" s="80"/>
      <c r="AD611" s="83"/>
      <c r="AE611" s="95"/>
      <c r="AF611" s="95"/>
      <c r="AG611" s="95"/>
      <c r="AH611" s="95"/>
      <c r="AI611" s="84"/>
      <c r="AJ611" s="28"/>
      <c r="AK611" s="28"/>
      <c r="AL611" s="28"/>
      <c r="AM611" s="28"/>
      <c r="AN611" s="28"/>
      <c r="AO611" s="28"/>
      <c r="AP611" s="28"/>
      <c r="AQ611" s="28"/>
      <c r="AR611" s="28"/>
    </row>
    <row r="612" spans="1:44" ht="15.75" customHeight="1" x14ac:dyDescent="0.3">
      <c r="A612" s="28"/>
      <c r="B612" s="80"/>
      <c r="C612" s="80"/>
      <c r="D612" s="80"/>
      <c r="E612" s="80"/>
      <c r="F612" s="80"/>
      <c r="G612" s="81"/>
      <c r="H612" s="80"/>
      <c r="I612" s="80"/>
      <c r="J612" s="80"/>
      <c r="K612" s="80"/>
      <c r="L612" s="82"/>
      <c r="M612" s="83"/>
      <c r="N612" s="83"/>
      <c r="O612" s="83"/>
      <c r="P612" s="83"/>
      <c r="Q612" s="83"/>
      <c r="R612" s="83"/>
      <c r="S612" s="83"/>
      <c r="T612" s="83"/>
      <c r="U612" s="83"/>
      <c r="V612" s="95"/>
      <c r="W612" s="82"/>
      <c r="X612" s="82"/>
      <c r="Y612" s="82"/>
      <c r="Z612" s="80"/>
      <c r="AA612" s="80"/>
      <c r="AB612" s="80"/>
      <c r="AC612" s="80"/>
      <c r="AD612" s="83"/>
      <c r="AE612" s="95"/>
      <c r="AF612" s="95"/>
      <c r="AG612" s="95"/>
      <c r="AH612" s="95"/>
      <c r="AI612" s="84"/>
      <c r="AJ612" s="28"/>
      <c r="AK612" s="28"/>
      <c r="AL612" s="28"/>
      <c r="AM612" s="28"/>
      <c r="AN612" s="28"/>
      <c r="AO612" s="28"/>
      <c r="AP612" s="28"/>
      <c r="AQ612" s="28"/>
      <c r="AR612" s="28"/>
    </row>
    <row r="613" spans="1:44" ht="15.75" customHeight="1" x14ac:dyDescent="0.3">
      <c r="A613" s="28"/>
      <c r="B613" s="80"/>
      <c r="C613" s="80"/>
      <c r="D613" s="80"/>
      <c r="E613" s="80"/>
      <c r="F613" s="80"/>
      <c r="G613" s="81"/>
      <c r="H613" s="80"/>
      <c r="I613" s="80"/>
      <c r="J613" s="80"/>
      <c r="K613" s="80"/>
      <c r="L613" s="82"/>
      <c r="M613" s="83"/>
      <c r="N613" s="83"/>
      <c r="O613" s="83"/>
      <c r="P613" s="83"/>
      <c r="Q613" s="83"/>
      <c r="R613" s="83"/>
      <c r="S613" s="83"/>
      <c r="T613" s="83"/>
      <c r="U613" s="83"/>
      <c r="V613" s="95"/>
      <c r="W613" s="82"/>
      <c r="X613" s="82"/>
      <c r="Y613" s="82"/>
      <c r="Z613" s="80"/>
      <c r="AA613" s="80"/>
      <c r="AB613" s="80"/>
      <c r="AC613" s="80"/>
      <c r="AD613" s="83"/>
      <c r="AE613" s="95"/>
      <c r="AF613" s="95"/>
      <c r="AG613" s="95"/>
      <c r="AH613" s="95"/>
      <c r="AI613" s="84"/>
      <c r="AJ613" s="28"/>
      <c r="AK613" s="28"/>
      <c r="AL613" s="28"/>
      <c r="AM613" s="28"/>
      <c r="AN613" s="28"/>
      <c r="AO613" s="28"/>
      <c r="AP613" s="28"/>
      <c r="AQ613" s="28"/>
      <c r="AR613" s="28"/>
    </row>
    <row r="614" spans="1:44" ht="15.75" customHeight="1" x14ac:dyDescent="0.3">
      <c r="A614" s="28"/>
      <c r="B614" s="80"/>
      <c r="C614" s="80"/>
      <c r="D614" s="80"/>
      <c r="E614" s="80"/>
      <c r="F614" s="80"/>
      <c r="G614" s="81"/>
      <c r="H614" s="80"/>
      <c r="I614" s="80"/>
      <c r="J614" s="80"/>
      <c r="K614" s="80"/>
      <c r="L614" s="82"/>
      <c r="M614" s="83"/>
      <c r="N614" s="83"/>
      <c r="O614" s="83"/>
      <c r="P614" s="83"/>
      <c r="Q614" s="83"/>
      <c r="R614" s="83"/>
      <c r="S614" s="83"/>
      <c r="T614" s="83"/>
      <c r="U614" s="83"/>
      <c r="V614" s="95"/>
      <c r="W614" s="82"/>
      <c r="X614" s="82"/>
      <c r="Y614" s="82"/>
      <c r="Z614" s="80"/>
      <c r="AA614" s="80"/>
      <c r="AB614" s="80"/>
      <c r="AC614" s="80"/>
      <c r="AD614" s="83"/>
      <c r="AE614" s="95"/>
      <c r="AF614" s="95"/>
      <c r="AG614" s="95"/>
      <c r="AH614" s="95"/>
      <c r="AI614" s="84"/>
      <c r="AJ614" s="28"/>
      <c r="AK614" s="28"/>
      <c r="AL614" s="28"/>
      <c r="AM614" s="28"/>
      <c r="AN614" s="28"/>
      <c r="AO614" s="28"/>
      <c r="AP614" s="28"/>
      <c r="AQ614" s="28"/>
      <c r="AR614" s="28"/>
    </row>
    <row r="615" spans="1:44" ht="15.75" customHeight="1" x14ac:dyDescent="0.3">
      <c r="A615" s="28"/>
      <c r="B615" s="80"/>
      <c r="C615" s="80"/>
      <c r="D615" s="80"/>
      <c r="E615" s="80"/>
      <c r="F615" s="80"/>
      <c r="G615" s="81"/>
      <c r="H615" s="80"/>
      <c r="I615" s="80"/>
      <c r="J615" s="80"/>
      <c r="K615" s="80"/>
      <c r="L615" s="82"/>
      <c r="M615" s="83"/>
      <c r="N615" s="83"/>
      <c r="O615" s="83"/>
      <c r="P615" s="83"/>
      <c r="Q615" s="83"/>
      <c r="R615" s="83"/>
      <c r="S615" s="83"/>
      <c r="T615" s="83"/>
      <c r="U615" s="83"/>
      <c r="V615" s="95"/>
      <c r="W615" s="82"/>
      <c r="X615" s="82"/>
      <c r="Y615" s="82"/>
      <c r="Z615" s="80"/>
      <c r="AA615" s="80"/>
      <c r="AB615" s="80"/>
      <c r="AC615" s="80"/>
      <c r="AD615" s="83"/>
      <c r="AE615" s="95"/>
      <c r="AF615" s="95"/>
      <c r="AG615" s="95"/>
      <c r="AH615" s="95"/>
      <c r="AI615" s="84"/>
      <c r="AJ615" s="28"/>
      <c r="AK615" s="28"/>
      <c r="AL615" s="28"/>
      <c r="AM615" s="28"/>
      <c r="AN615" s="28"/>
      <c r="AO615" s="28"/>
      <c r="AP615" s="28"/>
      <c r="AQ615" s="28"/>
      <c r="AR615" s="28"/>
    </row>
    <row r="616" spans="1:44" ht="15.75" customHeight="1" x14ac:dyDescent="0.3">
      <c r="A616" s="28"/>
      <c r="B616" s="80"/>
      <c r="C616" s="80"/>
      <c r="D616" s="80"/>
      <c r="E616" s="80"/>
      <c r="F616" s="80"/>
      <c r="G616" s="81"/>
      <c r="H616" s="80"/>
      <c r="I616" s="80"/>
      <c r="J616" s="80"/>
      <c r="K616" s="80"/>
      <c r="L616" s="82"/>
      <c r="M616" s="83"/>
      <c r="N616" s="83"/>
      <c r="O616" s="83"/>
      <c r="P616" s="83"/>
      <c r="Q616" s="83"/>
      <c r="R616" s="83"/>
      <c r="S616" s="83"/>
      <c r="T616" s="83"/>
      <c r="U616" s="83"/>
      <c r="V616" s="95"/>
      <c r="W616" s="82"/>
      <c r="X616" s="82"/>
      <c r="Y616" s="82"/>
      <c r="Z616" s="80"/>
      <c r="AA616" s="80"/>
      <c r="AB616" s="80"/>
      <c r="AC616" s="80"/>
      <c r="AD616" s="83"/>
      <c r="AE616" s="95"/>
      <c r="AF616" s="95"/>
      <c r="AG616" s="95"/>
      <c r="AH616" s="95"/>
      <c r="AI616" s="84"/>
      <c r="AJ616" s="28"/>
      <c r="AK616" s="28"/>
      <c r="AL616" s="28"/>
      <c r="AM616" s="28"/>
      <c r="AN616" s="28"/>
      <c r="AO616" s="28"/>
      <c r="AP616" s="28"/>
      <c r="AQ616" s="28"/>
      <c r="AR616" s="28"/>
    </row>
    <row r="617" spans="1:44" ht="15.75" customHeight="1" x14ac:dyDescent="0.3">
      <c r="A617" s="28"/>
      <c r="B617" s="80"/>
      <c r="C617" s="80"/>
      <c r="D617" s="80"/>
      <c r="E617" s="80"/>
      <c r="F617" s="80"/>
      <c r="G617" s="81"/>
      <c r="H617" s="80"/>
      <c r="I617" s="80"/>
      <c r="J617" s="80"/>
      <c r="K617" s="80"/>
      <c r="L617" s="82"/>
      <c r="M617" s="83"/>
      <c r="N617" s="83"/>
      <c r="O617" s="83"/>
      <c r="P617" s="83"/>
      <c r="Q617" s="83"/>
      <c r="R617" s="83"/>
      <c r="S617" s="83"/>
      <c r="T617" s="83"/>
      <c r="U617" s="83"/>
      <c r="V617" s="95"/>
      <c r="W617" s="82"/>
      <c r="X617" s="82"/>
      <c r="Y617" s="82"/>
      <c r="Z617" s="80"/>
      <c r="AA617" s="80"/>
      <c r="AB617" s="80"/>
      <c r="AC617" s="80"/>
      <c r="AD617" s="83"/>
      <c r="AE617" s="95"/>
      <c r="AF617" s="95"/>
      <c r="AG617" s="95"/>
      <c r="AH617" s="95"/>
      <c r="AI617" s="84"/>
      <c r="AJ617" s="28"/>
      <c r="AK617" s="28"/>
      <c r="AL617" s="28"/>
      <c r="AM617" s="28"/>
      <c r="AN617" s="28"/>
      <c r="AO617" s="28"/>
      <c r="AP617" s="28"/>
      <c r="AQ617" s="28"/>
      <c r="AR617" s="28"/>
    </row>
    <row r="618" spans="1:44" ht="15.75" customHeight="1" x14ac:dyDescent="0.3">
      <c r="A618" s="28"/>
      <c r="B618" s="80"/>
      <c r="C618" s="80"/>
      <c r="D618" s="80"/>
      <c r="E618" s="80"/>
      <c r="F618" s="80"/>
      <c r="G618" s="81"/>
      <c r="H618" s="80"/>
      <c r="I618" s="80"/>
      <c r="J618" s="80"/>
      <c r="K618" s="80"/>
      <c r="L618" s="82"/>
      <c r="M618" s="83"/>
      <c r="N618" s="83"/>
      <c r="O618" s="83"/>
      <c r="P618" s="83"/>
      <c r="Q618" s="83"/>
      <c r="R618" s="83"/>
      <c r="S618" s="83"/>
      <c r="T618" s="83"/>
      <c r="U618" s="83"/>
      <c r="V618" s="95"/>
      <c r="W618" s="82"/>
      <c r="X618" s="82"/>
      <c r="Y618" s="82"/>
      <c r="Z618" s="80"/>
      <c r="AA618" s="80"/>
      <c r="AB618" s="80"/>
      <c r="AC618" s="80"/>
      <c r="AD618" s="83"/>
      <c r="AE618" s="95"/>
      <c r="AF618" s="95"/>
      <c r="AG618" s="95"/>
      <c r="AH618" s="95"/>
      <c r="AI618" s="84"/>
      <c r="AJ618" s="28"/>
      <c r="AK618" s="28"/>
      <c r="AL618" s="28"/>
      <c r="AM618" s="28"/>
      <c r="AN618" s="28"/>
      <c r="AO618" s="28"/>
      <c r="AP618" s="28"/>
      <c r="AQ618" s="28"/>
      <c r="AR618" s="28"/>
    </row>
    <row r="619" spans="1:44" ht="15.75" customHeight="1" x14ac:dyDescent="0.3">
      <c r="A619" s="28"/>
      <c r="B619" s="80"/>
      <c r="C619" s="80"/>
      <c r="D619" s="80"/>
      <c r="E619" s="80"/>
      <c r="F619" s="80"/>
      <c r="G619" s="81"/>
      <c r="H619" s="80"/>
      <c r="I619" s="80"/>
      <c r="J619" s="80"/>
      <c r="K619" s="80"/>
      <c r="L619" s="82"/>
      <c r="M619" s="83"/>
      <c r="N619" s="83"/>
      <c r="O619" s="83"/>
      <c r="P619" s="83"/>
      <c r="Q619" s="83"/>
      <c r="R619" s="83"/>
      <c r="S619" s="83"/>
      <c r="T619" s="83"/>
      <c r="U619" s="83"/>
      <c r="V619" s="95"/>
      <c r="W619" s="82"/>
      <c r="X619" s="82"/>
      <c r="Y619" s="82"/>
      <c r="Z619" s="80"/>
      <c r="AA619" s="80"/>
      <c r="AB619" s="80"/>
      <c r="AC619" s="80"/>
      <c r="AD619" s="83"/>
      <c r="AE619" s="95"/>
      <c r="AF619" s="95"/>
      <c r="AG619" s="95"/>
      <c r="AH619" s="95"/>
      <c r="AI619" s="84"/>
      <c r="AJ619" s="28"/>
      <c r="AK619" s="28"/>
      <c r="AL619" s="28"/>
      <c r="AM619" s="28"/>
      <c r="AN619" s="28"/>
      <c r="AO619" s="28"/>
      <c r="AP619" s="28"/>
      <c r="AQ619" s="28"/>
      <c r="AR619" s="28"/>
    </row>
    <row r="620" spans="1:44" ht="15.75" customHeight="1" x14ac:dyDescent="0.3">
      <c r="A620" s="28"/>
      <c r="B620" s="80"/>
      <c r="C620" s="80"/>
      <c r="D620" s="80"/>
      <c r="E620" s="80"/>
      <c r="F620" s="80"/>
      <c r="G620" s="81"/>
      <c r="H620" s="80"/>
      <c r="I620" s="80"/>
      <c r="J620" s="80"/>
      <c r="K620" s="80"/>
      <c r="L620" s="82"/>
      <c r="M620" s="83"/>
      <c r="N620" s="83"/>
      <c r="O620" s="83"/>
      <c r="P620" s="83"/>
      <c r="Q620" s="83"/>
      <c r="R620" s="83"/>
      <c r="S620" s="83"/>
      <c r="T620" s="83"/>
      <c r="U620" s="83"/>
      <c r="V620" s="95"/>
      <c r="W620" s="82"/>
      <c r="X620" s="82"/>
      <c r="Y620" s="82"/>
      <c r="Z620" s="80"/>
      <c r="AA620" s="80"/>
      <c r="AB620" s="80"/>
      <c r="AC620" s="80"/>
      <c r="AD620" s="83"/>
      <c r="AE620" s="95"/>
      <c r="AF620" s="95"/>
      <c r="AG620" s="95"/>
      <c r="AH620" s="95"/>
      <c r="AI620" s="84"/>
      <c r="AJ620" s="28"/>
      <c r="AK620" s="28"/>
      <c r="AL620" s="28"/>
      <c r="AM620" s="28"/>
      <c r="AN620" s="28"/>
      <c r="AO620" s="28"/>
      <c r="AP620" s="28"/>
      <c r="AQ620" s="28"/>
      <c r="AR620" s="28"/>
    </row>
    <row r="621" spans="1:44" ht="15.75" customHeight="1" x14ac:dyDescent="0.3">
      <c r="A621" s="28"/>
      <c r="B621" s="80"/>
      <c r="C621" s="80"/>
      <c r="D621" s="80"/>
      <c r="E621" s="80"/>
      <c r="F621" s="80"/>
      <c r="G621" s="81"/>
      <c r="H621" s="80"/>
      <c r="I621" s="80"/>
      <c r="J621" s="80"/>
      <c r="K621" s="80"/>
      <c r="L621" s="82"/>
      <c r="M621" s="83"/>
      <c r="N621" s="83"/>
      <c r="O621" s="83"/>
      <c r="P621" s="83"/>
      <c r="Q621" s="83"/>
      <c r="R621" s="83"/>
      <c r="S621" s="83"/>
      <c r="T621" s="83"/>
      <c r="U621" s="83"/>
      <c r="V621" s="95"/>
      <c r="W621" s="82"/>
      <c r="X621" s="82"/>
      <c r="Y621" s="82"/>
      <c r="Z621" s="80"/>
      <c r="AA621" s="80"/>
      <c r="AB621" s="80"/>
      <c r="AC621" s="80"/>
      <c r="AD621" s="83"/>
      <c r="AE621" s="95"/>
      <c r="AF621" s="95"/>
      <c r="AG621" s="95"/>
      <c r="AH621" s="95"/>
      <c r="AI621" s="84"/>
      <c r="AJ621" s="28"/>
      <c r="AK621" s="28"/>
      <c r="AL621" s="28"/>
      <c r="AM621" s="28"/>
      <c r="AN621" s="28"/>
      <c r="AO621" s="28"/>
      <c r="AP621" s="28"/>
      <c r="AQ621" s="28"/>
      <c r="AR621" s="28"/>
    </row>
    <row r="622" spans="1:44" ht="15.75" customHeight="1" x14ac:dyDescent="0.3">
      <c r="A622" s="28"/>
      <c r="B622" s="80"/>
      <c r="C622" s="80"/>
      <c r="D622" s="80"/>
      <c r="E622" s="80"/>
      <c r="F622" s="80"/>
      <c r="G622" s="81"/>
      <c r="H622" s="80"/>
      <c r="I622" s="80"/>
      <c r="J622" s="80"/>
      <c r="K622" s="80"/>
      <c r="L622" s="82"/>
      <c r="M622" s="83"/>
      <c r="N622" s="83"/>
      <c r="O622" s="83"/>
      <c r="P622" s="83"/>
      <c r="Q622" s="83"/>
      <c r="R622" s="83"/>
      <c r="S622" s="83"/>
      <c r="T622" s="83"/>
      <c r="U622" s="83"/>
      <c r="V622" s="95"/>
      <c r="W622" s="82"/>
      <c r="X622" s="82"/>
      <c r="Y622" s="82"/>
      <c r="Z622" s="80"/>
      <c r="AA622" s="80"/>
      <c r="AB622" s="80"/>
      <c r="AC622" s="80"/>
      <c r="AD622" s="83"/>
      <c r="AE622" s="95"/>
      <c r="AF622" s="95"/>
      <c r="AG622" s="95"/>
      <c r="AH622" s="95"/>
      <c r="AI622" s="84"/>
      <c r="AJ622" s="28"/>
      <c r="AK622" s="28"/>
      <c r="AL622" s="28"/>
      <c r="AM622" s="28"/>
      <c r="AN622" s="28"/>
      <c r="AO622" s="28"/>
      <c r="AP622" s="28"/>
      <c r="AQ622" s="28"/>
      <c r="AR622" s="28"/>
    </row>
    <row r="623" spans="1:44" ht="15.75" customHeight="1" x14ac:dyDescent="0.3">
      <c r="A623" s="28"/>
      <c r="B623" s="80"/>
      <c r="C623" s="80"/>
      <c r="D623" s="80"/>
      <c r="E623" s="80"/>
      <c r="F623" s="80"/>
      <c r="G623" s="81"/>
      <c r="H623" s="80"/>
      <c r="I623" s="80"/>
      <c r="J623" s="80"/>
      <c r="K623" s="80"/>
      <c r="L623" s="82"/>
      <c r="M623" s="83"/>
      <c r="N623" s="83"/>
      <c r="O623" s="83"/>
      <c r="P623" s="83"/>
      <c r="Q623" s="83"/>
      <c r="R623" s="83"/>
      <c r="S623" s="83"/>
      <c r="T623" s="83"/>
      <c r="U623" s="83"/>
      <c r="V623" s="95"/>
      <c r="W623" s="82"/>
      <c r="X623" s="82"/>
      <c r="Y623" s="82"/>
      <c r="Z623" s="80"/>
      <c r="AA623" s="80"/>
      <c r="AB623" s="80"/>
      <c r="AC623" s="80"/>
      <c r="AD623" s="83"/>
      <c r="AE623" s="95"/>
      <c r="AF623" s="95"/>
      <c r="AG623" s="95"/>
      <c r="AH623" s="95"/>
      <c r="AI623" s="84"/>
      <c r="AJ623" s="28"/>
      <c r="AK623" s="28"/>
      <c r="AL623" s="28"/>
      <c r="AM623" s="28"/>
      <c r="AN623" s="28"/>
      <c r="AO623" s="28"/>
      <c r="AP623" s="28"/>
      <c r="AQ623" s="28"/>
      <c r="AR623" s="28"/>
    </row>
    <row r="624" spans="1:44" ht="15.75" customHeight="1" x14ac:dyDescent="0.3">
      <c r="A624" s="28"/>
      <c r="B624" s="80"/>
      <c r="C624" s="80"/>
      <c r="D624" s="80"/>
      <c r="E624" s="80"/>
      <c r="F624" s="80"/>
      <c r="G624" s="81"/>
      <c r="H624" s="80"/>
      <c r="I624" s="80"/>
      <c r="J624" s="80"/>
      <c r="K624" s="80"/>
      <c r="L624" s="82"/>
      <c r="M624" s="83"/>
      <c r="N624" s="83"/>
      <c r="O624" s="83"/>
      <c r="P624" s="83"/>
      <c r="Q624" s="83"/>
      <c r="R624" s="83"/>
      <c r="S624" s="83"/>
      <c r="T624" s="83"/>
      <c r="U624" s="83"/>
      <c r="V624" s="95"/>
      <c r="W624" s="82"/>
      <c r="X624" s="82"/>
      <c r="Y624" s="82"/>
      <c r="Z624" s="80"/>
      <c r="AA624" s="80"/>
      <c r="AB624" s="80"/>
      <c r="AC624" s="80"/>
      <c r="AD624" s="83"/>
      <c r="AE624" s="95"/>
      <c r="AF624" s="95"/>
      <c r="AG624" s="95"/>
      <c r="AH624" s="95"/>
      <c r="AI624" s="84"/>
      <c r="AJ624" s="28"/>
      <c r="AK624" s="28"/>
      <c r="AL624" s="28"/>
      <c r="AM624" s="28"/>
      <c r="AN624" s="28"/>
      <c r="AO624" s="28"/>
      <c r="AP624" s="28"/>
      <c r="AQ624" s="28"/>
      <c r="AR624" s="28"/>
    </row>
    <row r="625" spans="1:44" ht="15.75" customHeight="1" x14ac:dyDescent="0.3">
      <c r="A625" s="28"/>
      <c r="B625" s="80"/>
      <c r="C625" s="80"/>
      <c r="D625" s="80"/>
      <c r="E625" s="80"/>
      <c r="F625" s="80"/>
      <c r="G625" s="81"/>
      <c r="H625" s="80"/>
      <c r="I625" s="80"/>
      <c r="J625" s="80"/>
      <c r="K625" s="80"/>
      <c r="L625" s="82"/>
      <c r="M625" s="83"/>
      <c r="N625" s="83"/>
      <c r="O625" s="83"/>
      <c r="P625" s="83"/>
      <c r="Q625" s="83"/>
      <c r="R625" s="83"/>
      <c r="S625" s="83"/>
      <c r="T625" s="83"/>
      <c r="U625" s="83"/>
      <c r="V625" s="95"/>
      <c r="W625" s="82"/>
      <c r="X625" s="82"/>
      <c r="Y625" s="82"/>
      <c r="Z625" s="80"/>
      <c r="AA625" s="80"/>
      <c r="AB625" s="80"/>
      <c r="AC625" s="80"/>
      <c r="AD625" s="83"/>
      <c r="AE625" s="95"/>
      <c r="AF625" s="95"/>
      <c r="AG625" s="95"/>
      <c r="AH625" s="95"/>
      <c r="AI625" s="84"/>
      <c r="AJ625" s="28"/>
      <c r="AK625" s="28"/>
      <c r="AL625" s="28"/>
      <c r="AM625" s="28"/>
      <c r="AN625" s="28"/>
      <c r="AO625" s="28"/>
      <c r="AP625" s="28"/>
      <c r="AQ625" s="28"/>
      <c r="AR625" s="28"/>
    </row>
    <row r="626" spans="1:44" ht="15.75" customHeight="1" x14ac:dyDescent="0.3">
      <c r="A626" s="28"/>
      <c r="B626" s="80"/>
      <c r="C626" s="80"/>
      <c r="D626" s="80"/>
      <c r="E626" s="80"/>
      <c r="F626" s="80"/>
      <c r="G626" s="81"/>
      <c r="H626" s="80"/>
      <c r="I626" s="80"/>
      <c r="J626" s="80"/>
      <c r="K626" s="80"/>
      <c r="L626" s="82"/>
      <c r="M626" s="83"/>
      <c r="N626" s="83"/>
      <c r="O626" s="83"/>
      <c r="P626" s="83"/>
      <c r="Q626" s="83"/>
      <c r="R626" s="83"/>
      <c r="S626" s="83"/>
      <c r="T626" s="83"/>
      <c r="U626" s="83"/>
      <c r="V626" s="95"/>
      <c r="W626" s="82"/>
      <c r="X626" s="82"/>
      <c r="Y626" s="82"/>
      <c r="Z626" s="80"/>
      <c r="AA626" s="80"/>
      <c r="AB626" s="80"/>
      <c r="AC626" s="80"/>
      <c r="AD626" s="83"/>
      <c r="AE626" s="95"/>
      <c r="AF626" s="95"/>
      <c r="AG626" s="95"/>
      <c r="AH626" s="95"/>
      <c r="AI626" s="84"/>
      <c r="AJ626" s="28"/>
      <c r="AK626" s="28"/>
      <c r="AL626" s="28"/>
      <c r="AM626" s="28"/>
      <c r="AN626" s="28"/>
      <c r="AO626" s="28"/>
      <c r="AP626" s="28"/>
      <c r="AQ626" s="28"/>
      <c r="AR626" s="28"/>
    </row>
    <row r="627" spans="1:44" ht="15.75" customHeight="1" x14ac:dyDescent="0.3">
      <c r="A627" s="28"/>
      <c r="B627" s="80"/>
      <c r="C627" s="80"/>
      <c r="D627" s="80"/>
      <c r="E627" s="80"/>
      <c r="F627" s="80"/>
      <c r="G627" s="81"/>
      <c r="H627" s="80"/>
      <c r="I627" s="80"/>
      <c r="J627" s="80"/>
      <c r="K627" s="80"/>
      <c r="L627" s="82"/>
      <c r="M627" s="83"/>
      <c r="N627" s="83"/>
      <c r="O627" s="83"/>
      <c r="P627" s="83"/>
      <c r="Q627" s="83"/>
      <c r="R627" s="83"/>
      <c r="S627" s="83"/>
      <c r="T627" s="83"/>
      <c r="U627" s="83"/>
      <c r="V627" s="95"/>
      <c r="W627" s="82"/>
      <c r="X627" s="82"/>
      <c r="Y627" s="82"/>
      <c r="Z627" s="80"/>
      <c r="AA627" s="80"/>
      <c r="AB627" s="80"/>
      <c r="AC627" s="80"/>
      <c r="AD627" s="83"/>
      <c r="AE627" s="95"/>
      <c r="AF627" s="95"/>
      <c r="AG627" s="95"/>
      <c r="AH627" s="95"/>
      <c r="AI627" s="84"/>
      <c r="AJ627" s="28"/>
      <c r="AK627" s="28"/>
      <c r="AL627" s="28"/>
      <c r="AM627" s="28"/>
      <c r="AN627" s="28"/>
      <c r="AO627" s="28"/>
      <c r="AP627" s="28"/>
      <c r="AQ627" s="28"/>
      <c r="AR627" s="28"/>
    </row>
    <row r="628" spans="1:44" ht="15.75" customHeight="1" x14ac:dyDescent="0.3">
      <c r="A628" s="28"/>
      <c r="B628" s="80"/>
      <c r="C628" s="80"/>
      <c r="D628" s="80"/>
      <c r="E628" s="80"/>
      <c r="F628" s="80"/>
      <c r="G628" s="81"/>
      <c r="H628" s="80"/>
      <c r="I628" s="80"/>
      <c r="J628" s="80"/>
      <c r="K628" s="80"/>
      <c r="L628" s="82"/>
      <c r="M628" s="83"/>
      <c r="N628" s="83"/>
      <c r="O628" s="83"/>
      <c r="P628" s="83"/>
      <c r="Q628" s="83"/>
      <c r="R628" s="83"/>
      <c r="S628" s="83"/>
      <c r="T628" s="83"/>
      <c r="U628" s="83"/>
      <c r="V628" s="95"/>
      <c r="W628" s="82"/>
      <c r="X628" s="82"/>
      <c r="Y628" s="82"/>
      <c r="Z628" s="80"/>
      <c r="AA628" s="80"/>
      <c r="AB628" s="80"/>
      <c r="AC628" s="80"/>
      <c r="AD628" s="83"/>
      <c r="AE628" s="95"/>
      <c r="AF628" s="95"/>
      <c r="AG628" s="95"/>
      <c r="AH628" s="95"/>
      <c r="AI628" s="84"/>
      <c r="AJ628" s="28"/>
      <c r="AK628" s="28"/>
      <c r="AL628" s="28"/>
      <c r="AM628" s="28"/>
      <c r="AN628" s="28"/>
      <c r="AO628" s="28"/>
      <c r="AP628" s="28"/>
      <c r="AQ628" s="28"/>
      <c r="AR628" s="28"/>
    </row>
    <row r="629" spans="1:44" ht="15.75" customHeight="1" x14ac:dyDescent="0.3">
      <c r="A629" s="28"/>
      <c r="B629" s="80"/>
      <c r="C629" s="80"/>
      <c r="D629" s="80"/>
      <c r="E629" s="80"/>
      <c r="F629" s="80"/>
      <c r="G629" s="81"/>
      <c r="H629" s="80"/>
      <c r="I629" s="80"/>
      <c r="J629" s="80"/>
      <c r="K629" s="80"/>
      <c r="L629" s="82"/>
      <c r="M629" s="83"/>
      <c r="N629" s="83"/>
      <c r="O629" s="83"/>
      <c r="P629" s="83"/>
      <c r="Q629" s="83"/>
      <c r="R629" s="83"/>
      <c r="S629" s="83"/>
      <c r="T629" s="83"/>
      <c r="U629" s="83"/>
      <c r="V629" s="95"/>
      <c r="W629" s="82"/>
      <c r="X629" s="82"/>
      <c r="Y629" s="82"/>
      <c r="Z629" s="80"/>
      <c r="AA629" s="80"/>
      <c r="AB629" s="80"/>
      <c r="AC629" s="80"/>
      <c r="AD629" s="83"/>
      <c r="AE629" s="95"/>
      <c r="AF629" s="95"/>
      <c r="AG629" s="95"/>
      <c r="AH629" s="95"/>
      <c r="AI629" s="84"/>
      <c r="AJ629" s="28"/>
      <c r="AK629" s="28"/>
      <c r="AL629" s="28"/>
      <c r="AM629" s="28"/>
      <c r="AN629" s="28"/>
      <c r="AO629" s="28"/>
      <c r="AP629" s="28"/>
      <c r="AQ629" s="28"/>
      <c r="AR629" s="28"/>
    </row>
    <row r="630" spans="1:44" ht="15.75" customHeight="1" x14ac:dyDescent="0.3">
      <c r="A630" s="28"/>
      <c r="B630" s="80"/>
      <c r="C630" s="80"/>
      <c r="D630" s="80"/>
      <c r="E630" s="80"/>
      <c r="F630" s="80"/>
      <c r="G630" s="81"/>
      <c r="H630" s="80"/>
      <c r="I630" s="80"/>
      <c r="J630" s="80"/>
      <c r="K630" s="80"/>
      <c r="L630" s="82"/>
      <c r="M630" s="83"/>
      <c r="N630" s="83"/>
      <c r="O630" s="83"/>
      <c r="P630" s="83"/>
      <c r="Q630" s="83"/>
      <c r="R630" s="83"/>
      <c r="S630" s="83"/>
      <c r="T630" s="83"/>
      <c r="U630" s="83"/>
      <c r="V630" s="95"/>
      <c r="W630" s="82"/>
      <c r="X630" s="82"/>
      <c r="Y630" s="82"/>
      <c r="Z630" s="80"/>
      <c r="AA630" s="80"/>
      <c r="AB630" s="80"/>
      <c r="AC630" s="80"/>
      <c r="AD630" s="83"/>
      <c r="AE630" s="95"/>
      <c r="AF630" s="95"/>
      <c r="AG630" s="95"/>
      <c r="AH630" s="95"/>
      <c r="AI630" s="84"/>
      <c r="AJ630" s="28"/>
      <c r="AK630" s="28"/>
      <c r="AL630" s="28"/>
      <c r="AM630" s="28"/>
      <c r="AN630" s="28"/>
      <c r="AO630" s="28"/>
      <c r="AP630" s="28"/>
      <c r="AQ630" s="28"/>
      <c r="AR630" s="28"/>
    </row>
    <row r="631" spans="1:44" ht="15.75" customHeight="1" x14ac:dyDescent="0.3">
      <c r="A631" s="28"/>
      <c r="B631" s="80"/>
      <c r="C631" s="80"/>
      <c r="D631" s="80"/>
      <c r="E631" s="80"/>
      <c r="F631" s="80"/>
      <c r="G631" s="81"/>
      <c r="H631" s="80"/>
      <c r="I631" s="80"/>
      <c r="J631" s="80"/>
      <c r="K631" s="80"/>
      <c r="L631" s="82"/>
      <c r="M631" s="83"/>
      <c r="N631" s="83"/>
      <c r="O631" s="83"/>
      <c r="P631" s="83"/>
      <c r="Q631" s="83"/>
      <c r="R631" s="83"/>
      <c r="S631" s="83"/>
      <c r="T631" s="83"/>
      <c r="U631" s="83"/>
      <c r="V631" s="95"/>
      <c r="W631" s="82"/>
      <c r="X631" s="82"/>
      <c r="Y631" s="82"/>
      <c r="Z631" s="80"/>
      <c r="AA631" s="80"/>
      <c r="AB631" s="80"/>
      <c r="AC631" s="80"/>
      <c r="AD631" s="83"/>
      <c r="AE631" s="95"/>
      <c r="AF631" s="95"/>
      <c r="AG631" s="95"/>
      <c r="AH631" s="95"/>
      <c r="AI631" s="84"/>
      <c r="AJ631" s="28"/>
      <c r="AK631" s="28"/>
      <c r="AL631" s="28"/>
      <c r="AM631" s="28"/>
      <c r="AN631" s="28"/>
      <c r="AO631" s="28"/>
      <c r="AP631" s="28"/>
      <c r="AQ631" s="28"/>
      <c r="AR631" s="28"/>
    </row>
    <row r="632" spans="1:44" ht="15.75" customHeight="1" x14ac:dyDescent="0.3">
      <c r="A632" s="28"/>
      <c r="B632" s="80"/>
      <c r="C632" s="80"/>
      <c r="D632" s="80"/>
      <c r="E632" s="80"/>
      <c r="F632" s="80"/>
      <c r="G632" s="81"/>
      <c r="H632" s="80"/>
      <c r="I632" s="80"/>
      <c r="J632" s="80"/>
      <c r="K632" s="80"/>
      <c r="L632" s="82"/>
      <c r="M632" s="83"/>
      <c r="N632" s="83"/>
      <c r="O632" s="83"/>
      <c r="P632" s="83"/>
      <c r="Q632" s="83"/>
      <c r="R632" s="83"/>
      <c r="S632" s="83"/>
      <c r="T632" s="83"/>
      <c r="U632" s="83"/>
      <c r="V632" s="95"/>
      <c r="W632" s="82"/>
      <c r="X632" s="82"/>
      <c r="Y632" s="82"/>
      <c r="Z632" s="80"/>
      <c r="AA632" s="80"/>
      <c r="AB632" s="80"/>
      <c r="AC632" s="80"/>
      <c r="AD632" s="83"/>
      <c r="AE632" s="95"/>
      <c r="AF632" s="95"/>
      <c r="AG632" s="95"/>
      <c r="AH632" s="95"/>
      <c r="AI632" s="84"/>
      <c r="AJ632" s="28"/>
      <c r="AK632" s="28"/>
      <c r="AL632" s="28"/>
      <c r="AM632" s="28"/>
      <c r="AN632" s="28"/>
      <c r="AO632" s="28"/>
      <c r="AP632" s="28"/>
      <c r="AQ632" s="28"/>
      <c r="AR632" s="28"/>
    </row>
    <row r="633" spans="1:44" ht="15.75" customHeight="1" x14ac:dyDescent="0.3">
      <c r="A633" s="28"/>
      <c r="B633" s="80"/>
      <c r="C633" s="80"/>
      <c r="D633" s="80"/>
      <c r="E633" s="80"/>
      <c r="F633" s="80"/>
      <c r="G633" s="81"/>
      <c r="H633" s="80"/>
      <c r="I633" s="80"/>
      <c r="J633" s="80"/>
      <c r="K633" s="80"/>
      <c r="L633" s="82"/>
      <c r="M633" s="83"/>
      <c r="N633" s="83"/>
      <c r="O633" s="83"/>
      <c r="P633" s="83"/>
      <c r="Q633" s="83"/>
      <c r="R633" s="83"/>
      <c r="S633" s="83"/>
      <c r="T633" s="83"/>
      <c r="U633" s="83"/>
      <c r="V633" s="95"/>
      <c r="W633" s="82"/>
      <c r="X633" s="82"/>
      <c r="Y633" s="82"/>
      <c r="Z633" s="80"/>
      <c r="AA633" s="80"/>
      <c r="AB633" s="80"/>
      <c r="AC633" s="80"/>
      <c r="AD633" s="83"/>
      <c r="AE633" s="95"/>
      <c r="AF633" s="95"/>
      <c r="AG633" s="95"/>
      <c r="AH633" s="95"/>
      <c r="AI633" s="84"/>
      <c r="AJ633" s="28"/>
      <c r="AK633" s="28"/>
      <c r="AL633" s="28"/>
      <c r="AM633" s="28"/>
      <c r="AN633" s="28"/>
      <c r="AO633" s="28"/>
      <c r="AP633" s="28"/>
      <c r="AQ633" s="28"/>
      <c r="AR633" s="28"/>
    </row>
    <row r="634" spans="1:44" ht="15.75" customHeight="1" x14ac:dyDescent="0.3">
      <c r="A634" s="28"/>
      <c r="B634" s="80"/>
      <c r="C634" s="80"/>
      <c r="D634" s="80"/>
      <c r="E634" s="80"/>
      <c r="F634" s="80"/>
      <c r="G634" s="81"/>
      <c r="H634" s="80"/>
      <c r="I634" s="80"/>
      <c r="J634" s="80"/>
      <c r="K634" s="80"/>
      <c r="L634" s="82"/>
      <c r="M634" s="83"/>
      <c r="N634" s="83"/>
      <c r="O634" s="83"/>
      <c r="P634" s="83"/>
      <c r="Q634" s="83"/>
      <c r="R634" s="83"/>
      <c r="S634" s="83"/>
      <c r="T634" s="83"/>
      <c r="U634" s="83"/>
      <c r="V634" s="95"/>
      <c r="W634" s="82"/>
      <c r="X634" s="82"/>
      <c r="Y634" s="82"/>
      <c r="Z634" s="80"/>
      <c r="AA634" s="80"/>
      <c r="AB634" s="80"/>
      <c r="AC634" s="80"/>
      <c r="AD634" s="83"/>
      <c r="AE634" s="95"/>
      <c r="AF634" s="95"/>
      <c r="AG634" s="95"/>
      <c r="AH634" s="95"/>
      <c r="AI634" s="84"/>
      <c r="AJ634" s="28"/>
      <c r="AK634" s="28"/>
      <c r="AL634" s="28"/>
      <c r="AM634" s="28"/>
      <c r="AN634" s="28"/>
      <c r="AO634" s="28"/>
      <c r="AP634" s="28"/>
      <c r="AQ634" s="28"/>
      <c r="AR634" s="28"/>
    </row>
    <row r="635" spans="1:44" ht="15.75" customHeight="1" x14ac:dyDescent="0.3">
      <c r="A635" s="28"/>
      <c r="B635" s="80"/>
      <c r="C635" s="80"/>
      <c r="D635" s="80"/>
      <c r="E635" s="80"/>
      <c r="F635" s="80"/>
      <c r="G635" s="81"/>
      <c r="H635" s="80"/>
      <c r="I635" s="80"/>
      <c r="J635" s="80"/>
      <c r="K635" s="80"/>
      <c r="L635" s="82"/>
      <c r="M635" s="83"/>
      <c r="N635" s="83"/>
      <c r="O635" s="83"/>
      <c r="P635" s="83"/>
      <c r="Q635" s="83"/>
      <c r="R635" s="83"/>
      <c r="S635" s="83"/>
      <c r="T635" s="83"/>
      <c r="U635" s="83"/>
      <c r="V635" s="95"/>
      <c r="W635" s="82"/>
      <c r="X635" s="82"/>
      <c r="Y635" s="82"/>
      <c r="Z635" s="80"/>
      <c r="AA635" s="80"/>
      <c r="AB635" s="80"/>
      <c r="AC635" s="80"/>
      <c r="AD635" s="83"/>
      <c r="AE635" s="95"/>
      <c r="AF635" s="95"/>
      <c r="AG635" s="95"/>
      <c r="AH635" s="95"/>
      <c r="AI635" s="84"/>
      <c r="AJ635" s="28"/>
      <c r="AK635" s="28"/>
      <c r="AL635" s="28"/>
      <c r="AM635" s="28"/>
      <c r="AN635" s="28"/>
      <c r="AO635" s="28"/>
      <c r="AP635" s="28"/>
      <c r="AQ635" s="28"/>
      <c r="AR635" s="28"/>
    </row>
    <row r="636" spans="1:44" ht="15.75" customHeight="1" x14ac:dyDescent="0.3">
      <c r="A636" s="28"/>
      <c r="B636" s="80"/>
      <c r="C636" s="80"/>
      <c r="D636" s="80"/>
      <c r="E636" s="80"/>
      <c r="F636" s="80"/>
      <c r="G636" s="81"/>
      <c r="H636" s="80"/>
      <c r="I636" s="80"/>
      <c r="J636" s="80"/>
      <c r="K636" s="80"/>
      <c r="L636" s="82"/>
      <c r="M636" s="83"/>
      <c r="N636" s="83"/>
      <c r="O636" s="83"/>
      <c r="P636" s="83"/>
      <c r="Q636" s="83"/>
      <c r="R636" s="83"/>
      <c r="S636" s="83"/>
      <c r="T636" s="83"/>
      <c r="U636" s="83"/>
      <c r="V636" s="95"/>
      <c r="W636" s="82"/>
      <c r="X636" s="82"/>
      <c r="Y636" s="82"/>
      <c r="Z636" s="80"/>
      <c r="AA636" s="80"/>
      <c r="AB636" s="80"/>
      <c r="AC636" s="80"/>
      <c r="AD636" s="83"/>
      <c r="AE636" s="95"/>
      <c r="AF636" s="95"/>
      <c r="AG636" s="95"/>
      <c r="AH636" s="95"/>
      <c r="AI636" s="84"/>
      <c r="AJ636" s="28"/>
      <c r="AK636" s="28"/>
      <c r="AL636" s="28"/>
      <c r="AM636" s="28"/>
      <c r="AN636" s="28"/>
      <c r="AO636" s="28"/>
      <c r="AP636" s="28"/>
      <c r="AQ636" s="28"/>
      <c r="AR636" s="28"/>
    </row>
    <row r="637" spans="1:44" ht="15.75" customHeight="1" x14ac:dyDescent="0.3">
      <c r="A637" s="28"/>
      <c r="B637" s="80"/>
      <c r="C637" s="80"/>
      <c r="D637" s="80"/>
      <c r="E637" s="80"/>
      <c r="F637" s="80"/>
      <c r="G637" s="81"/>
      <c r="H637" s="80"/>
      <c r="I637" s="80"/>
      <c r="J637" s="80"/>
      <c r="K637" s="80"/>
      <c r="L637" s="82"/>
      <c r="M637" s="83"/>
      <c r="N637" s="83"/>
      <c r="O637" s="83"/>
      <c r="P637" s="83"/>
      <c r="Q637" s="83"/>
      <c r="R637" s="83"/>
      <c r="S637" s="83"/>
      <c r="T637" s="83"/>
      <c r="U637" s="83"/>
      <c r="V637" s="95"/>
      <c r="W637" s="82"/>
      <c r="X637" s="82"/>
      <c r="Y637" s="82"/>
      <c r="Z637" s="80"/>
      <c r="AA637" s="80"/>
      <c r="AB637" s="80"/>
      <c r="AC637" s="80"/>
      <c r="AD637" s="83"/>
      <c r="AE637" s="95"/>
      <c r="AF637" s="95"/>
      <c r="AG637" s="95"/>
      <c r="AH637" s="95"/>
      <c r="AI637" s="84"/>
      <c r="AJ637" s="28"/>
      <c r="AK637" s="28"/>
      <c r="AL637" s="28"/>
      <c r="AM637" s="28"/>
      <c r="AN637" s="28"/>
      <c r="AO637" s="28"/>
      <c r="AP637" s="28"/>
      <c r="AQ637" s="28"/>
      <c r="AR637" s="28"/>
    </row>
    <row r="638" spans="1:44" ht="15.75" customHeight="1" x14ac:dyDescent="0.3">
      <c r="A638" s="28"/>
      <c r="B638" s="80"/>
      <c r="C638" s="80"/>
      <c r="D638" s="80"/>
      <c r="E638" s="80"/>
      <c r="F638" s="80"/>
      <c r="G638" s="81"/>
      <c r="H638" s="80"/>
      <c r="I638" s="80"/>
      <c r="J638" s="80"/>
      <c r="K638" s="80"/>
      <c r="L638" s="82"/>
      <c r="M638" s="83"/>
      <c r="N638" s="83"/>
      <c r="O638" s="83"/>
      <c r="P638" s="83"/>
      <c r="Q638" s="83"/>
      <c r="R638" s="83"/>
      <c r="S638" s="83"/>
      <c r="T638" s="83"/>
      <c r="U638" s="83"/>
      <c r="V638" s="95"/>
      <c r="W638" s="82"/>
      <c r="X638" s="82"/>
      <c r="Y638" s="82"/>
      <c r="Z638" s="80"/>
      <c r="AA638" s="80"/>
      <c r="AB638" s="80"/>
      <c r="AC638" s="80"/>
      <c r="AD638" s="83"/>
      <c r="AE638" s="95"/>
      <c r="AF638" s="95"/>
      <c r="AG638" s="95"/>
      <c r="AH638" s="95"/>
      <c r="AI638" s="84"/>
      <c r="AJ638" s="28"/>
      <c r="AK638" s="28"/>
      <c r="AL638" s="28"/>
      <c r="AM638" s="28"/>
      <c r="AN638" s="28"/>
      <c r="AO638" s="28"/>
      <c r="AP638" s="28"/>
      <c r="AQ638" s="28"/>
      <c r="AR638" s="28"/>
    </row>
    <row r="639" spans="1:44" ht="15.75" customHeight="1" x14ac:dyDescent="0.3">
      <c r="A639" s="28"/>
      <c r="B639" s="80"/>
      <c r="C639" s="80"/>
      <c r="D639" s="80"/>
      <c r="E639" s="80"/>
      <c r="F639" s="80"/>
      <c r="G639" s="81"/>
      <c r="H639" s="80"/>
      <c r="I639" s="80"/>
      <c r="J639" s="80"/>
      <c r="K639" s="80"/>
      <c r="L639" s="82"/>
      <c r="M639" s="83"/>
      <c r="N639" s="83"/>
      <c r="O639" s="83"/>
      <c r="P639" s="83"/>
      <c r="Q639" s="83"/>
      <c r="R639" s="83"/>
      <c r="S639" s="83"/>
      <c r="T639" s="83"/>
      <c r="U639" s="83"/>
      <c r="V639" s="95"/>
      <c r="W639" s="82"/>
      <c r="X639" s="82"/>
      <c r="Y639" s="82"/>
      <c r="Z639" s="80"/>
      <c r="AA639" s="80"/>
      <c r="AB639" s="80"/>
      <c r="AC639" s="80"/>
      <c r="AD639" s="83"/>
      <c r="AE639" s="95"/>
      <c r="AF639" s="95"/>
      <c r="AG639" s="95"/>
      <c r="AH639" s="95"/>
      <c r="AI639" s="84"/>
      <c r="AJ639" s="28"/>
      <c r="AK639" s="28"/>
      <c r="AL639" s="28"/>
      <c r="AM639" s="28"/>
      <c r="AN639" s="28"/>
      <c r="AO639" s="28"/>
      <c r="AP639" s="28"/>
      <c r="AQ639" s="28"/>
      <c r="AR639" s="28"/>
    </row>
    <row r="640" spans="1:44" ht="15.75" customHeight="1" x14ac:dyDescent="0.3">
      <c r="A640" s="28"/>
      <c r="B640" s="80"/>
      <c r="C640" s="80"/>
      <c r="D640" s="80"/>
      <c r="E640" s="80"/>
      <c r="F640" s="80"/>
      <c r="G640" s="81"/>
      <c r="H640" s="80"/>
      <c r="I640" s="80"/>
      <c r="J640" s="80"/>
      <c r="K640" s="80"/>
      <c r="L640" s="82"/>
      <c r="M640" s="83"/>
      <c r="N640" s="83"/>
      <c r="O640" s="83"/>
      <c r="P640" s="83"/>
      <c r="Q640" s="83"/>
      <c r="R640" s="83"/>
      <c r="S640" s="83"/>
      <c r="T640" s="83"/>
      <c r="U640" s="83"/>
      <c r="V640" s="95"/>
      <c r="W640" s="82"/>
      <c r="X640" s="82"/>
      <c r="Y640" s="82"/>
      <c r="Z640" s="80"/>
      <c r="AA640" s="80"/>
      <c r="AB640" s="80"/>
      <c r="AC640" s="80"/>
      <c r="AD640" s="83"/>
      <c r="AE640" s="95"/>
      <c r="AF640" s="95"/>
      <c r="AG640" s="95"/>
      <c r="AH640" s="95"/>
      <c r="AI640" s="84"/>
      <c r="AJ640" s="28"/>
      <c r="AK640" s="28"/>
      <c r="AL640" s="28"/>
      <c r="AM640" s="28"/>
      <c r="AN640" s="28"/>
      <c r="AO640" s="28"/>
      <c r="AP640" s="28"/>
      <c r="AQ640" s="28"/>
      <c r="AR640" s="28"/>
    </row>
    <row r="641" spans="1:44" ht="15.75" customHeight="1" x14ac:dyDescent="0.3">
      <c r="A641" s="28"/>
      <c r="B641" s="80"/>
      <c r="C641" s="80"/>
      <c r="D641" s="80"/>
      <c r="E641" s="80"/>
      <c r="F641" s="80"/>
      <c r="G641" s="81"/>
      <c r="H641" s="80"/>
      <c r="I641" s="80"/>
      <c r="J641" s="80"/>
      <c r="K641" s="80"/>
      <c r="L641" s="82"/>
      <c r="M641" s="83"/>
      <c r="N641" s="83"/>
      <c r="O641" s="83"/>
      <c r="P641" s="83"/>
      <c r="Q641" s="83"/>
      <c r="R641" s="83"/>
      <c r="S641" s="83"/>
      <c r="T641" s="83"/>
      <c r="U641" s="83"/>
      <c r="V641" s="95"/>
      <c r="W641" s="82"/>
      <c r="X641" s="82"/>
      <c r="Y641" s="82"/>
      <c r="Z641" s="80"/>
      <c r="AA641" s="80"/>
      <c r="AB641" s="80"/>
      <c r="AC641" s="80"/>
      <c r="AD641" s="83"/>
      <c r="AE641" s="95"/>
      <c r="AF641" s="95"/>
      <c r="AG641" s="95"/>
      <c r="AH641" s="95"/>
      <c r="AI641" s="84"/>
      <c r="AJ641" s="28"/>
      <c r="AK641" s="28"/>
      <c r="AL641" s="28"/>
      <c r="AM641" s="28"/>
      <c r="AN641" s="28"/>
      <c r="AO641" s="28"/>
      <c r="AP641" s="28"/>
      <c r="AQ641" s="28"/>
      <c r="AR641" s="28"/>
    </row>
    <row r="642" spans="1:44" ht="15.75" customHeight="1" x14ac:dyDescent="0.3">
      <c r="A642" s="28"/>
      <c r="B642" s="80"/>
      <c r="C642" s="80"/>
      <c r="D642" s="80"/>
      <c r="E642" s="80"/>
      <c r="F642" s="80"/>
      <c r="G642" s="81"/>
      <c r="H642" s="80"/>
      <c r="I642" s="80"/>
      <c r="J642" s="80"/>
      <c r="K642" s="80"/>
      <c r="L642" s="82"/>
      <c r="M642" s="83"/>
      <c r="N642" s="83"/>
      <c r="O642" s="83"/>
      <c r="P642" s="83"/>
      <c r="Q642" s="83"/>
      <c r="R642" s="83"/>
      <c r="S642" s="83"/>
      <c r="T642" s="83"/>
      <c r="U642" s="83"/>
      <c r="V642" s="95"/>
      <c r="W642" s="82"/>
      <c r="X642" s="82"/>
      <c r="Y642" s="82"/>
      <c r="Z642" s="80"/>
      <c r="AA642" s="80"/>
      <c r="AB642" s="80"/>
      <c r="AC642" s="80"/>
      <c r="AD642" s="83"/>
      <c r="AE642" s="95"/>
      <c r="AF642" s="95"/>
      <c r="AG642" s="95"/>
      <c r="AH642" s="95"/>
      <c r="AI642" s="84"/>
      <c r="AJ642" s="28"/>
      <c r="AK642" s="28"/>
      <c r="AL642" s="28"/>
      <c r="AM642" s="28"/>
      <c r="AN642" s="28"/>
      <c r="AO642" s="28"/>
      <c r="AP642" s="28"/>
      <c r="AQ642" s="28"/>
      <c r="AR642" s="28"/>
    </row>
    <row r="643" spans="1:44" ht="15.75" customHeight="1" x14ac:dyDescent="0.3">
      <c r="A643" s="28"/>
      <c r="B643" s="80"/>
      <c r="C643" s="80"/>
      <c r="D643" s="80"/>
      <c r="E643" s="80"/>
      <c r="F643" s="80"/>
      <c r="G643" s="81"/>
      <c r="H643" s="80"/>
      <c r="I643" s="80"/>
      <c r="J643" s="80"/>
      <c r="K643" s="80"/>
      <c r="L643" s="82"/>
      <c r="M643" s="83"/>
      <c r="N643" s="83"/>
      <c r="O643" s="83"/>
      <c r="P643" s="83"/>
      <c r="Q643" s="83"/>
      <c r="R643" s="83"/>
      <c r="S643" s="83"/>
      <c r="T643" s="83"/>
      <c r="U643" s="83"/>
      <c r="V643" s="95"/>
      <c r="W643" s="82"/>
      <c r="X643" s="82"/>
      <c r="Y643" s="82"/>
      <c r="Z643" s="80"/>
      <c r="AA643" s="80"/>
      <c r="AB643" s="80"/>
      <c r="AC643" s="80"/>
      <c r="AD643" s="83"/>
      <c r="AE643" s="95"/>
      <c r="AF643" s="95"/>
      <c r="AG643" s="95"/>
      <c r="AH643" s="95"/>
      <c r="AI643" s="84"/>
      <c r="AJ643" s="28"/>
      <c r="AK643" s="28"/>
      <c r="AL643" s="28"/>
      <c r="AM643" s="28"/>
      <c r="AN643" s="28"/>
      <c r="AO643" s="28"/>
      <c r="AP643" s="28"/>
      <c r="AQ643" s="28"/>
      <c r="AR643" s="28"/>
    </row>
    <row r="644" spans="1:44" ht="15.75" customHeight="1" x14ac:dyDescent="0.3">
      <c r="A644" s="28"/>
      <c r="B644" s="80"/>
      <c r="C644" s="80"/>
      <c r="D644" s="80"/>
      <c r="E644" s="80"/>
      <c r="F644" s="80"/>
      <c r="G644" s="81"/>
      <c r="H644" s="80"/>
      <c r="I644" s="80"/>
      <c r="J644" s="80"/>
      <c r="K644" s="80"/>
      <c r="L644" s="82"/>
      <c r="M644" s="83"/>
      <c r="N644" s="83"/>
      <c r="O644" s="83"/>
      <c r="P644" s="83"/>
      <c r="Q644" s="83"/>
      <c r="R644" s="83"/>
      <c r="S644" s="83"/>
      <c r="T644" s="83"/>
      <c r="U644" s="83"/>
      <c r="V644" s="95"/>
      <c r="W644" s="82"/>
      <c r="X644" s="82"/>
      <c r="Y644" s="82"/>
      <c r="Z644" s="80"/>
      <c r="AA644" s="80"/>
      <c r="AB644" s="80"/>
      <c r="AC644" s="80"/>
      <c r="AD644" s="83"/>
      <c r="AE644" s="95"/>
      <c r="AF644" s="95"/>
      <c r="AG644" s="95"/>
      <c r="AH644" s="95"/>
      <c r="AI644" s="84"/>
      <c r="AJ644" s="28"/>
      <c r="AK644" s="28"/>
      <c r="AL644" s="28"/>
      <c r="AM644" s="28"/>
      <c r="AN644" s="28"/>
      <c r="AO644" s="28"/>
      <c r="AP644" s="28"/>
      <c r="AQ644" s="28"/>
      <c r="AR644" s="28"/>
    </row>
    <row r="645" spans="1:44" ht="15.75" customHeight="1" x14ac:dyDescent="0.3">
      <c r="A645" s="28"/>
      <c r="B645" s="80"/>
      <c r="C645" s="80"/>
      <c r="D645" s="80"/>
      <c r="E645" s="80"/>
      <c r="F645" s="80"/>
      <c r="G645" s="81"/>
      <c r="H645" s="80"/>
      <c r="I645" s="80"/>
      <c r="J645" s="80"/>
      <c r="K645" s="80"/>
      <c r="L645" s="82"/>
      <c r="M645" s="83"/>
      <c r="N645" s="83"/>
      <c r="O645" s="83"/>
      <c r="P645" s="83"/>
      <c r="Q645" s="83"/>
      <c r="R645" s="83"/>
      <c r="S645" s="83"/>
      <c r="T645" s="83"/>
      <c r="U645" s="83"/>
      <c r="V645" s="95"/>
      <c r="W645" s="82"/>
      <c r="X645" s="82"/>
      <c r="Y645" s="82"/>
      <c r="Z645" s="80"/>
      <c r="AA645" s="80"/>
      <c r="AB645" s="80"/>
      <c r="AC645" s="80"/>
      <c r="AD645" s="83"/>
      <c r="AE645" s="95"/>
      <c r="AF645" s="95"/>
      <c r="AG645" s="95"/>
      <c r="AH645" s="95"/>
      <c r="AI645" s="84"/>
      <c r="AJ645" s="28"/>
      <c r="AK645" s="28"/>
      <c r="AL645" s="28"/>
      <c r="AM645" s="28"/>
      <c r="AN645" s="28"/>
      <c r="AO645" s="28"/>
      <c r="AP645" s="28"/>
      <c r="AQ645" s="28"/>
      <c r="AR645" s="28"/>
    </row>
    <row r="646" spans="1:44" ht="15.75" customHeight="1" x14ac:dyDescent="0.3">
      <c r="A646" s="28"/>
      <c r="B646" s="80"/>
      <c r="C646" s="80"/>
      <c r="D646" s="80"/>
      <c r="E646" s="80"/>
      <c r="F646" s="80"/>
      <c r="G646" s="81"/>
      <c r="H646" s="80"/>
      <c r="I646" s="80"/>
      <c r="J646" s="80"/>
      <c r="K646" s="80"/>
      <c r="L646" s="82"/>
      <c r="M646" s="83"/>
      <c r="N646" s="83"/>
      <c r="O646" s="83"/>
      <c r="P646" s="83"/>
      <c r="Q646" s="83"/>
      <c r="R646" s="83"/>
      <c r="S646" s="83"/>
      <c r="T646" s="83"/>
      <c r="U646" s="83"/>
      <c r="V646" s="95"/>
      <c r="W646" s="82"/>
      <c r="X646" s="82"/>
      <c r="Y646" s="82"/>
      <c r="Z646" s="80"/>
      <c r="AA646" s="80"/>
      <c r="AB646" s="80"/>
      <c r="AC646" s="80"/>
      <c r="AD646" s="83"/>
      <c r="AE646" s="95"/>
      <c r="AF646" s="95"/>
      <c r="AG646" s="95"/>
      <c r="AH646" s="95"/>
      <c r="AI646" s="84"/>
      <c r="AJ646" s="28"/>
      <c r="AK646" s="28"/>
      <c r="AL646" s="28"/>
      <c r="AM646" s="28"/>
      <c r="AN646" s="28"/>
      <c r="AO646" s="28"/>
      <c r="AP646" s="28"/>
      <c r="AQ646" s="28"/>
      <c r="AR646" s="28"/>
    </row>
    <row r="647" spans="1:44" ht="15.75" customHeight="1" x14ac:dyDescent="0.3">
      <c r="A647" s="28"/>
      <c r="B647" s="80"/>
      <c r="C647" s="80"/>
      <c r="D647" s="80"/>
      <c r="E647" s="80"/>
      <c r="F647" s="80"/>
      <c r="G647" s="81"/>
      <c r="H647" s="80"/>
      <c r="I647" s="80"/>
      <c r="J647" s="80"/>
      <c r="K647" s="80"/>
      <c r="L647" s="82"/>
      <c r="M647" s="83"/>
      <c r="N647" s="83"/>
      <c r="O647" s="83"/>
      <c r="P647" s="83"/>
      <c r="Q647" s="83"/>
      <c r="R647" s="83"/>
      <c r="S647" s="83"/>
      <c r="T647" s="83"/>
      <c r="U647" s="83"/>
      <c r="V647" s="95"/>
      <c r="W647" s="82"/>
      <c r="X647" s="82"/>
      <c r="Y647" s="82"/>
      <c r="Z647" s="80"/>
      <c r="AA647" s="80"/>
      <c r="AB647" s="80"/>
      <c r="AC647" s="80"/>
      <c r="AD647" s="83"/>
      <c r="AE647" s="95"/>
      <c r="AF647" s="95"/>
      <c r="AG647" s="95"/>
      <c r="AH647" s="95"/>
      <c r="AI647" s="84"/>
      <c r="AJ647" s="28"/>
      <c r="AK647" s="28"/>
      <c r="AL647" s="28"/>
      <c r="AM647" s="28"/>
      <c r="AN647" s="28"/>
      <c r="AO647" s="28"/>
      <c r="AP647" s="28"/>
      <c r="AQ647" s="28"/>
      <c r="AR647" s="28"/>
    </row>
    <row r="648" spans="1:44" ht="15.75" customHeight="1" x14ac:dyDescent="0.3">
      <c r="A648" s="28"/>
      <c r="B648" s="80"/>
      <c r="C648" s="80"/>
      <c r="D648" s="80"/>
      <c r="E648" s="80"/>
      <c r="F648" s="80"/>
      <c r="G648" s="81"/>
      <c r="H648" s="80"/>
      <c r="I648" s="80"/>
      <c r="J648" s="80"/>
      <c r="K648" s="80"/>
      <c r="L648" s="82"/>
      <c r="M648" s="83"/>
      <c r="N648" s="83"/>
      <c r="O648" s="83"/>
      <c r="P648" s="83"/>
      <c r="Q648" s="83"/>
      <c r="R648" s="83"/>
      <c r="S648" s="83"/>
      <c r="T648" s="83"/>
      <c r="U648" s="83"/>
      <c r="V648" s="95"/>
      <c r="W648" s="82"/>
      <c r="X648" s="82"/>
      <c r="Y648" s="82"/>
      <c r="Z648" s="80"/>
      <c r="AA648" s="80"/>
      <c r="AB648" s="80"/>
      <c r="AC648" s="80"/>
      <c r="AD648" s="83"/>
      <c r="AE648" s="95"/>
      <c r="AF648" s="95"/>
      <c r="AG648" s="95"/>
      <c r="AH648" s="95"/>
      <c r="AI648" s="84"/>
      <c r="AJ648" s="28"/>
      <c r="AK648" s="28"/>
      <c r="AL648" s="28"/>
      <c r="AM648" s="28"/>
      <c r="AN648" s="28"/>
      <c r="AO648" s="28"/>
      <c r="AP648" s="28"/>
      <c r="AQ648" s="28"/>
      <c r="AR648" s="28"/>
    </row>
    <row r="649" spans="1:44" ht="15.75" customHeight="1" x14ac:dyDescent="0.3">
      <c r="A649" s="28"/>
      <c r="B649" s="80"/>
      <c r="C649" s="80"/>
      <c r="D649" s="80"/>
      <c r="E649" s="80"/>
      <c r="F649" s="80"/>
      <c r="G649" s="81"/>
      <c r="H649" s="80"/>
      <c r="I649" s="80"/>
      <c r="J649" s="80"/>
      <c r="K649" s="80"/>
      <c r="L649" s="82"/>
      <c r="M649" s="83"/>
      <c r="N649" s="83"/>
      <c r="O649" s="83"/>
      <c r="P649" s="83"/>
      <c r="Q649" s="83"/>
      <c r="R649" s="83"/>
      <c r="S649" s="83"/>
      <c r="T649" s="83"/>
      <c r="U649" s="83"/>
      <c r="V649" s="95"/>
      <c r="W649" s="82"/>
      <c r="X649" s="82"/>
      <c r="Y649" s="82"/>
      <c r="Z649" s="80"/>
      <c r="AA649" s="80"/>
      <c r="AB649" s="80"/>
      <c r="AC649" s="80"/>
      <c r="AD649" s="83"/>
      <c r="AE649" s="95"/>
      <c r="AF649" s="95"/>
      <c r="AG649" s="95"/>
      <c r="AH649" s="95"/>
      <c r="AI649" s="84"/>
      <c r="AJ649" s="28"/>
      <c r="AK649" s="28"/>
      <c r="AL649" s="28"/>
      <c r="AM649" s="28"/>
      <c r="AN649" s="28"/>
      <c r="AO649" s="28"/>
      <c r="AP649" s="28"/>
      <c r="AQ649" s="28"/>
      <c r="AR649" s="28"/>
    </row>
    <row r="650" spans="1:44" ht="15.75" customHeight="1" x14ac:dyDescent="0.3">
      <c r="A650" s="28"/>
      <c r="B650" s="80"/>
      <c r="C650" s="80"/>
      <c r="D650" s="80"/>
      <c r="E650" s="80"/>
      <c r="F650" s="80"/>
      <c r="G650" s="81"/>
      <c r="H650" s="80"/>
      <c r="I650" s="80"/>
      <c r="J650" s="80"/>
      <c r="K650" s="80"/>
      <c r="L650" s="82"/>
      <c r="M650" s="83"/>
      <c r="N650" s="83"/>
      <c r="O650" s="83"/>
      <c r="P650" s="83"/>
      <c r="Q650" s="83"/>
      <c r="R650" s="83"/>
      <c r="S650" s="83"/>
      <c r="T650" s="83"/>
      <c r="U650" s="83"/>
      <c r="V650" s="95"/>
      <c r="W650" s="82"/>
      <c r="X650" s="82"/>
      <c r="Y650" s="82"/>
      <c r="Z650" s="80"/>
      <c r="AA650" s="80"/>
      <c r="AB650" s="80"/>
      <c r="AC650" s="80"/>
      <c r="AD650" s="83"/>
      <c r="AE650" s="95"/>
      <c r="AF650" s="95"/>
      <c r="AG650" s="95"/>
      <c r="AH650" s="95"/>
      <c r="AI650" s="84"/>
      <c r="AJ650" s="28"/>
      <c r="AK650" s="28"/>
      <c r="AL650" s="28"/>
      <c r="AM650" s="28"/>
      <c r="AN650" s="28"/>
      <c r="AO650" s="28"/>
      <c r="AP650" s="28"/>
      <c r="AQ650" s="28"/>
      <c r="AR650" s="28"/>
    </row>
    <row r="651" spans="1:44" ht="15.75" customHeight="1" x14ac:dyDescent="0.3">
      <c r="A651" s="28"/>
      <c r="B651" s="80"/>
      <c r="C651" s="80"/>
      <c r="D651" s="80"/>
      <c r="E651" s="80"/>
      <c r="F651" s="80"/>
      <c r="G651" s="81"/>
      <c r="H651" s="80"/>
      <c r="I651" s="80"/>
      <c r="J651" s="80"/>
      <c r="K651" s="80"/>
      <c r="L651" s="82"/>
      <c r="M651" s="83"/>
      <c r="N651" s="83"/>
      <c r="O651" s="83"/>
      <c r="P651" s="83"/>
      <c r="Q651" s="83"/>
      <c r="R651" s="83"/>
      <c r="S651" s="83"/>
      <c r="T651" s="83"/>
      <c r="U651" s="83"/>
      <c r="V651" s="95"/>
      <c r="W651" s="82"/>
      <c r="X651" s="82"/>
      <c r="Y651" s="82"/>
      <c r="Z651" s="80"/>
      <c r="AA651" s="80"/>
      <c r="AB651" s="80"/>
      <c r="AC651" s="80"/>
      <c r="AD651" s="83"/>
      <c r="AE651" s="95"/>
      <c r="AF651" s="95"/>
      <c r="AG651" s="95"/>
      <c r="AH651" s="95"/>
      <c r="AI651" s="84"/>
      <c r="AJ651" s="28"/>
      <c r="AK651" s="28"/>
      <c r="AL651" s="28"/>
      <c r="AM651" s="28"/>
      <c r="AN651" s="28"/>
      <c r="AO651" s="28"/>
      <c r="AP651" s="28"/>
      <c r="AQ651" s="28"/>
      <c r="AR651" s="28"/>
    </row>
    <row r="652" spans="1:44" ht="15.75" customHeight="1" x14ac:dyDescent="0.3">
      <c r="A652" s="28"/>
      <c r="B652" s="80"/>
      <c r="C652" s="80"/>
      <c r="D652" s="80"/>
      <c r="E652" s="80"/>
      <c r="F652" s="80"/>
      <c r="G652" s="81"/>
      <c r="H652" s="80"/>
      <c r="I652" s="80"/>
      <c r="J652" s="80"/>
      <c r="K652" s="80"/>
      <c r="L652" s="82"/>
      <c r="M652" s="83"/>
      <c r="N652" s="83"/>
      <c r="O652" s="83"/>
      <c r="P652" s="83"/>
      <c r="Q652" s="83"/>
      <c r="R652" s="83"/>
      <c r="S652" s="83"/>
      <c r="T652" s="83"/>
      <c r="U652" s="83"/>
      <c r="V652" s="95"/>
      <c r="W652" s="82"/>
      <c r="X652" s="82"/>
      <c r="Y652" s="82"/>
      <c r="Z652" s="80"/>
      <c r="AA652" s="80"/>
      <c r="AB652" s="80"/>
      <c r="AC652" s="80"/>
      <c r="AD652" s="83"/>
      <c r="AE652" s="95"/>
      <c r="AF652" s="95"/>
      <c r="AG652" s="95"/>
      <c r="AH652" s="95"/>
      <c r="AI652" s="84"/>
      <c r="AJ652" s="28"/>
      <c r="AK652" s="28"/>
      <c r="AL652" s="28"/>
      <c r="AM652" s="28"/>
      <c r="AN652" s="28"/>
      <c r="AO652" s="28"/>
      <c r="AP652" s="28"/>
      <c r="AQ652" s="28"/>
      <c r="AR652" s="28"/>
    </row>
    <row r="653" spans="1:44" ht="15.75" customHeight="1" x14ac:dyDescent="0.3">
      <c r="A653" s="28"/>
      <c r="B653" s="80"/>
      <c r="C653" s="80"/>
      <c r="D653" s="80"/>
      <c r="E653" s="80"/>
      <c r="F653" s="80"/>
      <c r="G653" s="81"/>
      <c r="H653" s="80"/>
      <c r="I653" s="80"/>
      <c r="J653" s="80"/>
      <c r="K653" s="80"/>
      <c r="L653" s="82"/>
      <c r="M653" s="83"/>
      <c r="N653" s="83"/>
      <c r="O653" s="83"/>
      <c r="P653" s="83"/>
      <c r="Q653" s="83"/>
      <c r="R653" s="83"/>
      <c r="S653" s="83"/>
      <c r="T653" s="83"/>
      <c r="U653" s="83"/>
      <c r="V653" s="95"/>
      <c r="W653" s="82"/>
      <c r="X653" s="82"/>
      <c r="Y653" s="82"/>
      <c r="Z653" s="80"/>
      <c r="AA653" s="80"/>
      <c r="AB653" s="80"/>
      <c r="AC653" s="80"/>
      <c r="AD653" s="83"/>
      <c r="AE653" s="95"/>
      <c r="AF653" s="95"/>
      <c r="AG653" s="95"/>
      <c r="AH653" s="95"/>
      <c r="AI653" s="84"/>
      <c r="AJ653" s="28"/>
      <c r="AK653" s="28"/>
      <c r="AL653" s="28"/>
      <c r="AM653" s="28"/>
      <c r="AN653" s="28"/>
      <c r="AO653" s="28"/>
      <c r="AP653" s="28"/>
      <c r="AQ653" s="28"/>
      <c r="AR653" s="28"/>
    </row>
    <row r="654" spans="1:44" ht="15.75" customHeight="1" x14ac:dyDescent="0.3">
      <c r="A654" s="28"/>
      <c r="B654" s="80"/>
      <c r="C654" s="80"/>
      <c r="D654" s="80"/>
      <c r="E654" s="80"/>
      <c r="F654" s="80"/>
      <c r="G654" s="81"/>
      <c r="H654" s="80"/>
      <c r="I654" s="80"/>
      <c r="J654" s="80"/>
      <c r="K654" s="80"/>
      <c r="L654" s="82"/>
      <c r="M654" s="83"/>
      <c r="N654" s="83"/>
      <c r="O654" s="83"/>
      <c r="P654" s="83"/>
      <c r="Q654" s="83"/>
      <c r="R654" s="83"/>
      <c r="S654" s="83"/>
      <c r="T654" s="83"/>
      <c r="U654" s="83"/>
      <c r="V654" s="95"/>
      <c r="W654" s="82"/>
      <c r="X654" s="82"/>
      <c r="Y654" s="82"/>
      <c r="Z654" s="80"/>
      <c r="AA654" s="80"/>
      <c r="AB654" s="80"/>
      <c r="AC654" s="80"/>
      <c r="AD654" s="83"/>
      <c r="AE654" s="95"/>
      <c r="AF654" s="95"/>
      <c r="AG654" s="95"/>
      <c r="AH654" s="95"/>
      <c r="AI654" s="84"/>
      <c r="AJ654" s="28"/>
      <c r="AK654" s="28"/>
      <c r="AL654" s="28"/>
      <c r="AM654" s="28"/>
      <c r="AN654" s="28"/>
      <c r="AO654" s="28"/>
      <c r="AP654" s="28"/>
      <c r="AQ654" s="28"/>
      <c r="AR654" s="28"/>
    </row>
    <row r="655" spans="1:44" ht="15.75" customHeight="1" x14ac:dyDescent="0.3">
      <c r="A655" s="28"/>
      <c r="B655" s="80"/>
      <c r="C655" s="80"/>
      <c r="D655" s="80"/>
      <c r="E655" s="80"/>
      <c r="F655" s="80"/>
      <c r="G655" s="81"/>
      <c r="H655" s="80"/>
      <c r="I655" s="80"/>
      <c r="J655" s="80"/>
      <c r="K655" s="80"/>
      <c r="L655" s="82"/>
      <c r="M655" s="83"/>
      <c r="N655" s="83"/>
      <c r="O655" s="83"/>
      <c r="P655" s="83"/>
      <c r="Q655" s="83"/>
      <c r="R655" s="83"/>
      <c r="S655" s="83"/>
      <c r="T655" s="83"/>
      <c r="U655" s="83"/>
      <c r="V655" s="95"/>
      <c r="W655" s="82"/>
      <c r="X655" s="82"/>
      <c r="Y655" s="82"/>
      <c r="Z655" s="80"/>
      <c r="AA655" s="80"/>
      <c r="AB655" s="80"/>
      <c r="AC655" s="80"/>
      <c r="AD655" s="83"/>
      <c r="AE655" s="95"/>
      <c r="AF655" s="95"/>
      <c r="AG655" s="95"/>
      <c r="AH655" s="95"/>
      <c r="AI655" s="84"/>
      <c r="AJ655" s="28"/>
      <c r="AK655" s="28"/>
      <c r="AL655" s="28"/>
      <c r="AM655" s="28"/>
      <c r="AN655" s="28"/>
      <c r="AO655" s="28"/>
      <c r="AP655" s="28"/>
      <c r="AQ655" s="28"/>
      <c r="AR655" s="28"/>
    </row>
    <row r="656" spans="1:44" ht="15.75" customHeight="1" x14ac:dyDescent="0.3">
      <c r="A656" s="28"/>
      <c r="B656" s="80"/>
      <c r="C656" s="80"/>
      <c r="D656" s="80"/>
      <c r="E656" s="80"/>
      <c r="F656" s="80"/>
      <c r="G656" s="81"/>
      <c r="H656" s="80"/>
      <c r="I656" s="80"/>
      <c r="J656" s="80"/>
      <c r="K656" s="80"/>
      <c r="L656" s="82"/>
      <c r="M656" s="83"/>
      <c r="N656" s="83"/>
      <c r="O656" s="83"/>
      <c r="P656" s="83"/>
      <c r="Q656" s="83"/>
      <c r="R656" s="83"/>
      <c r="S656" s="83"/>
      <c r="T656" s="83"/>
      <c r="U656" s="83"/>
      <c r="V656" s="95"/>
      <c r="W656" s="82"/>
      <c r="X656" s="82"/>
      <c r="Y656" s="82"/>
      <c r="Z656" s="80"/>
      <c r="AA656" s="80"/>
      <c r="AB656" s="80"/>
      <c r="AC656" s="80"/>
      <c r="AD656" s="83"/>
      <c r="AE656" s="95"/>
      <c r="AF656" s="95"/>
      <c r="AG656" s="95"/>
      <c r="AH656" s="95"/>
      <c r="AI656" s="84"/>
      <c r="AJ656" s="28"/>
      <c r="AK656" s="28"/>
      <c r="AL656" s="28"/>
      <c r="AM656" s="28"/>
      <c r="AN656" s="28"/>
      <c r="AO656" s="28"/>
      <c r="AP656" s="28"/>
      <c r="AQ656" s="28"/>
      <c r="AR656" s="28"/>
    </row>
    <row r="657" spans="1:44" ht="15.75" customHeight="1" x14ac:dyDescent="0.3">
      <c r="A657" s="28"/>
      <c r="B657" s="80"/>
      <c r="C657" s="80"/>
      <c r="D657" s="80"/>
      <c r="E657" s="80"/>
      <c r="F657" s="80"/>
      <c r="G657" s="81"/>
      <c r="H657" s="80"/>
      <c r="I657" s="80"/>
      <c r="J657" s="80"/>
      <c r="K657" s="80"/>
      <c r="L657" s="82"/>
      <c r="M657" s="83"/>
      <c r="N657" s="83"/>
      <c r="O657" s="83"/>
      <c r="P657" s="83"/>
      <c r="Q657" s="83"/>
      <c r="R657" s="83"/>
      <c r="S657" s="83"/>
      <c r="T657" s="83"/>
      <c r="U657" s="83"/>
      <c r="V657" s="95"/>
      <c r="W657" s="82"/>
      <c r="X657" s="82"/>
      <c r="Y657" s="82"/>
      <c r="Z657" s="80"/>
      <c r="AA657" s="80"/>
      <c r="AB657" s="80"/>
      <c r="AC657" s="80"/>
      <c r="AD657" s="83"/>
      <c r="AE657" s="95"/>
      <c r="AF657" s="95"/>
      <c r="AG657" s="95"/>
      <c r="AH657" s="95"/>
      <c r="AI657" s="84"/>
      <c r="AJ657" s="28"/>
      <c r="AK657" s="28"/>
      <c r="AL657" s="28"/>
      <c r="AM657" s="28"/>
      <c r="AN657" s="28"/>
      <c r="AO657" s="28"/>
      <c r="AP657" s="28"/>
      <c r="AQ657" s="28"/>
      <c r="AR657" s="28"/>
    </row>
    <row r="658" spans="1:44" ht="15.75" customHeight="1" x14ac:dyDescent="0.3">
      <c r="A658" s="28"/>
      <c r="B658" s="80"/>
      <c r="C658" s="80"/>
      <c r="D658" s="80"/>
      <c r="E658" s="80"/>
      <c r="F658" s="80"/>
      <c r="G658" s="81"/>
      <c r="H658" s="80"/>
      <c r="I658" s="80"/>
      <c r="J658" s="80"/>
      <c r="K658" s="80"/>
      <c r="L658" s="82"/>
      <c r="M658" s="83"/>
      <c r="N658" s="83"/>
      <c r="O658" s="83"/>
      <c r="P658" s="83"/>
      <c r="Q658" s="83"/>
      <c r="R658" s="83"/>
      <c r="S658" s="83"/>
      <c r="T658" s="83"/>
      <c r="U658" s="83"/>
      <c r="V658" s="95"/>
      <c r="W658" s="82"/>
      <c r="X658" s="82"/>
      <c r="Y658" s="82"/>
      <c r="Z658" s="80"/>
      <c r="AA658" s="80"/>
      <c r="AB658" s="80"/>
      <c r="AC658" s="80"/>
      <c r="AD658" s="83"/>
      <c r="AE658" s="95"/>
      <c r="AF658" s="95"/>
      <c r="AG658" s="95"/>
      <c r="AH658" s="95"/>
      <c r="AI658" s="84"/>
      <c r="AJ658" s="28"/>
      <c r="AK658" s="28"/>
      <c r="AL658" s="28"/>
      <c r="AM658" s="28"/>
      <c r="AN658" s="28"/>
      <c r="AO658" s="28"/>
      <c r="AP658" s="28"/>
      <c r="AQ658" s="28"/>
      <c r="AR658" s="28"/>
    </row>
    <row r="659" spans="1:44" ht="15.75" customHeight="1" x14ac:dyDescent="0.3">
      <c r="A659" s="28"/>
      <c r="B659" s="80"/>
      <c r="C659" s="80"/>
      <c r="D659" s="80"/>
      <c r="E659" s="80"/>
      <c r="F659" s="80"/>
      <c r="G659" s="81"/>
      <c r="H659" s="80"/>
      <c r="I659" s="80"/>
      <c r="J659" s="80"/>
      <c r="K659" s="80"/>
      <c r="L659" s="82"/>
      <c r="M659" s="83"/>
      <c r="N659" s="83"/>
      <c r="O659" s="83"/>
      <c r="P659" s="83"/>
      <c r="Q659" s="83"/>
      <c r="R659" s="83"/>
      <c r="S659" s="83"/>
      <c r="T659" s="83"/>
      <c r="U659" s="83"/>
      <c r="V659" s="95"/>
      <c r="W659" s="82"/>
      <c r="X659" s="82"/>
      <c r="Y659" s="82"/>
      <c r="Z659" s="80"/>
      <c r="AA659" s="80"/>
      <c r="AB659" s="80"/>
      <c r="AC659" s="80"/>
      <c r="AD659" s="83"/>
      <c r="AE659" s="95"/>
      <c r="AF659" s="95"/>
      <c r="AG659" s="95"/>
      <c r="AH659" s="95"/>
      <c r="AI659" s="84"/>
      <c r="AJ659" s="28"/>
      <c r="AK659" s="28"/>
      <c r="AL659" s="28"/>
      <c r="AM659" s="28"/>
      <c r="AN659" s="28"/>
      <c r="AO659" s="28"/>
      <c r="AP659" s="28"/>
      <c r="AQ659" s="28"/>
      <c r="AR659" s="28"/>
    </row>
    <row r="660" spans="1:44" ht="15.75" customHeight="1" x14ac:dyDescent="0.3">
      <c r="A660" s="28"/>
      <c r="B660" s="80"/>
      <c r="C660" s="80"/>
      <c r="D660" s="80"/>
      <c r="E660" s="80"/>
      <c r="F660" s="80"/>
      <c r="G660" s="81"/>
      <c r="H660" s="80"/>
      <c r="I660" s="80"/>
      <c r="J660" s="80"/>
      <c r="K660" s="80"/>
      <c r="L660" s="82"/>
      <c r="M660" s="83"/>
      <c r="N660" s="83"/>
      <c r="O660" s="83"/>
      <c r="P660" s="83"/>
      <c r="Q660" s="83"/>
      <c r="R660" s="83"/>
      <c r="S660" s="83"/>
      <c r="T660" s="83"/>
      <c r="U660" s="83"/>
      <c r="V660" s="95"/>
      <c r="W660" s="82"/>
      <c r="X660" s="82"/>
      <c r="Y660" s="82"/>
      <c r="Z660" s="80"/>
      <c r="AA660" s="80"/>
      <c r="AB660" s="80"/>
      <c r="AC660" s="80"/>
      <c r="AD660" s="83"/>
      <c r="AE660" s="95"/>
      <c r="AF660" s="95"/>
      <c r="AG660" s="95"/>
      <c r="AH660" s="95"/>
      <c r="AI660" s="84"/>
      <c r="AJ660" s="28"/>
      <c r="AK660" s="28"/>
      <c r="AL660" s="28"/>
      <c r="AM660" s="28"/>
      <c r="AN660" s="28"/>
      <c r="AO660" s="28"/>
      <c r="AP660" s="28"/>
      <c r="AQ660" s="28"/>
      <c r="AR660" s="28"/>
    </row>
    <row r="661" spans="1:44" ht="15.75" customHeight="1" x14ac:dyDescent="0.3">
      <c r="A661" s="28"/>
      <c r="B661" s="80"/>
      <c r="C661" s="80"/>
      <c r="D661" s="80"/>
      <c r="E661" s="80"/>
      <c r="F661" s="80"/>
      <c r="G661" s="81"/>
      <c r="H661" s="80"/>
      <c r="I661" s="80"/>
      <c r="J661" s="80"/>
      <c r="K661" s="80"/>
      <c r="L661" s="82"/>
      <c r="M661" s="83"/>
      <c r="N661" s="83"/>
      <c r="O661" s="83"/>
      <c r="P661" s="83"/>
      <c r="Q661" s="83"/>
      <c r="R661" s="83"/>
      <c r="S661" s="83"/>
      <c r="T661" s="83"/>
      <c r="U661" s="83"/>
      <c r="V661" s="95"/>
      <c r="W661" s="82"/>
      <c r="X661" s="82"/>
      <c r="Y661" s="82"/>
      <c r="Z661" s="80"/>
      <c r="AA661" s="80"/>
      <c r="AB661" s="80"/>
      <c r="AC661" s="80"/>
      <c r="AD661" s="83"/>
      <c r="AE661" s="95"/>
      <c r="AF661" s="95"/>
      <c r="AG661" s="95"/>
      <c r="AH661" s="95"/>
      <c r="AI661" s="84"/>
      <c r="AJ661" s="28"/>
      <c r="AK661" s="28"/>
      <c r="AL661" s="28"/>
      <c r="AM661" s="28"/>
      <c r="AN661" s="28"/>
      <c r="AO661" s="28"/>
      <c r="AP661" s="28"/>
      <c r="AQ661" s="28"/>
      <c r="AR661" s="28"/>
    </row>
    <row r="662" spans="1:44" ht="15.75" customHeight="1" x14ac:dyDescent="0.3">
      <c r="A662" s="28"/>
      <c r="B662" s="80"/>
      <c r="C662" s="80"/>
      <c r="D662" s="80"/>
      <c r="E662" s="80"/>
      <c r="F662" s="80"/>
      <c r="G662" s="81"/>
      <c r="H662" s="80"/>
      <c r="I662" s="80"/>
      <c r="J662" s="80"/>
      <c r="K662" s="80"/>
      <c r="L662" s="82"/>
      <c r="M662" s="83"/>
      <c r="N662" s="83"/>
      <c r="O662" s="83"/>
      <c r="P662" s="83"/>
      <c r="Q662" s="83"/>
      <c r="R662" s="83"/>
      <c r="S662" s="83"/>
      <c r="T662" s="83"/>
      <c r="U662" s="83"/>
      <c r="V662" s="95"/>
      <c r="W662" s="82"/>
      <c r="X662" s="82"/>
      <c r="Y662" s="82"/>
      <c r="Z662" s="80"/>
      <c r="AA662" s="80"/>
      <c r="AB662" s="80"/>
      <c r="AC662" s="80"/>
      <c r="AD662" s="83"/>
      <c r="AE662" s="95"/>
      <c r="AF662" s="95"/>
      <c r="AG662" s="95"/>
      <c r="AH662" s="95"/>
      <c r="AI662" s="84"/>
      <c r="AJ662" s="28"/>
      <c r="AK662" s="28"/>
      <c r="AL662" s="28"/>
      <c r="AM662" s="28"/>
      <c r="AN662" s="28"/>
      <c r="AO662" s="28"/>
      <c r="AP662" s="28"/>
      <c r="AQ662" s="28"/>
      <c r="AR662" s="28"/>
    </row>
    <row r="663" spans="1:44" ht="15.75" customHeight="1" x14ac:dyDescent="0.3">
      <c r="A663" s="28"/>
      <c r="B663" s="80"/>
      <c r="C663" s="80"/>
      <c r="D663" s="80"/>
      <c r="E663" s="80"/>
      <c r="F663" s="80"/>
      <c r="G663" s="81"/>
      <c r="H663" s="80"/>
      <c r="I663" s="80"/>
      <c r="J663" s="80"/>
      <c r="K663" s="80"/>
      <c r="L663" s="82"/>
      <c r="M663" s="83"/>
      <c r="N663" s="83"/>
      <c r="O663" s="83"/>
      <c r="P663" s="83"/>
      <c r="Q663" s="83"/>
      <c r="R663" s="83"/>
      <c r="S663" s="83"/>
      <c r="T663" s="83"/>
      <c r="U663" s="83"/>
      <c r="V663" s="95"/>
      <c r="W663" s="82"/>
      <c r="X663" s="82"/>
      <c r="Y663" s="82"/>
      <c r="Z663" s="80"/>
      <c r="AA663" s="80"/>
      <c r="AB663" s="80"/>
      <c r="AC663" s="80"/>
      <c r="AD663" s="83"/>
      <c r="AE663" s="95"/>
      <c r="AF663" s="95"/>
      <c r="AG663" s="95"/>
      <c r="AH663" s="95"/>
      <c r="AI663" s="84"/>
      <c r="AJ663" s="28"/>
      <c r="AK663" s="28"/>
      <c r="AL663" s="28"/>
      <c r="AM663" s="28"/>
      <c r="AN663" s="28"/>
      <c r="AO663" s="28"/>
      <c r="AP663" s="28"/>
      <c r="AQ663" s="28"/>
      <c r="AR663" s="28"/>
    </row>
    <row r="664" spans="1:44" ht="15.75" customHeight="1" x14ac:dyDescent="0.3">
      <c r="A664" s="28"/>
      <c r="B664" s="80"/>
      <c r="C664" s="80"/>
      <c r="D664" s="80"/>
      <c r="E664" s="80"/>
      <c r="F664" s="80"/>
      <c r="G664" s="81"/>
      <c r="H664" s="80"/>
      <c r="I664" s="80"/>
      <c r="J664" s="80"/>
      <c r="K664" s="80"/>
      <c r="L664" s="82"/>
      <c r="M664" s="83"/>
      <c r="N664" s="83"/>
      <c r="O664" s="83"/>
      <c r="P664" s="83"/>
      <c r="Q664" s="83"/>
      <c r="R664" s="83"/>
      <c r="S664" s="83"/>
      <c r="T664" s="83"/>
      <c r="U664" s="83"/>
      <c r="V664" s="95"/>
      <c r="W664" s="82"/>
      <c r="X664" s="82"/>
      <c r="Y664" s="82"/>
      <c r="Z664" s="80"/>
      <c r="AA664" s="80"/>
      <c r="AB664" s="80"/>
      <c r="AC664" s="80"/>
      <c r="AD664" s="83"/>
      <c r="AE664" s="95"/>
      <c r="AF664" s="95"/>
      <c r="AG664" s="95"/>
      <c r="AH664" s="95"/>
      <c r="AI664" s="84"/>
      <c r="AJ664" s="28"/>
      <c r="AK664" s="28"/>
      <c r="AL664" s="28"/>
      <c r="AM664" s="28"/>
      <c r="AN664" s="28"/>
      <c r="AO664" s="28"/>
      <c r="AP664" s="28"/>
      <c r="AQ664" s="28"/>
      <c r="AR664" s="28"/>
    </row>
    <row r="665" spans="1:44" ht="15.75" customHeight="1" x14ac:dyDescent="0.3">
      <c r="A665" s="28"/>
      <c r="B665" s="80"/>
      <c r="C665" s="80"/>
      <c r="D665" s="80"/>
      <c r="E665" s="80"/>
      <c r="F665" s="80"/>
      <c r="G665" s="81"/>
      <c r="H665" s="80"/>
      <c r="I665" s="80"/>
      <c r="J665" s="80"/>
      <c r="K665" s="80"/>
      <c r="L665" s="82"/>
      <c r="M665" s="83"/>
      <c r="N665" s="83"/>
      <c r="O665" s="83"/>
      <c r="P665" s="83"/>
      <c r="Q665" s="83"/>
      <c r="R665" s="83"/>
      <c r="S665" s="83"/>
      <c r="T665" s="83"/>
      <c r="U665" s="83"/>
      <c r="V665" s="95"/>
      <c r="W665" s="82"/>
      <c r="X665" s="82"/>
      <c r="Y665" s="82"/>
      <c r="Z665" s="80"/>
      <c r="AA665" s="80"/>
      <c r="AB665" s="80"/>
      <c r="AC665" s="80"/>
      <c r="AD665" s="83"/>
      <c r="AE665" s="95"/>
      <c r="AF665" s="95"/>
      <c r="AG665" s="95"/>
      <c r="AH665" s="95"/>
      <c r="AI665" s="84"/>
      <c r="AJ665" s="28"/>
      <c r="AK665" s="28"/>
      <c r="AL665" s="28"/>
      <c r="AM665" s="28"/>
      <c r="AN665" s="28"/>
      <c r="AO665" s="28"/>
      <c r="AP665" s="28"/>
      <c r="AQ665" s="28"/>
      <c r="AR665" s="28"/>
    </row>
    <row r="666" spans="1:44" ht="15.75" customHeight="1" x14ac:dyDescent="0.3">
      <c r="A666" s="28"/>
      <c r="B666" s="80"/>
      <c r="C666" s="80"/>
      <c r="D666" s="80"/>
      <c r="E666" s="80"/>
      <c r="F666" s="80"/>
      <c r="G666" s="81"/>
      <c r="H666" s="80"/>
      <c r="I666" s="80"/>
      <c r="J666" s="80"/>
      <c r="K666" s="80"/>
      <c r="L666" s="82"/>
      <c r="M666" s="83"/>
      <c r="N666" s="83"/>
      <c r="O666" s="83"/>
      <c r="P666" s="83"/>
      <c r="Q666" s="83"/>
      <c r="R666" s="83"/>
      <c r="S666" s="83"/>
      <c r="T666" s="83"/>
      <c r="U666" s="83"/>
      <c r="V666" s="95"/>
      <c r="W666" s="82"/>
      <c r="X666" s="82"/>
      <c r="Y666" s="82"/>
      <c r="Z666" s="80"/>
      <c r="AA666" s="80"/>
      <c r="AB666" s="80"/>
      <c r="AC666" s="80"/>
      <c r="AD666" s="83"/>
      <c r="AE666" s="95"/>
      <c r="AF666" s="95"/>
      <c r="AG666" s="95"/>
      <c r="AH666" s="95"/>
      <c r="AI666" s="84"/>
      <c r="AJ666" s="28"/>
      <c r="AK666" s="28"/>
      <c r="AL666" s="28"/>
      <c r="AM666" s="28"/>
      <c r="AN666" s="28"/>
      <c r="AO666" s="28"/>
      <c r="AP666" s="28"/>
      <c r="AQ666" s="28"/>
      <c r="AR666" s="28"/>
    </row>
    <row r="667" spans="1:44" ht="15.75" customHeight="1" x14ac:dyDescent="0.3">
      <c r="A667" s="28"/>
      <c r="B667" s="80"/>
      <c r="C667" s="80"/>
      <c r="D667" s="80"/>
      <c r="E667" s="80"/>
      <c r="F667" s="80"/>
      <c r="G667" s="81"/>
      <c r="H667" s="80"/>
      <c r="I667" s="80"/>
      <c r="J667" s="80"/>
      <c r="K667" s="80"/>
      <c r="L667" s="82"/>
      <c r="M667" s="83"/>
      <c r="N667" s="83"/>
      <c r="O667" s="83"/>
      <c r="P667" s="83"/>
      <c r="Q667" s="83"/>
      <c r="R667" s="83"/>
      <c r="S667" s="83"/>
      <c r="T667" s="83"/>
      <c r="U667" s="83"/>
      <c r="V667" s="95"/>
      <c r="W667" s="82"/>
      <c r="X667" s="82"/>
      <c r="Y667" s="82"/>
      <c r="Z667" s="80"/>
      <c r="AA667" s="80"/>
      <c r="AB667" s="80"/>
      <c r="AC667" s="80"/>
      <c r="AD667" s="83"/>
      <c r="AE667" s="95"/>
      <c r="AF667" s="95"/>
      <c r="AG667" s="95"/>
      <c r="AH667" s="95"/>
      <c r="AI667" s="84"/>
      <c r="AJ667" s="28"/>
      <c r="AK667" s="28"/>
      <c r="AL667" s="28"/>
      <c r="AM667" s="28"/>
      <c r="AN667" s="28"/>
      <c r="AO667" s="28"/>
      <c r="AP667" s="28"/>
      <c r="AQ667" s="28"/>
      <c r="AR667" s="28"/>
    </row>
    <row r="668" spans="1:44" ht="15.75" customHeight="1" x14ac:dyDescent="0.3">
      <c r="A668" s="28"/>
      <c r="B668" s="80"/>
      <c r="C668" s="80"/>
      <c r="D668" s="80"/>
      <c r="E668" s="80"/>
      <c r="F668" s="80"/>
      <c r="G668" s="81"/>
      <c r="H668" s="80"/>
      <c r="I668" s="80"/>
      <c r="J668" s="80"/>
      <c r="K668" s="80"/>
      <c r="L668" s="82"/>
      <c r="M668" s="83"/>
      <c r="N668" s="83"/>
      <c r="O668" s="83"/>
      <c r="P668" s="83"/>
      <c r="Q668" s="83"/>
      <c r="R668" s="83"/>
      <c r="S668" s="83"/>
      <c r="T668" s="83"/>
      <c r="U668" s="83"/>
      <c r="V668" s="95"/>
      <c r="W668" s="82"/>
      <c r="X668" s="82"/>
      <c r="Y668" s="82"/>
      <c r="Z668" s="80"/>
      <c r="AA668" s="80"/>
      <c r="AB668" s="80"/>
      <c r="AC668" s="80"/>
      <c r="AD668" s="83"/>
      <c r="AE668" s="95"/>
      <c r="AF668" s="95"/>
      <c r="AG668" s="95"/>
      <c r="AH668" s="95"/>
      <c r="AI668" s="84"/>
      <c r="AJ668" s="28"/>
      <c r="AK668" s="28"/>
      <c r="AL668" s="28"/>
      <c r="AM668" s="28"/>
      <c r="AN668" s="28"/>
      <c r="AO668" s="28"/>
      <c r="AP668" s="28"/>
      <c r="AQ668" s="28"/>
      <c r="AR668" s="28"/>
    </row>
    <row r="669" spans="1:44" ht="15.75" customHeight="1" x14ac:dyDescent="0.3">
      <c r="A669" s="28"/>
      <c r="B669" s="80"/>
      <c r="C669" s="80"/>
      <c r="D669" s="80"/>
      <c r="E669" s="80"/>
      <c r="F669" s="80"/>
      <c r="G669" s="81"/>
      <c r="H669" s="80"/>
      <c r="I669" s="80"/>
      <c r="J669" s="80"/>
      <c r="K669" s="80"/>
      <c r="L669" s="82"/>
      <c r="M669" s="83"/>
      <c r="N669" s="83"/>
      <c r="O669" s="83"/>
      <c r="P669" s="83"/>
      <c r="Q669" s="83"/>
      <c r="R669" s="83"/>
      <c r="S669" s="83"/>
      <c r="T669" s="83"/>
      <c r="U669" s="83"/>
      <c r="V669" s="95"/>
      <c r="W669" s="82"/>
      <c r="X669" s="82"/>
      <c r="Y669" s="82"/>
      <c r="Z669" s="80"/>
      <c r="AA669" s="80"/>
      <c r="AB669" s="80"/>
      <c r="AC669" s="80"/>
      <c r="AD669" s="83"/>
      <c r="AE669" s="95"/>
      <c r="AF669" s="95"/>
      <c r="AG669" s="95"/>
      <c r="AH669" s="95"/>
      <c r="AI669" s="84"/>
      <c r="AJ669" s="28"/>
      <c r="AK669" s="28"/>
      <c r="AL669" s="28"/>
      <c r="AM669" s="28"/>
      <c r="AN669" s="28"/>
      <c r="AO669" s="28"/>
      <c r="AP669" s="28"/>
      <c r="AQ669" s="28"/>
      <c r="AR669" s="28"/>
    </row>
    <row r="670" spans="1:44" ht="15.75" customHeight="1" x14ac:dyDescent="0.3">
      <c r="A670" s="28"/>
      <c r="B670" s="80"/>
      <c r="C670" s="80"/>
      <c r="D670" s="80"/>
      <c r="E670" s="80"/>
      <c r="F670" s="80"/>
      <c r="G670" s="81"/>
      <c r="H670" s="80"/>
      <c r="I670" s="80"/>
      <c r="J670" s="80"/>
      <c r="K670" s="80"/>
      <c r="L670" s="82"/>
      <c r="M670" s="83"/>
      <c r="N670" s="83"/>
      <c r="O670" s="83"/>
      <c r="P670" s="83"/>
      <c r="Q670" s="83"/>
      <c r="R670" s="83"/>
      <c r="S670" s="83"/>
      <c r="T670" s="83"/>
      <c r="U670" s="83"/>
      <c r="V670" s="95"/>
      <c r="W670" s="82"/>
      <c r="X670" s="82"/>
      <c r="Y670" s="82"/>
      <c r="Z670" s="80"/>
      <c r="AA670" s="80"/>
      <c r="AB670" s="80"/>
      <c r="AC670" s="80"/>
      <c r="AD670" s="83"/>
      <c r="AE670" s="95"/>
      <c r="AF670" s="95"/>
      <c r="AG670" s="95"/>
      <c r="AH670" s="95"/>
      <c r="AI670" s="84"/>
      <c r="AJ670" s="28"/>
      <c r="AK670" s="28"/>
      <c r="AL670" s="28"/>
      <c r="AM670" s="28"/>
      <c r="AN670" s="28"/>
      <c r="AO670" s="28"/>
      <c r="AP670" s="28"/>
      <c r="AQ670" s="28"/>
      <c r="AR670" s="28"/>
    </row>
    <row r="671" spans="1:44" ht="15.75" customHeight="1" x14ac:dyDescent="0.3">
      <c r="A671" s="28"/>
      <c r="B671" s="80"/>
      <c r="C671" s="80"/>
      <c r="D671" s="80"/>
      <c r="E671" s="80"/>
      <c r="F671" s="80"/>
      <c r="G671" s="81"/>
      <c r="H671" s="80"/>
      <c r="I671" s="80"/>
      <c r="J671" s="80"/>
      <c r="K671" s="80"/>
      <c r="L671" s="82"/>
      <c r="M671" s="83"/>
      <c r="N671" s="83"/>
      <c r="O671" s="83"/>
      <c r="P671" s="83"/>
      <c r="Q671" s="83"/>
      <c r="R671" s="83"/>
      <c r="S671" s="83"/>
      <c r="T671" s="83"/>
      <c r="U671" s="83"/>
      <c r="V671" s="95"/>
      <c r="W671" s="82"/>
      <c r="X671" s="82"/>
      <c r="Y671" s="82"/>
      <c r="Z671" s="80"/>
      <c r="AA671" s="80"/>
      <c r="AB671" s="80"/>
      <c r="AC671" s="80"/>
      <c r="AD671" s="83"/>
      <c r="AE671" s="95"/>
      <c r="AF671" s="95"/>
      <c r="AG671" s="95"/>
      <c r="AH671" s="95"/>
      <c r="AI671" s="84"/>
      <c r="AJ671" s="28"/>
      <c r="AK671" s="28"/>
      <c r="AL671" s="28"/>
      <c r="AM671" s="28"/>
      <c r="AN671" s="28"/>
      <c r="AO671" s="28"/>
      <c r="AP671" s="28"/>
      <c r="AQ671" s="28"/>
      <c r="AR671" s="28"/>
    </row>
    <row r="672" spans="1:44" ht="15.75" customHeight="1" x14ac:dyDescent="0.3">
      <c r="A672" s="28"/>
      <c r="B672" s="80"/>
      <c r="C672" s="80"/>
      <c r="D672" s="80"/>
      <c r="E672" s="80"/>
      <c r="F672" s="80"/>
      <c r="G672" s="81"/>
      <c r="H672" s="80"/>
      <c r="I672" s="80"/>
      <c r="J672" s="80"/>
      <c r="K672" s="80"/>
      <c r="L672" s="82"/>
      <c r="M672" s="83"/>
      <c r="N672" s="83"/>
      <c r="O672" s="83"/>
      <c r="P672" s="83"/>
      <c r="Q672" s="83"/>
      <c r="R672" s="83"/>
      <c r="S672" s="83"/>
      <c r="T672" s="83"/>
      <c r="U672" s="83"/>
      <c r="V672" s="95"/>
      <c r="W672" s="82"/>
      <c r="X672" s="82"/>
      <c r="Y672" s="82"/>
      <c r="Z672" s="80"/>
      <c r="AA672" s="80"/>
      <c r="AB672" s="80"/>
      <c r="AC672" s="80"/>
      <c r="AD672" s="83"/>
      <c r="AE672" s="95"/>
      <c r="AF672" s="95"/>
      <c r="AG672" s="95"/>
      <c r="AH672" s="95"/>
      <c r="AI672" s="84"/>
      <c r="AJ672" s="28"/>
      <c r="AK672" s="28"/>
      <c r="AL672" s="28"/>
      <c r="AM672" s="28"/>
      <c r="AN672" s="28"/>
      <c r="AO672" s="28"/>
      <c r="AP672" s="28"/>
      <c r="AQ672" s="28"/>
      <c r="AR672" s="28"/>
    </row>
    <row r="673" spans="1:44" ht="15.75" customHeight="1" x14ac:dyDescent="0.3">
      <c r="A673" s="28"/>
      <c r="B673" s="80"/>
      <c r="C673" s="80"/>
      <c r="D673" s="80"/>
      <c r="E673" s="80"/>
      <c r="F673" s="80"/>
      <c r="G673" s="81"/>
      <c r="H673" s="80"/>
      <c r="I673" s="80"/>
      <c r="J673" s="80"/>
      <c r="K673" s="80"/>
      <c r="L673" s="82"/>
      <c r="M673" s="83"/>
      <c r="N673" s="83"/>
      <c r="O673" s="83"/>
      <c r="P673" s="83"/>
      <c r="Q673" s="83"/>
      <c r="R673" s="83"/>
      <c r="S673" s="83"/>
      <c r="T673" s="83"/>
      <c r="U673" s="83"/>
      <c r="V673" s="95"/>
      <c r="W673" s="82"/>
      <c r="X673" s="82"/>
      <c r="Y673" s="82"/>
      <c r="Z673" s="80"/>
      <c r="AA673" s="80"/>
      <c r="AB673" s="80"/>
      <c r="AC673" s="80"/>
      <c r="AD673" s="83"/>
      <c r="AE673" s="95"/>
      <c r="AF673" s="95"/>
      <c r="AG673" s="95"/>
      <c r="AH673" s="95"/>
      <c r="AI673" s="84"/>
      <c r="AJ673" s="28"/>
      <c r="AK673" s="28"/>
      <c r="AL673" s="28"/>
      <c r="AM673" s="28"/>
      <c r="AN673" s="28"/>
      <c r="AO673" s="28"/>
      <c r="AP673" s="28"/>
      <c r="AQ673" s="28"/>
      <c r="AR673" s="28"/>
    </row>
    <row r="674" spans="1:44" ht="15.75" customHeight="1" x14ac:dyDescent="0.3">
      <c r="A674" s="28"/>
      <c r="B674" s="80"/>
      <c r="C674" s="80"/>
      <c r="D674" s="80"/>
      <c r="E674" s="80"/>
      <c r="F674" s="80"/>
      <c r="G674" s="81"/>
      <c r="H674" s="80"/>
      <c r="I674" s="80"/>
      <c r="J674" s="80"/>
      <c r="K674" s="80"/>
      <c r="L674" s="82"/>
      <c r="M674" s="83"/>
      <c r="N674" s="83"/>
      <c r="O674" s="83"/>
      <c r="P674" s="83"/>
      <c r="Q674" s="83"/>
      <c r="R674" s="83"/>
      <c r="S674" s="83"/>
      <c r="T674" s="83"/>
      <c r="U674" s="83"/>
      <c r="V674" s="95"/>
      <c r="W674" s="82"/>
      <c r="X674" s="82"/>
      <c r="Y674" s="82"/>
      <c r="Z674" s="80"/>
      <c r="AA674" s="80"/>
      <c r="AB674" s="80"/>
      <c r="AC674" s="80"/>
      <c r="AD674" s="83"/>
      <c r="AE674" s="95"/>
      <c r="AF674" s="95"/>
      <c r="AG674" s="95"/>
      <c r="AH674" s="95"/>
      <c r="AI674" s="84"/>
      <c r="AJ674" s="28"/>
      <c r="AK674" s="28"/>
      <c r="AL674" s="28"/>
      <c r="AM674" s="28"/>
      <c r="AN674" s="28"/>
      <c r="AO674" s="28"/>
      <c r="AP674" s="28"/>
      <c r="AQ674" s="28"/>
      <c r="AR674" s="28"/>
    </row>
    <row r="675" spans="1:44" ht="15.75" customHeight="1" x14ac:dyDescent="0.3">
      <c r="A675" s="28"/>
      <c r="B675" s="80"/>
      <c r="C675" s="80"/>
      <c r="D675" s="80"/>
      <c r="E675" s="80"/>
      <c r="F675" s="80"/>
      <c r="G675" s="81"/>
      <c r="H675" s="80"/>
      <c r="I675" s="80"/>
      <c r="J675" s="80"/>
      <c r="K675" s="80"/>
      <c r="L675" s="82"/>
      <c r="M675" s="83"/>
      <c r="N675" s="83"/>
      <c r="O675" s="83"/>
      <c r="P675" s="83"/>
      <c r="Q675" s="83"/>
      <c r="R675" s="83"/>
      <c r="S675" s="83"/>
      <c r="T675" s="83"/>
      <c r="U675" s="83"/>
      <c r="V675" s="95"/>
      <c r="W675" s="82"/>
      <c r="X675" s="82"/>
      <c r="Y675" s="82"/>
      <c r="Z675" s="80"/>
      <c r="AA675" s="80"/>
      <c r="AB675" s="80"/>
      <c r="AC675" s="80"/>
      <c r="AD675" s="83"/>
      <c r="AE675" s="95"/>
      <c r="AF675" s="95"/>
      <c r="AG675" s="95"/>
      <c r="AH675" s="95"/>
      <c r="AI675" s="84"/>
      <c r="AJ675" s="28"/>
      <c r="AK675" s="28"/>
      <c r="AL675" s="28"/>
      <c r="AM675" s="28"/>
      <c r="AN675" s="28"/>
      <c r="AO675" s="28"/>
      <c r="AP675" s="28"/>
      <c r="AQ675" s="28"/>
      <c r="AR675" s="28"/>
    </row>
    <row r="676" spans="1:44" ht="15.75" customHeight="1" x14ac:dyDescent="0.3">
      <c r="A676" s="28"/>
      <c r="B676" s="80"/>
      <c r="C676" s="80"/>
      <c r="D676" s="80"/>
      <c r="E676" s="80"/>
      <c r="F676" s="80"/>
      <c r="G676" s="81"/>
      <c r="H676" s="80"/>
      <c r="I676" s="80"/>
      <c r="J676" s="80"/>
      <c r="K676" s="80"/>
      <c r="L676" s="82"/>
      <c r="M676" s="83"/>
      <c r="N676" s="83"/>
      <c r="O676" s="83"/>
      <c r="P676" s="83"/>
      <c r="Q676" s="83"/>
      <c r="R676" s="83"/>
      <c r="S676" s="83"/>
      <c r="T676" s="83"/>
      <c r="U676" s="83"/>
      <c r="V676" s="95"/>
      <c r="W676" s="82"/>
      <c r="X676" s="82"/>
      <c r="Y676" s="82"/>
      <c r="Z676" s="80"/>
      <c r="AA676" s="80"/>
      <c r="AB676" s="80"/>
      <c r="AC676" s="80"/>
      <c r="AD676" s="83"/>
      <c r="AE676" s="95"/>
      <c r="AF676" s="95"/>
      <c r="AG676" s="95"/>
      <c r="AH676" s="95"/>
      <c r="AI676" s="84"/>
      <c r="AJ676" s="28"/>
      <c r="AK676" s="28"/>
      <c r="AL676" s="28"/>
      <c r="AM676" s="28"/>
      <c r="AN676" s="28"/>
      <c r="AO676" s="28"/>
      <c r="AP676" s="28"/>
      <c r="AQ676" s="28"/>
      <c r="AR676" s="28"/>
    </row>
    <row r="677" spans="1:44" ht="15.75" customHeight="1" x14ac:dyDescent="0.3">
      <c r="A677" s="28"/>
      <c r="B677" s="80"/>
      <c r="C677" s="80"/>
      <c r="D677" s="80"/>
      <c r="E677" s="80"/>
      <c r="F677" s="80"/>
      <c r="G677" s="81"/>
      <c r="H677" s="80"/>
      <c r="I677" s="80"/>
      <c r="J677" s="80"/>
      <c r="K677" s="80"/>
      <c r="L677" s="82"/>
      <c r="M677" s="83"/>
      <c r="N677" s="83"/>
      <c r="O677" s="83"/>
      <c r="P677" s="83"/>
      <c r="Q677" s="83"/>
      <c r="R677" s="83"/>
      <c r="S677" s="83"/>
      <c r="T677" s="83"/>
      <c r="U677" s="83"/>
      <c r="V677" s="95"/>
      <c r="W677" s="82"/>
      <c r="X677" s="82"/>
      <c r="Y677" s="82"/>
      <c r="Z677" s="80"/>
      <c r="AA677" s="80"/>
      <c r="AB677" s="80"/>
      <c r="AC677" s="80"/>
      <c r="AD677" s="83"/>
      <c r="AE677" s="95"/>
      <c r="AF677" s="95"/>
      <c r="AG677" s="95"/>
      <c r="AH677" s="95"/>
      <c r="AI677" s="84"/>
      <c r="AJ677" s="28"/>
      <c r="AK677" s="28"/>
      <c r="AL677" s="28"/>
      <c r="AM677" s="28"/>
      <c r="AN677" s="28"/>
      <c r="AO677" s="28"/>
      <c r="AP677" s="28"/>
      <c r="AQ677" s="28"/>
      <c r="AR677" s="28"/>
    </row>
    <row r="678" spans="1:44" ht="15.75" customHeight="1" x14ac:dyDescent="0.3">
      <c r="A678" s="28"/>
      <c r="B678" s="80"/>
      <c r="C678" s="80"/>
      <c r="D678" s="80"/>
      <c r="E678" s="80"/>
      <c r="F678" s="80"/>
      <c r="G678" s="81"/>
      <c r="H678" s="80"/>
      <c r="I678" s="80"/>
      <c r="J678" s="80"/>
      <c r="K678" s="80"/>
      <c r="L678" s="82"/>
      <c r="M678" s="83"/>
      <c r="N678" s="83"/>
      <c r="O678" s="83"/>
      <c r="P678" s="83"/>
      <c r="Q678" s="83"/>
      <c r="R678" s="83"/>
      <c r="S678" s="83"/>
      <c r="T678" s="83"/>
      <c r="U678" s="83"/>
      <c r="V678" s="95"/>
      <c r="W678" s="82"/>
      <c r="X678" s="82"/>
      <c r="Y678" s="82"/>
      <c r="Z678" s="80"/>
      <c r="AA678" s="80"/>
      <c r="AB678" s="80"/>
      <c r="AC678" s="80"/>
      <c r="AD678" s="83"/>
      <c r="AE678" s="95"/>
      <c r="AF678" s="95"/>
      <c r="AG678" s="95"/>
      <c r="AH678" s="95"/>
      <c r="AI678" s="84"/>
      <c r="AJ678" s="28"/>
      <c r="AK678" s="28"/>
      <c r="AL678" s="28"/>
      <c r="AM678" s="28"/>
      <c r="AN678" s="28"/>
      <c r="AO678" s="28"/>
      <c r="AP678" s="28"/>
      <c r="AQ678" s="28"/>
      <c r="AR678" s="28"/>
    </row>
    <row r="679" spans="1:44" ht="15.75" customHeight="1" x14ac:dyDescent="0.3">
      <c r="A679" s="28"/>
      <c r="B679" s="80"/>
      <c r="C679" s="80"/>
      <c r="D679" s="80"/>
      <c r="E679" s="80"/>
      <c r="F679" s="80"/>
      <c r="G679" s="81"/>
      <c r="H679" s="80"/>
      <c r="I679" s="80"/>
      <c r="J679" s="80"/>
      <c r="K679" s="80"/>
      <c r="L679" s="82"/>
      <c r="M679" s="83"/>
      <c r="N679" s="83"/>
      <c r="O679" s="83"/>
      <c r="P679" s="83"/>
      <c r="Q679" s="83"/>
      <c r="R679" s="83"/>
      <c r="S679" s="83"/>
      <c r="T679" s="83"/>
      <c r="U679" s="83"/>
      <c r="V679" s="95"/>
      <c r="W679" s="82"/>
      <c r="X679" s="82"/>
      <c r="Y679" s="82"/>
      <c r="Z679" s="80"/>
      <c r="AA679" s="80"/>
      <c r="AB679" s="80"/>
      <c r="AC679" s="80"/>
      <c r="AD679" s="83"/>
      <c r="AE679" s="95"/>
      <c r="AF679" s="95"/>
      <c r="AG679" s="95"/>
      <c r="AH679" s="95"/>
      <c r="AI679" s="84"/>
      <c r="AJ679" s="28"/>
      <c r="AK679" s="28"/>
      <c r="AL679" s="28"/>
      <c r="AM679" s="28"/>
      <c r="AN679" s="28"/>
      <c r="AO679" s="28"/>
      <c r="AP679" s="28"/>
      <c r="AQ679" s="28"/>
      <c r="AR679" s="28"/>
    </row>
    <row r="680" spans="1:44" ht="15.75" customHeight="1" x14ac:dyDescent="0.3">
      <c r="A680" s="28"/>
      <c r="B680" s="80"/>
      <c r="C680" s="80"/>
      <c r="D680" s="80"/>
      <c r="E680" s="80"/>
      <c r="F680" s="80"/>
      <c r="G680" s="81"/>
      <c r="H680" s="80"/>
      <c r="I680" s="80"/>
      <c r="J680" s="80"/>
      <c r="K680" s="80"/>
      <c r="L680" s="82"/>
      <c r="M680" s="83"/>
      <c r="N680" s="83"/>
      <c r="O680" s="83"/>
      <c r="P680" s="83"/>
      <c r="Q680" s="83"/>
      <c r="R680" s="83"/>
      <c r="S680" s="83"/>
      <c r="T680" s="83"/>
      <c r="U680" s="83"/>
      <c r="V680" s="95"/>
      <c r="W680" s="82"/>
      <c r="X680" s="82"/>
      <c r="Y680" s="82"/>
      <c r="Z680" s="80"/>
      <c r="AA680" s="80"/>
      <c r="AB680" s="80"/>
      <c r="AC680" s="80"/>
      <c r="AD680" s="83"/>
      <c r="AE680" s="95"/>
      <c r="AF680" s="95"/>
      <c r="AG680" s="95"/>
      <c r="AH680" s="95"/>
      <c r="AI680" s="84"/>
      <c r="AJ680" s="28"/>
      <c r="AK680" s="28"/>
      <c r="AL680" s="28"/>
      <c r="AM680" s="28"/>
      <c r="AN680" s="28"/>
      <c r="AO680" s="28"/>
      <c r="AP680" s="28"/>
      <c r="AQ680" s="28"/>
      <c r="AR680" s="28"/>
    </row>
    <row r="681" spans="1:44" ht="15.75" customHeight="1" x14ac:dyDescent="0.3">
      <c r="A681" s="28"/>
      <c r="B681" s="80"/>
      <c r="C681" s="80"/>
      <c r="D681" s="80"/>
      <c r="E681" s="80"/>
      <c r="F681" s="80"/>
      <c r="G681" s="81"/>
      <c r="H681" s="80"/>
      <c r="I681" s="80"/>
      <c r="J681" s="80"/>
      <c r="K681" s="80"/>
      <c r="L681" s="82"/>
      <c r="M681" s="83"/>
      <c r="N681" s="83"/>
      <c r="O681" s="83"/>
      <c r="P681" s="83"/>
      <c r="Q681" s="83"/>
      <c r="R681" s="83"/>
      <c r="S681" s="83"/>
      <c r="T681" s="83"/>
      <c r="U681" s="83"/>
      <c r="V681" s="95"/>
      <c r="W681" s="82"/>
      <c r="X681" s="82"/>
      <c r="Y681" s="82"/>
      <c r="Z681" s="80"/>
      <c r="AA681" s="80"/>
      <c r="AB681" s="80"/>
      <c r="AC681" s="80"/>
      <c r="AD681" s="83"/>
      <c r="AE681" s="95"/>
      <c r="AF681" s="95"/>
      <c r="AG681" s="95"/>
      <c r="AH681" s="95"/>
      <c r="AI681" s="84"/>
      <c r="AJ681" s="28"/>
      <c r="AK681" s="28"/>
      <c r="AL681" s="28"/>
      <c r="AM681" s="28"/>
      <c r="AN681" s="28"/>
      <c r="AO681" s="28"/>
      <c r="AP681" s="28"/>
      <c r="AQ681" s="28"/>
      <c r="AR681" s="28"/>
    </row>
    <row r="682" spans="1:44" ht="15.75" customHeight="1" x14ac:dyDescent="0.3">
      <c r="A682" s="28"/>
      <c r="B682" s="80"/>
      <c r="C682" s="80"/>
      <c r="D682" s="80"/>
      <c r="E682" s="80"/>
      <c r="F682" s="80"/>
      <c r="G682" s="81"/>
      <c r="H682" s="80"/>
      <c r="I682" s="80"/>
      <c r="J682" s="80"/>
      <c r="K682" s="80"/>
      <c r="L682" s="82"/>
      <c r="M682" s="83"/>
      <c r="N682" s="83"/>
      <c r="O682" s="83"/>
      <c r="P682" s="83"/>
      <c r="Q682" s="83"/>
      <c r="R682" s="83"/>
      <c r="S682" s="83"/>
      <c r="T682" s="83"/>
      <c r="U682" s="83"/>
      <c r="V682" s="95"/>
      <c r="W682" s="82"/>
      <c r="X682" s="82"/>
      <c r="Y682" s="82"/>
      <c r="Z682" s="80"/>
      <c r="AA682" s="80"/>
      <c r="AB682" s="80"/>
      <c r="AC682" s="80"/>
      <c r="AD682" s="83"/>
      <c r="AE682" s="95"/>
      <c r="AF682" s="95"/>
      <c r="AG682" s="95"/>
      <c r="AH682" s="95"/>
      <c r="AI682" s="84"/>
      <c r="AJ682" s="28"/>
      <c r="AK682" s="28"/>
      <c r="AL682" s="28"/>
      <c r="AM682" s="28"/>
      <c r="AN682" s="28"/>
      <c r="AO682" s="28"/>
      <c r="AP682" s="28"/>
      <c r="AQ682" s="28"/>
      <c r="AR682" s="28"/>
    </row>
    <row r="683" spans="1:44" ht="15.75" customHeight="1" x14ac:dyDescent="0.3">
      <c r="A683" s="28"/>
      <c r="B683" s="80"/>
      <c r="C683" s="80"/>
      <c r="D683" s="80"/>
      <c r="E683" s="80"/>
      <c r="F683" s="80"/>
      <c r="G683" s="81"/>
      <c r="H683" s="80"/>
      <c r="I683" s="80"/>
      <c r="J683" s="80"/>
      <c r="K683" s="80"/>
      <c r="L683" s="82"/>
      <c r="M683" s="83"/>
      <c r="N683" s="83"/>
      <c r="O683" s="83"/>
      <c r="P683" s="83"/>
      <c r="Q683" s="83"/>
      <c r="R683" s="83"/>
      <c r="S683" s="83"/>
      <c r="T683" s="83"/>
      <c r="U683" s="83"/>
      <c r="V683" s="95"/>
      <c r="W683" s="82"/>
      <c r="X683" s="82"/>
      <c r="Y683" s="82"/>
      <c r="Z683" s="80"/>
      <c r="AA683" s="80"/>
      <c r="AB683" s="80"/>
      <c r="AC683" s="80"/>
      <c r="AD683" s="83"/>
      <c r="AE683" s="95"/>
      <c r="AF683" s="95"/>
      <c r="AG683" s="95"/>
      <c r="AH683" s="95"/>
      <c r="AI683" s="84"/>
      <c r="AJ683" s="28"/>
      <c r="AK683" s="28"/>
      <c r="AL683" s="28"/>
      <c r="AM683" s="28"/>
      <c r="AN683" s="28"/>
      <c r="AO683" s="28"/>
      <c r="AP683" s="28"/>
      <c r="AQ683" s="28"/>
      <c r="AR683" s="28"/>
    </row>
    <row r="684" spans="1:44" ht="15.75" customHeight="1" x14ac:dyDescent="0.3">
      <c r="A684" s="28"/>
      <c r="B684" s="80"/>
      <c r="C684" s="80"/>
      <c r="D684" s="80"/>
      <c r="E684" s="80"/>
      <c r="F684" s="80"/>
      <c r="G684" s="81"/>
      <c r="H684" s="80"/>
      <c r="I684" s="80"/>
      <c r="J684" s="80"/>
      <c r="K684" s="80"/>
      <c r="L684" s="82"/>
      <c r="M684" s="83"/>
      <c r="N684" s="83"/>
      <c r="O684" s="83"/>
      <c r="P684" s="83"/>
      <c r="Q684" s="83"/>
      <c r="R684" s="83"/>
      <c r="S684" s="83"/>
      <c r="T684" s="83"/>
      <c r="U684" s="83"/>
      <c r="V684" s="95"/>
      <c r="W684" s="82"/>
      <c r="X684" s="82"/>
      <c r="Y684" s="82"/>
      <c r="Z684" s="80"/>
      <c r="AA684" s="80"/>
      <c r="AB684" s="80"/>
      <c r="AC684" s="80"/>
      <c r="AD684" s="83"/>
      <c r="AE684" s="95"/>
      <c r="AF684" s="95"/>
      <c r="AG684" s="95"/>
      <c r="AH684" s="95"/>
      <c r="AI684" s="84"/>
      <c r="AJ684" s="28"/>
      <c r="AK684" s="28"/>
      <c r="AL684" s="28"/>
      <c r="AM684" s="28"/>
      <c r="AN684" s="28"/>
      <c r="AO684" s="28"/>
      <c r="AP684" s="28"/>
      <c r="AQ684" s="28"/>
      <c r="AR684" s="28"/>
    </row>
    <row r="685" spans="1:44" ht="15.75" customHeight="1" x14ac:dyDescent="0.3">
      <c r="A685" s="28"/>
      <c r="B685" s="80"/>
      <c r="C685" s="80"/>
      <c r="D685" s="80"/>
      <c r="E685" s="80"/>
      <c r="F685" s="80"/>
      <c r="G685" s="81"/>
      <c r="H685" s="80"/>
      <c r="I685" s="80"/>
      <c r="J685" s="80"/>
      <c r="K685" s="80"/>
      <c r="L685" s="82"/>
      <c r="M685" s="83"/>
      <c r="N685" s="83"/>
      <c r="O685" s="83"/>
      <c r="P685" s="83"/>
      <c r="Q685" s="83"/>
      <c r="R685" s="83"/>
      <c r="S685" s="83"/>
      <c r="T685" s="83"/>
      <c r="U685" s="83"/>
      <c r="V685" s="95"/>
      <c r="W685" s="82"/>
      <c r="X685" s="82"/>
      <c r="Y685" s="82"/>
      <c r="Z685" s="80"/>
      <c r="AA685" s="80"/>
      <c r="AB685" s="80"/>
      <c r="AC685" s="80"/>
      <c r="AD685" s="83"/>
      <c r="AE685" s="95"/>
      <c r="AF685" s="95"/>
      <c r="AG685" s="95"/>
      <c r="AH685" s="95"/>
      <c r="AI685" s="84"/>
      <c r="AJ685" s="28"/>
      <c r="AK685" s="28"/>
      <c r="AL685" s="28"/>
      <c r="AM685" s="28"/>
      <c r="AN685" s="28"/>
      <c r="AO685" s="28"/>
      <c r="AP685" s="28"/>
      <c r="AQ685" s="28"/>
      <c r="AR685" s="28"/>
    </row>
    <row r="686" spans="1:44" ht="15.75" customHeight="1" x14ac:dyDescent="0.3">
      <c r="A686" s="28"/>
      <c r="B686" s="80"/>
      <c r="C686" s="80"/>
      <c r="D686" s="80"/>
      <c r="E686" s="80"/>
      <c r="F686" s="80"/>
      <c r="G686" s="81"/>
      <c r="H686" s="80"/>
      <c r="I686" s="80"/>
      <c r="J686" s="80"/>
      <c r="K686" s="80"/>
      <c r="L686" s="82"/>
      <c r="M686" s="83"/>
      <c r="N686" s="83"/>
      <c r="O686" s="83"/>
      <c r="P686" s="83"/>
      <c r="Q686" s="83"/>
      <c r="R686" s="83"/>
      <c r="S686" s="83"/>
      <c r="T686" s="83"/>
      <c r="U686" s="83"/>
      <c r="V686" s="95"/>
      <c r="W686" s="82"/>
      <c r="X686" s="82"/>
      <c r="Y686" s="82"/>
      <c r="Z686" s="80"/>
      <c r="AA686" s="80"/>
      <c r="AB686" s="80"/>
      <c r="AC686" s="80"/>
      <c r="AD686" s="83"/>
      <c r="AE686" s="95"/>
      <c r="AF686" s="95"/>
      <c r="AG686" s="95"/>
      <c r="AH686" s="95"/>
      <c r="AI686" s="84"/>
      <c r="AJ686" s="28"/>
      <c r="AK686" s="28"/>
      <c r="AL686" s="28"/>
      <c r="AM686" s="28"/>
      <c r="AN686" s="28"/>
      <c r="AO686" s="28"/>
      <c r="AP686" s="28"/>
      <c r="AQ686" s="28"/>
      <c r="AR686" s="28"/>
    </row>
    <row r="687" spans="1:44" ht="15.75" customHeight="1" x14ac:dyDescent="0.3">
      <c r="A687" s="28"/>
      <c r="B687" s="80"/>
      <c r="C687" s="80"/>
      <c r="D687" s="80"/>
      <c r="E687" s="80"/>
      <c r="F687" s="80"/>
      <c r="G687" s="81"/>
      <c r="H687" s="80"/>
      <c r="I687" s="80"/>
      <c r="J687" s="80"/>
      <c r="K687" s="80"/>
      <c r="L687" s="82"/>
      <c r="M687" s="83"/>
      <c r="N687" s="83"/>
      <c r="O687" s="83"/>
      <c r="P687" s="83"/>
      <c r="Q687" s="83"/>
      <c r="R687" s="83"/>
      <c r="S687" s="83"/>
      <c r="T687" s="83"/>
      <c r="U687" s="83"/>
      <c r="V687" s="95"/>
      <c r="W687" s="82"/>
      <c r="X687" s="82"/>
      <c r="Y687" s="82"/>
      <c r="Z687" s="80"/>
      <c r="AA687" s="80"/>
      <c r="AB687" s="80"/>
      <c r="AC687" s="80"/>
      <c r="AD687" s="83"/>
      <c r="AE687" s="95"/>
      <c r="AF687" s="95"/>
      <c r="AG687" s="95"/>
      <c r="AH687" s="95"/>
      <c r="AI687" s="84"/>
      <c r="AJ687" s="28"/>
      <c r="AK687" s="28"/>
      <c r="AL687" s="28"/>
      <c r="AM687" s="28"/>
      <c r="AN687" s="28"/>
      <c r="AO687" s="28"/>
      <c r="AP687" s="28"/>
      <c r="AQ687" s="28"/>
      <c r="AR687" s="28"/>
    </row>
    <row r="688" spans="1:44" ht="15.75" customHeight="1" x14ac:dyDescent="0.3">
      <c r="A688" s="28"/>
      <c r="B688" s="80"/>
      <c r="C688" s="80"/>
      <c r="D688" s="80"/>
      <c r="E688" s="80"/>
      <c r="F688" s="80"/>
      <c r="G688" s="81"/>
      <c r="H688" s="80"/>
      <c r="I688" s="80"/>
      <c r="J688" s="80"/>
      <c r="K688" s="80"/>
      <c r="L688" s="82"/>
      <c r="M688" s="83"/>
      <c r="N688" s="83"/>
      <c r="O688" s="83"/>
      <c r="P688" s="83"/>
      <c r="Q688" s="83"/>
      <c r="R688" s="83"/>
      <c r="S688" s="83"/>
      <c r="T688" s="83"/>
      <c r="U688" s="83"/>
      <c r="V688" s="95"/>
      <c r="W688" s="82"/>
      <c r="X688" s="82"/>
      <c r="Y688" s="82"/>
      <c r="Z688" s="80"/>
      <c r="AA688" s="80"/>
      <c r="AB688" s="80"/>
      <c r="AC688" s="80"/>
      <c r="AD688" s="83"/>
      <c r="AE688" s="95"/>
      <c r="AF688" s="95"/>
      <c r="AG688" s="95"/>
      <c r="AH688" s="95"/>
      <c r="AI688" s="84"/>
      <c r="AJ688" s="28"/>
      <c r="AK688" s="28"/>
      <c r="AL688" s="28"/>
      <c r="AM688" s="28"/>
      <c r="AN688" s="28"/>
      <c r="AO688" s="28"/>
      <c r="AP688" s="28"/>
      <c r="AQ688" s="28"/>
      <c r="AR688" s="28"/>
    </row>
    <row r="689" spans="1:44" ht="15.75" customHeight="1" x14ac:dyDescent="0.3">
      <c r="A689" s="28"/>
      <c r="B689" s="80"/>
      <c r="C689" s="80"/>
      <c r="D689" s="80"/>
      <c r="E689" s="80"/>
      <c r="F689" s="80"/>
      <c r="G689" s="81"/>
      <c r="H689" s="80"/>
      <c r="I689" s="80"/>
      <c r="J689" s="80"/>
      <c r="K689" s="80"/>
      <c r="L689" s="82"/>
      <c r="M689" s="83"/>
      <c r="N689" s="83"/>
      <c r="O689" s="83"/>
      <c r="P689" s="83"/>
      <c r="Q689" s="83"/>
      <c r="R689" s="83"/>
      <c r="S689" s="83"/>
      <c r="T689" s="83"/>
      <c r="U689" s="83"/>
      <c r="V689" s="95"/>
      <c r="W689" s="82"/>
      <c r="X689" s="82"/>
      <c r="Y689" s="82"/>
      <c r="Z689" s="80"/>
      <c r="AA689" s="80"/>
      <c r="AB689" s="80"/>
      <c r="AC689" s="80"/>
      <c r="AD689" s="83"/>
      <c r="AE689" s="95"/>
      <c r="AF689" s="95"/>
      <c r="AG689" s="95"/>
      <c r="AH689" s="95"/>
      <c r="AI689" s="84"/>
      <c r="AJ689" s="28"/>
      <c r="AK689" s="28"/>
      <c r="AL689" s="28"/>
      <c r="AM689" s="28"/>
      <c r="AN689" s="28"/>
      <c r="AO689" s="28"/>
      <c r="AP689" s="28"/>
      <c r="AQ689" s="28"/>
      <c r="AR689" s="28"/>
    </row>
    <row r="690" spans="1:44" ht="15.75" customHeight="1" x14ac:dyDescent="0.3">
      <c r="A690" s="28"/>
      <c r="B690" s="80"/>
      <c r="C690" s="80"/>
      <c r="D690" s="80"/>
      <c r="E690" s="80"/>
      <c r="F690" s="80"/>
      <c r="G690" s="81"/>
      <c r="H690" s="80"/>
      <c r="I690" s="80"/>
      <c r="J690" s="80"/>
      <c r="K690" s="80"/>
      <c r="L690" s="82"/>
      <c r="M690" s="83"/>
      <c r="N690" s="83"/>
      <c r="O690" s="83"/>
      <c r="P690" s="83"/>
      <c r="Q690" s="83"/>
      <c r="R690" s="83"/>
      <c r="S690" s="83"/>
      <c r="T690" s="83"/>
      <c r="U690" s="83"/>
      <c r="V690" s="95"/>
      <c r="W690" s="82"/>
      <c r="X690" s="82"/>
      <c r="Y690" s="82"/>
      <c r="Z690" s="80"/>
      <c r="AA690" s="80"/>
      <c r="AB690" s="80"/>
      <c r="AC690" s="80"/>
      <c r="AD690" s="83"/>
      <c r="AE690" s="95"/>
      <c r="AF690" s="95"/>
      <c r="AG690" s="95"/>
      <c r="AH690" s="95"/>
      <c r="AI690" s="84"/>
      <c r="AJ690" s="28"/>
      <c r="AK690" s="28"/>
      <c r="AL690" s="28"/>
      <c r="AM690" s="28"/>
      <c r="AN690" s="28"/>
      <c r="AO690" s="28"/>
      <c r="AP690" s="28"/>
      <c r="AQ690" s="28"/>
      <c r="AR690" s="28"/>
    </row>
    <row r="691" spans="1:44" ht="15.75" customHeight="1" x14ac:dyDescent="0.3">
      <c r="A691" s="28"/>
      <c r="B691" s="80"/>
      <c r="C691" s="80"/>
      <c r="D691" s="80"/>
      <c r="E691" s="80"/>
      <c r="F691" s="80"/>
      <c r="G691" s="81"/>
      <c r="H691" s="80"/>
      <c r="I691" s="80"/>
      <c r="J691" s="80"/>
      <c r="K691" s="80"/>
      <c r="L691" s="82"/>
      <c r="M691" s="83"/>
      <c r="N691" s="83"/>
      <c r="O691" s="83"/>
      <c r="P691" s="83"/>
      <c r="Q691" s="83"/>
      <c r="R691" s="83"/>
      <c r="S691" s="83"/>
      <c r="T691" s="83"/>
      <c r="U691" s="83"/>
      <c r="V691" s="95"/>
      <c r="W691" s="82"/>
      <c r="X691" s="82"/>
      <c r="Y691" s="82"/>
      <c r="Z691" s="80"/>
      <c r="AA691" s="80"/>
      <c r="AB691" s="80"/>
      <c r="AC691" s="80"/>
      <c r="AD691" s="83"/>
      <c r="AE691" s="95"/>
      <c r="AF691" s="95"/>
      <c r="AG691" s="95"/>
      <c r="AH691" s="95"/>
      <c r="AI691" s="84"/>
      <c r="AJ691" s="28"/>
      <c r="AK691" s="28"/>
      <c r="AL691" s="28"/>
      <c r="AM691" s="28"/>
      <c r="AN691" s="28"/>
      <c r="AO691" s="28"/>
      <c r="AP691" s="28"/>
      <c r="AQ691" s="28"/>
      <c r="AR691" s="28"/>
    </row>
    <row r="692" spans="1:44" ht="15.75" customHeight="1" x14ac:dyDescent="0.3">
      <c r="A692" s="28"/>
      <c r="B692" s="80"/>
      <c r="C692" s="80"/>
      <c r="D692" s="80"/>
      <c r="E692" s="80"/>
      <c r="F692" s="80"/>
      <c r="G692" s="81"/>
      <c r="H692" s="80"/>
      <c r="I692" s="80"/>
      <c r="J692" s="80"/>
      <c r="K692" s="80"/>
      <c r="L692" s="82"/>
      <c r="M692" s="83"/>
      <c r="N692" s="83"/>
      <c r="O692" s="83"/>
      <c r="P692" s="83"/>
      <c r="Q692" s="83"/>
      <c r="R692" s="83"/>
      <c r="S692" s="83"/>
      <c r="T692" s="83"/>
      <c r="U692" s="83"/>
      <c r="V692" s="95"/>
      <c r="W692" s="82"/>
      <c r="X692" s="82"/>
      <c r="Y692" s="82"/>
      <c r="Z692" s="80"/>
      <c r="AA692" s="80"/>
      <c r="AB692" s="80"/>
      <c r="AC692" s="80"/>
      <c r="AD692" s="83"/>
      <c r="AE692" s="95"/>
      <c r="AF692" s="95"/>
      <c r="AG692" s="95"/>
      <c r="AH692" s="95"/>
      <c r="AI692" s="84"/>
      <c r="AJ692" s="28"/>
      <c r="AK692" s="28"/>
      <c r="AL692" s="28"/>
      <c r="AM692" s="28"/>
      <c r="AN692" s="28"/>
      <c r="AO692" s="28"/>
      <c r="AP692" s="28"/>
      <c r="AQ692" s="28"/>
      <c r="AR692" s="28"/>
    </row>
    <row r="693" spans="1:44" ht="15.75" customHeight="1" x14ac:dyDescent="0.3">
      <c r="A693" s="28"/>
      <c r="B693" s="80"/>
      <c r="C693" s="80"/>
      <c r="D693" s="80"/>
      <c r="E693" s="80"/>
      <c r="F693" s="80"/>
      <c r="G693" s="81"/>
      <c r="H693" s="80"/>
      <c r="I693" s="80"/>
      <c r="J693" s="80"/>
      <c r="K693" s="80"/>
      <c r="L693" s="82"/>
      <c r="M693" s="83"/>
      <c r="N693" s="83"/>
      <c r="O693" s="83"/>
      <c r="P693" s="83"/>
      <c r="Q693" s="83"/>
      <c r="R693" s="83"/>
      <c r="S693" s="83"/>
      <c r="T693" s="83"/>
      <c r="U693" s="83"/>
      <c r="V693" s="95"/>
      <c r="W693" s="82"/>
      <c r="X693" s="82"/>
      <c r="Y693" s="82"/>
      <c r="Z693" s="80"/>
      <c r="AA693" s="80"/>
      <c r="AB693" s="80"/>
      <c r="AC693" s="80"/>
      <c r="AD693" s="83"/>
      <c r="AE693" s="95"/>
      <c r="AF693" s="95"/>
      <c r="AG693" s="95"/>
      <c r="AH693" s="95"/>
      <c r="AI693" s="84"/>
      <c r="AJ693" s="28"/>
      <c r="AK693" s="28"/>
      <c r="AL693" s="28"/>
      <c r="AM693" s="28"/>
      <c r="AN693" s="28"/>
      <c r="AO693" s="28"/>
      <c r="AP693" s="28"/>
      <c r="AQ693" s="28"/>
      <c r="AR693" s="28"/>
    </row>
    <row r="694" spans="1:44" ht="15.75" customHeight="1" x14ac:dyDescent="0.3">
      <c r="A694" s="28"/>
      <c r="B694" s="80"/>
      <c r="C694" s="80"/>
      <c r="D694" s="80"/>
      <c r="E694" s="80"/>
      <c r="F694" s="80"/>
      <c r="G694" s="81"/>
      <c r="H694" s="80"/>
      <c r="I694" s="80"/>
      <c r="J694" s="80"/>
      <c r="K694" s="80"/>
      <c r="L694" s="82"/>
      <c r="M694" s="83"/>
      <c r="N694" s="83"/>
      <c r="O694" s="83"/>
      <c r="P694" s="83"/>
      <c r="Q694" s="83"/>
      <c r="R694" s="83"/>
      <c r="S694" s="83"/>
      <c r="T694" s="83"/>
      <c r="U694" s="83"/>
      <c r="V694" s="95"/>
      <c r="W694" s="82"/>
      <c r="X694" s="82"/>
      <c r="Y694" s="82"/>
      <c r="Z694" s="80"/>
      <c r="AA694" s="80"/>
      <c r="AB694" s="80"/>
      <c r="AC694" s="80"/>
      <c r="AD694" s="83"/>
      <c r="AE694" s="95"/>
      <c r="AF694" s="95"/>
      <c r="AG694" s="95"/>
      <c r="AH694" s="95"/>
      <c r="AI694" s="84"/>
      <c r="AJ694" s="28"/>
      <c r="AK694" s="28"/>
      <c r="AL694" s="28"/>
      <c r="AM694" s="28"/>
      <c r="AN694" s="28"/>
      <c r="AO694" s="28"/>
      <c r="AP694" s="28"/>
      <c r="AQ694" s="28"/>
      <c r="AR694" s="28"/>
    </row>
    <row r="695" spans="1:44" ht="15.75" customHeight="1" x14ac:dyDescent="0.3">
      <c r="A695" s="28"/>
      <c r="B695" s="80"/>
      <c r="C695" s="80"/>
      <c r="D695" s="80"/>
      <c r="E695" s="80"/>
      <c r="F695" s="80"/>
      <c r="G695" s="81"/>
      <c r="H695" s="80"/>
      <c r="I695" s="80"/>
      <c r="J695" s="80"/>
      <c r="K695" s="80"/>
      <c r="L695" s="82"/>
      <c r="M695" s="83"/>
      <c r="N695" s="83"/>
      <c r="O695" s="83"/>
      <c r="P695" s="83"/>
      <c r="Q695" s="83"/>
      <c r="R695" s="83"/>
      <c r="S695" s="83"/>
      <c r="T695" s="83"/>
      <c r="U695" s="83"/>
      <c r="V695" s="95"/>
      <c r="W695" s="82"/>
      <c r="X695" s="82"/>
      <c r="Y695" s="82"/>
      <c r="Z695" s="80"/>
      <c r="AA695" s="80"/>
      <c r="AB695" s="80"/>
      <c r="AC695" s="80"/>
      <c r="AD695" s="83"/>
      <c r="AE695" s="95"/>
      <c r="AF695" s="95"/>
      <c r="AG695" s="95"/>
      <c r="AH695" s="95"/>
      <c r="AI695" s="84"/>
      <c r="AJ695" s="28"/>
      <c r="AK695" s="28"/>
      <c r="AL695" s="28"/>
      <c r="AM695" s="28"/>
      <c r="AN695" s="28"/>
      <c r="AO695" s="28"/>
      <c r="AP695" s="28"/>
      <c r="AQ695" s="28"/>
      <c r="AR695" s="28"/>
    </row>
    <row r="696" spans="1:44" ht="15.75" customHeight="1" x14ac:dyDescent="0.3">
      <c r="A696" s="28"/>
      <c r="B696" s="80"/>
      <c r="C696" s="80"/>
      <c r="D696" s="80"/>
      <c r="E696" s="80"/>
      <c r="F696" s="80"/>
      <c r="G696" s="81"/>
      <c r="H696" s="80"/>
      <c r="I696" s="80"/>
      <c r="J696" s="80"/>
      <c r="K696" s="80"/>
      <c r="L696" s="82"/>
      <c r="M696" s="83"/>
      <c r="N696" s="83"/>
      <c r="O696" s="83"/>
      <c r="P696" s="83"/>
      <c r="Q696" s="83"/>
      <c r="R696" s="83"/>
      <c r="S696" s="83"/>
      <c r="T696" s="83"/>
      <c r="U696" s="83"/>
      <c r="V696" s="95"/>
      <c r="W696" s="82"/>
      <c r="X696" s="82"/>
      <c r="Y696" s="82"/>
      <c r="Z696" s="80"/>
      <c r="AA696" s="80"/>
      <c r="AB696" s="80"/>
      <c r="AC696" s="80"/>
      <c r="AD696" s="83"/>
      <c r="AE696" s="95"/>
      <c r="AF696" s="95"/>
      <c r="AG696" s="95"/>
      <c r="AH696" s="95"/>
      <c r="AI696" s="84"/>
      <c r="AJ696" s="28"/>
      <c r="AK696" s="28"/>
      <c r="AL696" s="28"/>
      <c r="AM696" s="28"/>
      <c r="AN696" s="28"/>
      <c r="AO696" s="28"/>
      <c r="AP696" s="28"/>
      <c r="AQ696" s="28"/>
      <c r="AR696" s="28"/>
    </row>
    <row r="697" spans="1:44" ht="15.75" customHeight="1" x14ac:dyDescent="0.3">
      <c r="A697" s="28"/>
      <c r="B697" s="80"/>
      <c r="C697" s="80"/>
      <c r="D697" s="80"/>
      <c r="E697" s="80"/>
      <c r="F697" s="80"/>
      <c r="G697" s="81"/>
      <c r="H697" s="80"/>
      <c r="I697" s="80"/>
      <c r="J697" s="80"/>
      <c r="K697" s="80"/>
      <c r="L697" s="82"/>
      <c r="M697" s="83"/>
      <c r="N697" s="83"/>
      <c r="O697" s="83"/>
      <c r="P697" s="83"/>
      <c r="Q697" s="83"/>
      <c r="R697" s="83"/>
      <c r="S697" s="83"/>
      <c r="T697" s="83"/>
      <c r="U697" s="83"/>
      <c r="V697" s="95"/>
      <c r="W697" s="82"/>
      <c r="X697" s="82"/>
      <c r="Y697" s="82"/>
      <c r="Z697" s="80"/>
      <c r="AA697" s="80"/>
      <c r="AB697" s="80"/>
      <c r="AC697" s="80"/>
      <c r="AD697" s="83"/>
      <c r="AE697" s="95"/>
      <c r="AF697" s="95"/>
      <c r="AG697" s="95"/>
      <c r="AH697" s="95"/>
      <c r="AI697" s="84"/>
      <c r="AJ697" s="28"/>
      <c r="AK697" s="28"/>
      <c r="AL697" s="28"/>
      <c r="AM697" s="28"/>
      <c r="AN697" s="28"/>
      <c r="AO697" s="28"/>
      <c r="AP697" s="28"/>
      <c r="AQ697" s="28"/>
      <c r="AR697" s="28"/>
    </row>
    <row r="698" spans="1:44" ht="15.75" customHeight="1" x14ac:dyDescent="0.3">
      <c r="A698" s="28"/>
      <c r="B698" s="80"/>
      <c r="C698" s="80"/>
      <c r="D698" s="80"/>
      <c r="E698" s="80"/>
      <c r="F698" s="80"/>
      <c r="G698" s="81"/>
      <c r="H698" s="80"/>
      <c r="I698" s="80"/>
      <c r="J698" s="80"/>
      <c r="K698" s="80"/>
      <c r="L698" s="82"/>
      <c r="M698" s="83"/>
      <c r="N698" s="83"/>
      <c r="O698" s="83"/>
      <c r="P698" s="83"/>
      <c r="Q698" s="83"/>
      <c r="R698" s="83"/>
      <c r="S698" s="83"/>
      <c r="T698" s="83"/>
      <c r="U698" s="83"/>
      <c r="V698" s="95"/>
      <c r="W698" s="82"/>
      <c r="X698" s="82"/>
      <c r="Y698" s="82"/>
      <c r="Z698" s="80"/>
      <c r="AA698" s="80"/>
      <c r="AB698" s="80"/>
      <c r="AC698" s="80"/>
      <c r="AD698" s="83"/>
      <c r="AE698" s="95"/>
      <c r="AF698" s="95"/>
      <c r="AG698" s="95"/>
      <c r="AH698" s="95"/>
      <c r="AI698" s="84"/>
      <c r="AJ698" s="28"/>
      <c r="AK698" s="28"/>
      <c r="AL698" s="28"/>
      <c r="AM698" s="28"/>
      <c r="AN698" s="28"/>
      <c r="AO698" s="28"/>
      <c r="AP698" s="28"/>
      <c r="AQ698" s="28"/>
      <c r="AR698" s="28"/>
    </row>
    <row r="699" spans="1:44" ht="15.75" customHeight="1" x14ac:dyDescent="0.3">
      <c r="A699" s="28"/>
      <c r="B699" s="80"/>
      <c r="C699" s="80"/>
      <c r="D699" s="80"/>
      <c r="E699" s="80"/>
      <c r="F699" s="80"/>
      <c r="G699" s="81"/>
      <c r="H699" s="80"/>
      <c r="I699" s="80"/>
      <c r="J699" s="80"/>
      <c r="K699" s="80"/>
      <c r="L699" s="82"/>
      <c r="M699" s="83"/>
      <c r="N699" s="83"/>
      <c r="O699" s="83"/>
      <c r="P699" s="83"/>
      <c r="Q699" s="83"/>
      <c r="R699" s="83"/>
      <c r="S699" s="83"/>
      <c r="T699" s="83"/>
      <c r="U699" s="83"/>
      <c r="V699" s="95"/>
      <c r="W699" s="82"/>
      <c r="X699" s="82"/>
      <c r="Y699" s="82"/>
      <c r="Z699" s="80"/>
      <c r="AA699" s="80"/>
      <c r="AB699" s="80"/>
      <c r="AC699" s="80"/>
      <c r="AD699" s="83"/>
      <c r="AE699" s="95"/>
      <c r="AF699" s="95"/>
      <c r="AG699" s="95"/>
      <c r="AH699" s="95"/>
      <c r="AI699" s="84"/>
      <c r="AJ699" s="28"/>
      <c r="AK699" s="28"/>
      <c r="AL699" s="28"/>
      <c r="AM699" s="28"/>
      <c r="AN699" s="28"/>
      <c r="AO699" s="28"/>
      <c r="AP699" s="28"/>
      <c r="AQ699" s="28"/>
      <c r="AR699" s="28"/>
    </row>
    <row r="700" spans="1:44" ht="15.75" customHeight="1" x14ac:dyDescent="0.3">
      <c r="A700" s="28"/>
      <c r="B700" s="80"/>
      <c r="C700" s="80"/>
      <c r="D700" s="80"/>
      <c r="E700" s="80"/>
      <c r="F700" s="80"/>
      <c r="G700" s="81"/>
      <c r="H700" s="80"/>
      <c r="I700" s="80"/>
      <c r="J700" s="80"/>
      <c r="K700" s="80"/>
      <c r="L700" s="82"/>
      <c r="M700" s="83"/>
      <c r="N700" s="83"/>
      <c r="O700" s="83"/>
      <c r="P700" s="83"/>
      <c r="Q700" s="83"/>
      <c r="R700" s="83"/>
      <c r="S700" s="83"/>
      <c r="T700" s="83"/>
      <c r="U700" s="83"/>
      <c r="V700" s="95"/>
      <c r="W700" s="82"/>
      <c r="X700" s="82"/>
      <c r="Y700" s="82"/>
      <c r="Z700" s="80"/>
      <c r="AA700" s="80"/>
      <c r="AB700" s="80"/>
      <c r="AC700" s="80"/>
      <c r="AD700" s="83"/>
      <c r="AE700" s="95"/>
      <c r="AF700" s="95"/>
      <c r="AG700" s="95"/>
      <c r="AH700" s="95"/>
      <c r="AI700" s="84"/>
      <c r="AJ700" s="28"/>
      <c r="AK700" s="28"/>
      <c r="AL700" s="28"/>
      <c r="AM700" s="28"/>
      <c r="AN700" s="28"/>
      <c r="AO700" s="28"/>
      <c r="AP700" s="28"/>
      <c r="AQ700" s="28"/>
      <c r="AR700" s="28"/>
    </row>
    <row r="701" spans="1:44" ht="15.75" customHeight="1" x14ac:dyDescent="0.3">
      <c r="A701" s="28"/>
      <c r="B701" s="80"/>
      <c r="C701" s="80"/>
      <c r="D701" s="80"/>
      <c r="E701" s="80"/>
      <c r="F701" s="80"/>
      <c r="G701" s="81"/>
      <c r="H701" s="80"/>
      <c r="I701" s="80"/>
      <c r="J701" s="80"/>
      <c r="K701" s="80"/>
      <c r="L701" s="82"/>
      <c r="M701" s="83"/>
      <c r="N701" s="83"/>
      <c r="O701" s="83"/>
      <c r="P701" s="83"/>
      <c r="Q701" s="83"/>
      <c r="R701" s="83"/>
      <c r="S701" s="83"/>
      <c r="T701" s="83"/>
      <c r="U701" s="83"/>
      <c r="V701" s="95"/>
      <c r="W701" s="82"/>
      <c r="X701" s="82"/>
      <c r="Y701" s="82"/>
      <c r="Z701" s="80"/>
      <c r="AA701" s="80"/>
      <c r="AB701" s="80"/>
      <c r="AC701" s="80"/>
      <c r="AD701" s="83"/>
      <c r="AE701" s="95"/>
      <c r="AF701" s="95"/>
      <c r="AG701" s="95"/>
      <c r="AH701" s="95"/>
      <c r="AI701" s="84"/>
      <c r="AJ701" s="28"/>
      <c r="AK701" s="28"/>
      <c r="AL701" s="28"/>
      <c r="AM701" s="28"/>
      <c r="AN701" s="28"/>
      <c r="AO701" s="28"/>
      <c r="AP701" s="28"/>
      <c r="AQ701" s="28"/>
      <c r="AR701" s="28"/>
    </row>
    <row r="702" spans="1:44" ht="15.75" customHeight="1" x14ac:dyDescent="0.3">
      <c r="A702" s="28"/>
      <c r="B702" s="80"/>
      <c r="C702" s="80"/>
      <c r="D702" s="80"/>
      <c r="E702" s="80"/>
      <c r="F702" s="80"/>
      <c r="G702" s="81"/>
      <c r="H702" s="80"/>
      <c r="I702" s="80"/>
      <c r="J702" s="80"/>
      <c r="K702" s="80"/>
      <c r="L702" s="82"/>
      <c r="M702" s="83"/>
      <c r="N702" s="83"/>
      <c r="O702" s="83"/>
      <c r="P702" s="83"/>
      <c r="Q702" s="83"/>
      <c r="R702" s="83"/>
      <c r="S702" s="83"/>
      <c r="T702" s="83"/>
      <c r="U702" s="83"/>
      <c r="V702" s="95"/>
      <c r="W702" s="82"/>
      <c r="X702" s="82"/>
      <c r="Y702" s="82"/>
      <c r="Z702" s="80"/>
      <c r="AA702" s="80"/>
      <c r="AB702" s="80"/>
      <c r="AC702" s="80"/>
      <c r="AD702" s="83"/>
      <c r="AE702" s="95"/>
      <c r="AF702" s="95"/>
      <c r="AG702" s="95"/>
      <c r="AH702" s="95"/>
      <c r="AI702" s="84"/>
      <c r="AJ702" s="28"/>
      <c r="AK702" s="28"/>
      <c r="AL702" s="28"/>
      <c r="AM702" s="28"/>
      <c r="AN702" s="28"/>
      <c r="AO702" s="28"/>
      <c r="AP702" s="28"/>
      <c r="AQ702" s="28"/>
      <c r="AR702" s="28"/>
    </row>
    <row r="703" spans="1:44" ht="15.75" customHeight="1" x14ac:dyDescent="0.3">
      <c r="A703" s="28"/>
      <c r="B703" s="80"/>
      <c r="C703" s="80"/>
      <c r="D703" s="80"/>
      <c r="E703" s="80"/>
      <c r="F703" s="80"/>
      <c r="G703" s="81"/>
      <c r="H703" s="80"/>
      <c r="I703" s="80"/>
      <c r="J703" s="80"/>
      <c r="K703" s="80"/>
      <c r="L703" s="82"/>
      <c r="M703" s="83"/>
      <c r="N703" s="83"/>
      <c r="O703" s="83"/>
      <c r="P703" s="83"/>
      <c r="Q703" s="83"/>
      <c r="R703" s="83"/>
      <c r="S703" s="83"/>
      <c r="T703" s="83"/>
      <c r="U703" s="83"/>
      <c r="V703" s="95"/>
      <c r="W703" s="82"/>
      <c r="X703" s="82"/>
      <c r="Y703" s="82"/>
      <c r="Z703" s="80"/>
      <c r="AA703" s="80"/>
      <c r="AB703" s="80"/>
      <c r="AC703" s="80"/>
      <c r="AD703" s="83"/>
      <c r="AE703" s="95"/>
      <c r="AF703" s="95"/>
      <c r="AG703" s="95"/>
      <c r="AH703" s="95"/>
      <c r="AI703" s="84"/>
      <c r="AJ703" s="28"/>
      <c r="AK703" s="28"/>
      <c r="AL703" s="28"/>
      <c r="AM703" s="28"/>
      <c r="AN703" s="28"/>
      <c r="AO703" s="28"/>
      <c r="AP703" s="28"/>
      <c r="AQ703" s="28"/>
      <c r="AR703" s="28"/>
    </row>
    <row r="704" spans="1:44" ht="15.75" customHeight="1" x14ac:dyDescent="0.3">
      <c r="A704" s="28"/>
      <c r="B704" s="80"/>
      <c r="C704" s="80"/>
      <c r="D704" s="80"/>
      <c r="E704" s="80"/>
      <c r="F704" s="80"/>
      <c r="G704" s="81"/>
      <c r="H704" s="80"/>
      <c r="I704" s="80"/>
      <c r="J704" s="80"/>
      <c r="K704" s="80"/>
      <c r="L704" s="82"/>
      <c r="M704" s="83"/>
      <c r="N704" s="83"/>
      <c r="O704" s="83"/>
      <c r="P704" s="83"/>
      <c r="Q704" s="83"/>
      <c r="R704" s="83"/>
      <c r="S704" s="83"/>
      <c r="T704" s="83"/>
      <c r="U704" s="83"/>
      <c r="V704" s="95"/>
      <c r="W704" s="82"/>
      <c r="X704" s="82"/>
      <c r="Y704" s="82"/>
      <c r="Z704" s="80"/>
      <c r="AA704" s="80"/>
      <c r="AB704" s="80"/>
      <c r="AC704" s="80"/>
      <c r="AD704" s="83"/>
      <c r="AE704" s="95"/>
      <c r="AF704" s="95"/>
      <c r="AG704" s="95"/>
      <c r="AH704" s="95"/>
      <c r="AI704" s="84"/>
      <c r="AJ704" s="28"/>
      <c r="AK704" s="28"/>
      <c r="AL704" s="28"/>
      <c r="AM704" s="28"/>
      <c r="AN704" s="28"/>
      <c r="AO704" s="28"/>
      <c r="AP704" s="28"/>
      <c r="AQ704" s="28"/>
      <c r="AR704" s="28"/>
    </row>
    <row r="705" spans="1:44" ht="15.75" customHeight="1" x14ac:dyDescent="0.3">
      <c r="A705" s="28"/>
      <c r="B705" s="80"/>
      <c r="C705" s="80"/>
      <c r="D705" s="80"/>
      <c r="E705" s="80"/>
      <c r="F705" s="80"/>
      <c r="G705" s="81"/>
      <c r="H705" s="80"/>
      <c r="I705" s="80"/>
      <c r="J705" s="80"/>
      <c r="K705" s="80"/>
      <c r="L705" s="82"/>
      <c r="M705" s="83"/>
      <c r="N705" s="83"/>
      <c r="O705" s="83"/>
      <c r="P705" s="83"/>
      <c r="Q705" s="83"/>
      <c r="R705" s="83"/>
      <c r="S705" s="83"/>
      <c r="T705" s="83"/>
      <c r="U705" s="83"/>
      <c r="V705" s="95"/>
      <c r="W705" s="82"/>
      <c r="X705" s="82"/>
      <c r="Y705" s="82"/>
      <c r="Z705" s="80"/>
      <c r="AA705" s="80"/>
      <c r="AB705" s="80"/>
      <c r="AC705" s="80"/>
      <c r="AD705" s="83"/>
      <c r="AE705" s="95"/>
      <c r="AF705" s="95"/>
      <c r="AG705" s="95"/>
      <c r="AH705" s="95"/>
      <c r="AI705" s="84"/>
      <c r="AJ705" s="28"/>
      <c r="AK705" s="28"/>
      <c r="AL705" s="28"/>
      <c r="AM705" s="28"/>
      <c r="AN705" s="28"/>
      <c r="AO705" s="28"/>
      <c r="AP705" s="28"/>
      <c r="AQ705" s="28"/>
      <c r="AR705" s="28"/>
    </row>
    <row r="706" spans="1:44" ht="15.75" customHeight="1" x14ac:dyDescent="0.3">
      <c r="A706" s="28"/>
      <c r="B706" s="80"/>
      <c r="C706" s="80"/>
      <c r="D706" s="80"/>
      <c r="E706" s="80"/>
      <c r="F706" s="80"/>
      <c r="G706" s="81"/>
      <c r="H706" s="80"/>
      <c r="I706" s="80"/>
      <c r="J706" s="80"/>
      <c r="K706" s="80"/>
      <c r="L706" s="82"/>
      <c r="M706" s="83"/>
      <c r="N706" s="83"/>
      <c r="O706" s="83"/>
      <c r="P706" s="83"/>
      <c r="Q706" s="83"/>
      <c r="R706" s="83"/>
      <c r="S706" s="83"/>
      <c r="T706" s="83"/>
      <c r="U706" s="83"/>
      <c r="V706" s="95"/>
      <c r="W706" s="82"/>
      <c r="X706" s="82"/>
      <c r="Y706" s="82"/>
      <c r="Z706" s="80"/>
      <c r="AA706" s="80"/>
      <c r="AB706" s="80"/>
      <c r="AC706" s="80"/>
      <c r="AD706" s="83"/>
      <c r="AE706" s="95"/>
      <c r="AF706" s="95"/>
      <c r="AG706" s="95"/>
      <c r="AH706" s="95"/>
      <c r="AI706" s="84"/>
      <c r="AJ706" s="28"/>
      <c r="AK706" s="28"/>
      <c r="AL706" s="28"/>
      <c r="AM706" s="28"/>
      <c r="AN706" s="28"/>
      <c r="AO706" s="28"/>
      <c r="AP706" s="28"/>
      <c r="AQ706" s="28"/>
      <c r="AR706" s="28"/>
    </row>
    <row r="707" spans="1:44" ht="15.75" customHeight="1" x14ac:dyDescent="0.3">
      <c r="A707" s="28"/>
      <c r="B707" s="80"/>
      <c r="C707" s="80"/>
      <c r="D707" s="80"/>
      <c r="E707" s="80"/>
      <c r="F707" s="80"/>
      <c r="G707" s="81"/>
      <c r="H707" s="80"/>
      <c r="I707" s="80"/>
      <c r="J707" s="80"/>
      <c r="K707" s="80"/>
      <c r="L707" s="82"/>
      <c r="M707" s="83"/>
      <c r="N707" s="83"/>
      <c r="O707" s="83"/>
      <c r="P707" s="83"/>
      <c r="Q707" s="83"/>
      <c r="R707" s="83"/>
      <c r="S707" s="83"/>
      <c r="T707" s="83"/>
      <c r="U707" s="83"/>
      <c r="V707" s="95"/>
      <c r="W707" s="82"/>
      <c r="X707" s="82"/>
      <c r="Y707" s="82"/>
      <c r="Z707" s="80"/>
      <c r="AA707" s="80"/>
      <c r="AB707" s="80"/>
      <c r="AC707" s="80"/>
      <c r="AD707" s="83"/>
      <c r="AE707" s="95"/>
      <c r="AF707" s="95"/>
      <c r="AG707" s="95"/>
      <c r="AH707" s="95"/>
      <c r="AI707" s="84"/>
      <c r="AJ707" s="28"/>
      <c r="AK707" s="28"/>
      <c r="AL707" s="28"/>
      <c r="AM707" s="28"/>
      <c r="AN707" s="28"/>
      <c r="AO707" s="28"/>
      <c r="AP707" s="28"/>
      <c r="AQ707" s="28"/>
      <c r="AR707" s="28"/>
    </row>
    <row r="708" spans="1:44" ht="15.75" customHeight="1" x14ac:dyDescent="0.3">
      <c r="A708" s="28"/>
      <c r="B708" s="80"/>
      <c r="C708" s="80"/>
      <c r="D708" s="80"/>
      <c r="E708" s="80"/>
      <c r="F708" s="80"/>
      <c r="G708" s="81"/>
      <c r="H708" s="80"/>
      <c r="I708" s="80"/>
      <c r="J708" s="80"/>
      <c r="K708" s="80"/>
      <c r="L708" s="82"/>
      <c r="M708" s="83"/>
      <c r="N708" s="83"/>
      <c r="O708" s="83"/>
      <c r="P708" s="83"/>
      <c r="Q708" s="83"/>
      <c r="R708" s="83"/>
      <c r="S708" s="83"/>
      <c r="T708" s="83"/>
      <c r="U708" s="83"/>
      <c r="V708" s="95"/>
      <c r="W708" s="82"/>
      <c r="X708" s="82"/>
      <c r="Y708" s="82"/>
      <c r="Z708" s="80"/>
      <c r="AA708" s="80"/>
      <c r="AB708" s="80"/>
      <c r="AC708" s="80"/>
      <c r="AD708" s="83"/>
      <c r="AE708" s="95"/>
      <c r="AF708" s="95"/>
      <c r="AG708" s="95"/>
      <c r="AH708" s="95"/>
      <c r="AI708" s="84"/>
      <c r="AJ708" s="28"/>
      <c r="AK708" s="28"/>
      <c r="AL708" s="28"/>
      <c r="AM708" s="28"/>
      <c r="AN708" s="28"/>
      <c r="AO708" s="28"/>
      <c r="AP708" s="28"/>
      <c r="AQ708" s="28"/>
      <c r="AR708" s="28"/>
    </row>
    <row r="709" spans="1:44" ht="15.75" customHeight="1" x14ac:dyDescent="0.3">
      <c r="A709" s="28"/>
      <c r="B709" s="80"/>
      <c r="C709" s="80"/>
      <c r="D709" s="80"/>
      <c r="E709" s="80"/>
      <c r="F709" s="80"/>
      <c r="G709" s="81"/>
      <c r="H709" s="80"/>
      <c r="I709" s="80"/>
      <c r="J709" s="80"/>
      <c r="K709" s="80"/>
      <c r="L709" s="82"/>
      <c r="M709" s="83"/>
      <c r="N709" s="83"/>
      <c r="O709" s="83"/>
      <c r="P709" s="83"/>
      <c r="Q709" s="83"/>
      <c r="R709" s="83"/>
      <c r="S709" s="83"/>
      <c r="T709" s="83"/>
      <c r="U709" s="83"/>
      <c r="V709" s="95"/>
      <c r="W709" s="82"/>
      <c r="X709" s="82"/>
      <c r="Y709" s="82"/>
      <c r="Z709" s="80"/>
      <c r="AA709" s="80"/>
      <c r="AB709" s="80"/>
      <c r="AC709" s="80"/>
      <c r="AD709" s="83"/>
      <c r="AE709" s="95"/>
      <c r="AF709" s="95"/>
      <c r="AG709" s="95"/>
      <c r="AH709" s="95"/>
      <c r="AI709" s="84"/>
      <c r="AJ709" s="28"/>
      <c r="AK709" s="28"/>
      <c r="AL709" s="28"/>
      <c r="AM709" s="28"/>
      <c r="AN709" s="28"/>
      <c r="AO709" s="28"/>
      <c r="AP709" s="28"/>
      <c r="AQ709" s="28"/>
      <c r="AR709" s="28"/>
    </row>
    <row r="710" spans="1:44" ht="15.75" customHeight="1" x14ac:dyDescent="0.3">
      <c r="A710" s="28"/>
      <c r="B710" s="80"/>
      <c r="C710" s="80"/>
      <c r="D710" s="80"/>
      <c r="E710" s="80"/>
      <c r="F710" s="80"/>
      <c r="G710" s="81"/>
      <c r="H710" s="80"/>
      <c r="I710" s="80"/>
      <c r="J710" s="80"/>
      <c r="K710" s="80"/>
      <c r="L710" s="82"/>
      <c r="M710" s="83"/>
      <c r="N710" s="83"/>
      <c r="O710" s="83"/>
      <c r="P710" s="83"/>
      <c r="Q710" s="83"/>
      <c r="R710" s="83"/>
      <c r="S710" s="83"/>
      <c r="T710" s="83"/>
      <c r="U710" s="83"/>
      <c r="V710" s="95"/>
      <c r="W710" s="82"/>
      <c r="X710" s="82"/>
      <c r="Y710" s="82"/>
      <c r="Z710" s="80"/>
      <c r="AA710" s="80"/>
      <c r="AB710" s="80"/>
      <c r="AC710" s="80"/>
      <c r="AD710" s="83"/>
      <c r="AE710" s="95"/>
      <c r="AF710" s="95"/>
      <c r="AG710" s="95"/>
      <c r="AH710" s="95"/>
      <c r="AI710" s="84"/>
      <c r="AJ710" s="28"/>
      <c r="AK710" s="28"/>
      <c r="AL710" s="28"/>
      <c r="AM710" s="28"/>
      <c r="AN710" s="28"/>
      <c r="AO710" s="28"/>
      <c r="AP710" s="28"/>
      <c r="AQ710" s="28"/>
      <c r="AR710" s="28"/>
    </row>
    <row r="711" spans="1:44" ht="15.75" customHeight="1" x14ac:dyDescent="0.3">
      <c r="A711" s="28"/>
      <c r="B711" s="80"/>
      <c r="C711" s="80"/>
      <c r="D711" s="80"/>
      <c r="E711" s="80"/>
      <c r="F711" s="80"/>
      <c r="G711" s="81"/>
      <c r="H711" s="80"/>
      <c r="I711" s="80"/>
      <c r="J711" s="80"/>
      <c r="K711" s="80"/>
      <c r="L711" s="82"/>
      <c r="M711" s="83"/>
      <c r="N711" s="83"/>
      <c r="O711" s="83"/>
      <c r="P711" s="83"/>
      <c r="Q711" s="83"/>
      <c r="R711" s="83"/>
      <c r="S711" s="83"/>
      <c r="T711" s="83"/>
      <c r="U711" s="83"/>
      <c r="V711" s="95"/>
      <c r="W711" s="82"/>
      <c r="X711" s="82"/>
      <c r="Y711" s="82"/>
      <c r="Z711" s="80"/>
      <c r="AA711" s="80"/>
      <c r="AB711" s="80"/>
      <c r="AC711" s="80"/>
      <c r="AD711" s="83"/>
      <c r="AE711" s="95"/>
      <c r="AF711" s="95"/>
      <c r="AG711" s="95"/>
      <c r="AH711" s="95"/>
      <c r="AI711" s="84"/>
      <c r="AJ711" s="28"/>
      <c r="AK711" s="28"/>
      <c r="AL711" s="28"/>
      <c r="AM711" s="28"/>
      <c r="AN711" s="28"/>
      <c r="AO711" s="28"/>
      <c r="AP711" s="28"/>
      <c r="AQ711" s="28"/>
      <c r="AR711" s="28"/>
    </row>
    <row r="712" spans="1:44" ht="15.75" customHeight="1" x14ac:dyDescent="0.3">
      <c r="A712" s="28"/>
      <c r="B712" s="80"/>
      <c r="C712" s="80"/>
      <c r="D712" s="80"/>
      <c r="E712" s="80"/>
      <c r="F712" s="80"/>
      <c r="G712" s="81"/>
      <c r="H712" s="80"/>
      <c r="I712" s="80"/>
      <c r="J712" s="80"/>
      <c r="K712" s="80"/>
      <c r="L712" s="82"/>
      <c r="M712" s="83"/>
      <c r="N712" s="83"/>
      <c r="O712" s="83"/>
      <c r="P712" s="83"/>
      <c r="Q712" s="83"/>
      <c r="R712" s="83"/>
      <c r="S712" s="83"/>
      <c r="T712" s="83"/>
      <c r="U712" s="83"/>
      <c r="V712" s="95"/>
      <c r="W712" s="82"/>
      <c r="X712" s="82"/>
      <c r="Y712" s="82"/>
      <c r="Z712" s="80"/>
      <c r="AA712" s="80"/>
      <c r="AB712" s="80"/>
      <c r="AC712" s="80"/>
      <c r="AD712" s="83"/>
      <c r="AE712" s="95"/>
      <c r="AF712" s="95"/>
      <c r="AG712" s="95"/>
      <c r="AH712" s="95"/>
      <c r="AI712" s="84"/>
      <c r="AJ712" s="28"/>
      <c r="AK712" s="28"/>
      <c r="AL712" s="28"/>
      <c r="AM712" s="28"/>
      <c r="AN712" s="28"/>
      <c r="AO712" s="28"/>
      <c r="AP712" s="28"/>
      <c r="AQ712" s="28"/>
      <c r="AR712" s="28"/>
    </row>
    <row r="713" spans="1:44" ht="15.75" customHeight="1" x14ac:dyDescent="0.3">
      <c r="A713" s="28"/>
      <c r="B713" s="80"/>
      <c r="C713" s="80"/>
      <c r="D713" s="80"/>
      <c r="E713" s="80"/>
      <c r="F713" s="80"/>
      <c r="G713" s="81"/>
      <c r="H713" s="80"/>
      <c r="I713" s="80"/>
      <c r="J713" s="80"/>
      <c r="K713" s="80"/>
      <c r="L713" s="82"/>
      <c r="M713" s="83"/>
      <c r="N713" s="83"/>
      <c r="O713" s="83"/>
      <c r="P713" s="83"/>
      <c r="Q713" s="83"/>
      <c r="R713" s="83"/>
      <c r="S713" s="83"/>
      <c r="T713" s="83"/>
      <c r="U713" s="83"/>
      <c r="V713" s="95"/>
      <c r="W713" s="82"/>
      <c r="X713" s="82"/>
      <c r="Y713" s="82"/>
      <c r="Z713" s="80"/>
      <c r="AA713" s="80"/>
      <c r="AB713" s="80"/>
      <c r="AC713" s="80"/>
      <c r="AD713" s="83"/>
      <c r="AE713" s="95"/>
      <c r="AF713" s="95"/>
      <c r="AG713" s="95"/>
      <c r="AH713" s="95"/>
      <c r="AI713" s="84"/>
      <c r="AJ713" s="28"/>
      <c r="AK713" s="28"/>
      <c r="AL713" s="28"/>
      <c r="AM713" s="28"/>
      <c r="AN713" s="28"/>
      <c r="AO713" s="28"/>
      <c r="AP713" s="28"/>
      <c r="AQ713" s="28"/>
      <c r="AR713" s="28"/>
    </row>
    <row r="714" spans="1:44" ht="15.75" customHeight="1" x14ac:dyDescent="0.3">
      <c r="A714" s="28"/>
      <c r="B714" s="80"/>
      <c r="C714" s="80"/>
      <c r="D714" s="80"/>
      <c r="E714" s="80"/>
      <c r="F714" s="80"/>
      <c r="G714" s="81"/>
      <c r="H714" s="80"/>
      <c r="I714" s="80"/>
      <c r="J714" s="80"/>
      <c r="K714" s="80"/>
      <c r="L714" s="82"/>
      <c r="M714" s="83"/>
      <c r="N714" s="83"/>
      <c r="O714" s="83"/>
      <c r="P714" s="83"/>
      <c r="Q714" s="83"/>
      <c r="R714" s="83"/>
      <c r="S714" s="83"/>
      <c r="T714" s="83"/>
      <c r="U714" s="83"/>
      <c r="V714" s="95"/>
      <c r="W714" s="82"/>
      <c r="X714" s="82"/>
      <c r="Y714" s="82"/>
      <c r="Z714" s="80"/>
      <c r="AA714" s="80"/>
      <c r="AB714" s="80"/>
      <c r="AC714" s="80"/>
      <c r="AD714" s="83"/>
      <c r="AE714" s="95"/>
      <c r="AF714" s="95"/>
      <c r="AG714" s="95"/>
      <c r="AH714" s="95"/>
      <c r="AI714" s="84"/>
      <c r="AJ714" s="28"/>
      <c r="AK714" s="28"/>
      <c r="AL714" s="28"/>
      <c r="AM714" s="28"/>
      <c r="AN714" s="28"/>
      <c r="AO714" s="28"/>
      <c r="AP714" s="28"/>
      <c r="AQ714" s="28"/>
      <c r="AR714" s="28"/>
    </row>
    <row r="715" spans="1:44" ht="15.75" customHeight="1" x14ac:dyDescent="0.3">
      <c r="A715" s="28"/>
      <c r="B715" s="80"/>
      <c r="C715" s="80"/>
      <c r="D715" s="80"/>
      <c r="E715" s="80"/>
      <c r="F715" s="80"/>
      <c r="G715" s="81"/>
      <c r="H715" s="80"/>
      <c r="I715" s="80"/>
      <c r="J715" s="80"/>
      <c r="K715" s="80"/>
      <c r="L715" s="82"/>
      <c r="M715" s="83"/>
      <c r="N715" s="83"/>
      <c r="O715" s="83"/>
      <c r="P715" s="83"/>
      <c r="Q715" s="83"/>
      <c r="R715" s="83"/>
      <c r="S715" s="83"/>
      <c r="T715" s="83"/>
      <c r="U715" s="83"/>
      <c r="V715" s="95"/>
      <c r="W715" s="82"/>
      <c r="X715" s="82"/>
      <c r="Y715" s="82"/>
      <c r="Z715" s="80"/>
      <c r="AA715" s="80"/>
      <c r="AB715" s="80"/>
      <c r="AC715" s="80"/>
      <c r="AD715" s="83"/>
      <c r="AE715" s="95"/>
      <c r="AF715" s="95"/>
      <c r="AG715" s="95"/>
      <c r="AH715" s="95"/>
      <c r="AI715" s="84"/>
      <c r="AJ715" s="28"/>
      <c r="AK715" s="28"/>
      <c r="AL715" s="28"/>
      <c r="AM715" s="28"/>
      <c r="AN715" s="28"/>
      <c r="AO715" s="28"/>
      <c r="AP715" s="28"/>
      <c r="AQ715" s="28"/>
      <c r="AR715" s="28"/>
    </row>
    <row r="716" spans="1:44" ht="15.75" customHeight="1" x14ac:dyDescent="0.3">
      <c r="A716" s="28"/>
      <c r="B716" s="80"/>
      <c r="C716" s="80"/>
      <c r="D716" s="80"/>
      <c r="E716" s="80"/>
      <c r="F716" s="80"/>
      <c r="G716" s="81"/>
      <c r="H716" s="80"/>
      <c r="I716" s="80"/>
      <c r="J716" s="80"/>
      <c r="K716" s="80"/>
      <c r="L716" s="82"/>
      <c r="M716" s="83"/>
      <c r="N716" s="83"/>
      <c r="O716" s="83"/>
      <c r="P716" s="83"/>
      <c r="Q716" s="83"/>
      <c r="R716" s="83"/>
      <c r="S716" s="83"/>
      <c r="T716" s="83"/>
      <c r="U716" s="83"/>
      <c r="V716" s="95"/>
      <c r="W716" s="82"/>
      <c r="X716" s="82"/>
      <c r="Y716" s="82"/>
      <c r="Z716" s="80"/>
      <c r="AA716" s="80"/>
      <c r="AB716" s="80"/>
      <c r="AC716" s="80"/>
      <c r="AD716" s="83"/>
      <c r="AE716" s="95"/>
      <c r="AF716" s="95"/>
      <c r="AG716" s="95"/>
      <c r="AH716" s="95"/>
      <c r="AI716" s="84"/>
      <c r="AJ716" s="28"/>
      <c r="AK716" s="28"/>
      <c r="AL716" s="28"/>
      <c r="AM716" s="28"/>
      <c r="AN716" s="28"/>
      <c r="AO716" s="28"/>
      <c r="AP716" s="28"/>
      <c r="AQ716" s="28"/>
      <c r="AR716" s="28"/>
    </row>
    <row r="717" spans="1:44" ht="15.75" customHeight="1" x14ac:dyDescent="0.3">
      <c r="A717" s="28"/>
      <c r="B717" s="80"/>
      <c r="C717" s="80"/>
      <c r="D717" s="80"/>
      <c r="E717" s="80"/>
      <c r="F717" s="80"/>
      <c r="G717" s="81"/>
      <c r="H717" s="80"/>
      <c r="I717" s="80"/>
      <c r="J717" s="80"/>
      <c r="K717" s="80"/>
      <c r="L717" s="82"/>
      <c r="M717" s="83"/>
      <c r="N717" s="83"/>
      <c r="O717" s="83"/>
      <c r="P717" s="83"/>
      <c r="Q717" s="83"/>
      <c r="R717" s="83"/>
      <c r="S717" s="83"/>
      <c r="T717" s="83"/>
      <c r="U717" s="83"/>
      <c r="V717" s="95"/>
      <c r="W717" s="82"/>
      <c r="X717" s="82"/>
      <c r="Y717" s="82"/>
      <c r="Z717" s="80"/>
      <c r="AA717" s="80"/>
      <c r="AB717" s="80"/>
      <c r="AC717" s="80"/>
      <c r="AD717" s="83"/>
      <c r="AE717" s="95"/>
      <c r="AF717" s="95"/>
      <c r="AG717" s="95"/>
      <c r="AH717" s="95"/>
      <c r="AI717" s="84"/>
      <c r="AJ717" s="28"/>
      <c r="AK717" s="28"/>
      <c r="AL717" s="28"/>
      <c r="AM717" s="28"/>
      <c r="AN717" s="28"/>
      <c r="AO717" s="28"/>
      <c r="AP717" s="28"/>
      <c r="AQ717" s="28"/>
      <c r="AR717" s="28"/>
    </row>
    <row r="718" spans="1:44" ht="15.75" customHeight="1" x14ac:dyDescent="0.3">
      <c r="A718" s="28"/>
      <c r="B718" s="80"/>
      <c r="C718" s="80"/>
      <c r="D718" s="80"/>
      <c r="E718" s="80"/>
      <c r="F718" s="80"/>
      <c r="G718" s="81"/>
      <c r="H718" s="80"/>
      <c r="I718" s="80"/>
      <c r="J718" s="80"/>
      <c r="K718" s="80"/>
      <c r="L718" s="82"/>
      <c r="M718" s="83"/>
      <c r="N718" s="83"/>
      <c r="O718" s="83"/>
      <c r="P718" s="83"/>
      <c r="Q718" s="83"/>
      <c r="R718" s="83"/>
      <c r="S718" s="83"/>
      <c r="T718" s="83"/>
      <c r="U718" s="83"/>
      <c r="V718" s="95"/>
      <c r="W718" s="82"/>
      <c r="X718" s="82"/>
      <c r="Y718" s="82"/>
      <c r="Z718" s="80"/>
      <c r="AA718" s="80"/>
      <c r="AB718" s="80"/>
      <c r="AC718" s="80"/>
      <c r="AD718" s="83"/>
      <c r="AE718" s="95"/>
      <c r="AF718" s="95"/>
      <c r="AG718" s="95"/>
      <c r="AH718" s="95"/>
      <c r="AI718" s="84"/>
      <c r="AJ718" s="28"/>
      <c r="AK718" s="28"/>
      <c r="AL718" s="28"/>
      <c r="AM718" s="28"/>
      <c r="AN718" s="28"/>
      <c r="AO718" s="28"/>
      <c r="AP718" s="28"/>
      <c r="AQ718" s="28"/>
      <c r="AR718" s="28"/>
    </row>
    <row r="719" spans="1:44" ht="15.75" customHeight="1" x14ac:dyDescent="0.3">
      <c r="A719" s="28"/>
      <c r="B719" s="80"/>
      <c r="C719" s="80"/>
      <c r="D719" s="80"/>
      <c r="E719" s="80"/>
      <c r="F719" s="80"/>
      <c r="G719" s="81"/>
      <c r="H719" s="80"/>
      <c r="I719" s="80"/>
      <c r="J719" s="80"/>
      <c r="K719" s="80"/>
      <c r="L719" s="82"/>
      <c r="M719" s="83"/>
      <c r="N719" s="83"/>
      <c r="O719" s="83"/>
      <c r="P719" s="83"/>
      <c r="Q719" s="83"/>
      <c r="R719" s="83"/>
      <c r="S719" s="83"/>
      <c r="T719" s="83"/>
      <c r="U719" s="83"/>
      <c r="V719" s="95"/>
      <c r="W719" s="82"/>
      <c r="X719" s="82"/>
      <c r="Y719" s="82"/>
      <c r="Z719" s="80"/>
      <c r="AA719" s="80"/>
      <c r="AB719" s="80"/>
      <c r="AC719" s="80"/>
      <c r="AD719" s="83"/>
      <c r="AE719" s="95"/>
      <c r="AF719" s="95"/>
      <c r="AG719" s="95"/>
      <c r="AH719" s="95"/>
      <c r="AI719" s="84"/>
      <c r="AJ719" s="28"/>
      <c r="AK719" s="28"/>
      <c r="AL719" s="28"/>
      <c r="AM719" s="28"/>
      <c r="AN719" s="28"/>
      <c r="AO719" s="28"/>
      <c r="AP719" s="28"/>
      <c r="AQ719" s="28"/>
      <c r="AR719" s="28"/>
    </row>
    <row r="720" spans="1:44" ht="15.75" customHeight="1" x14ac:dyDescent="0.3">
      <c r="A720" s="28"/>
      <c r="B720" s="80"/>
      <c r="C720" s="80"/>
      <c r="D720" s="80"/>
      <c r="E720" s="80"/>
      <c r="F720" s="80"/>
      <c r="G720" s="81"/>
      <c r="H720" s="80"/>
      <c r="I720" s="80"/>
      <c r="J720" s="80"/>
      <c r="K720" s="80"/>
      <c r="L720" s="82"/>
      <c r="M720" s="83"/>
      <c r="N720" s="83"/>
      <c r="O720" s="83"/>
      <c r="P720" s="83"/>
      <c r="Q720" s="83"/>
      <c r="R720" s="83"/>
      <c r="S720" s="83"/>
      <c r="T720" s="83"/>
      <c r="U720" s="83"/>
      <c r="V720" s="95"/>
      <c r="W720" s="82"/>
      <c r="X720" s="82"/>
      <c r="Y720" s="82"/>
      <c r="Z720" s="80"/>
      <c r="AA720" s="80"/>
      <c r="AB720" s="80"/>
      <c r="AC720" s="80"/>
      <c r="AD720" s="83"/>
      <c r="AE720" s="95"/>
      <c r="AF720" s="95"/>
      <c r="AG720" s="95"/>
      <c r="AH720" s="95"/>
      <c r="AI720" s="84"/>
      <c r="AJ720" s="28"/>
      <c r="AK720" s="28"/>
      <c r="AL720" s="28"/>
      <c r="AM720" s="28"/>
      <c r="AN720" s="28"/>
      <c r="AO720" s="28"/>
      <c r="AP720" s="28"/>
      <c r="AQ720" s="28"/>
      <c r="AR720" s="28"/>
    </row>
    <row r="721" spans="1:44" ht="15.75" customHeight="1" x14ac:dyDescent="0.3">
      <c r="A721" s="28"/>
      <c r="B721" s="80"/>
      <c r="C721" s="80"/>
      <c r="D721" s="80"/>
      <c r="E721" s="80"/>
      <c r="F721" s="80"/>
      <c r="G721" s="81"/>
      <c r="H721" s="80"/>
      <c r="I721" s="80"/>
      <c r="J721" s="80"/>
      <c r="K721" s="80"/>
      <c r="L721" s="82"/>
      <c r="M721" s="83"/>
      <c r="N721" s="83"/>
      <c r="O721" s="83"/>
      <c r="P721" s="83"/>
      <c r="Q721" s="83"/>
      <c r="R721" s="83"/>
      <c r="S721" s="83"/>
      <c r="T721" s="83"/>
      <c r="U721" s="83"/>
      <c r="V721" s="95"/>
      <c r="W721" s="82"/>
      <c r="X721" s="82"/>
      <c r="Y721" s="82"/>
      <c r="Z721" s="80"/>
      <c r="AA721" s="80"/>
      <c r="AB721" s="80"/>
      <c r="AC721" s="80"/>
      <c r="AD721" s="83"/>
      <c r="AE721" s="95"/>
      <c r="AF721" s="95"/>
      <c r="AG721" s="95"/>
      <c r="AH721" s="95"/>
      <c r="AI721" s="84"/>
      <c r="AJ721" s="28"/>
      <c r="AK721" s="28"/>
      <c r="AL721" s="28"/>
      <c r="AM721" s="28"/>
      <c r="AN721" s="28"/>
      <c r="AO721" s="28"/>
      <c r="AP721" s="28"/>
      <c r="AQ721" s="28"/>
      <c r="AR721" s="28"/>
    </row>
    <row r="722" spans="1:44" ht="15.75" customHeight="1" x14ac:dyDescent="0.3">
      <c r="A722" s="28"/>
      <c r="B722" s="80"/>
      <c r="C722" s="80"/>
      <c r="D722" s="80"/>
      <c r="E722" s="80"/>
      <c r="F722" s="80"/>
      <c r="G722" s="81"/>
      <c r="H722" s="80"/>
      <c r="I722" s="80"/>
      <c r="J722" s="80"/>
      <c r="K722" s="80"/>
      <c r="L722" s="82"/>
      <c r="M722" s="83"/>
      <c r="N722" s="83"/>
      <c r="O722" s="83"/>
      <c r="P722" s="83"/>
      <c r="Q722" s="83"/>
      <c r="R722" s="83"/>
      <c r="S722" s="83"/>
      <c r="T722" s="83"/>
      <c r="U722" s="83"/>
      <c r="V722" s="95"/>
      <c r="W722" s="82"/>
      <c r="X722" s="82"/>
      <c r="Y722" s="82"/>
      <c r="Z722" s="80"/>
      <c r="AA722" s="80"/>
      <c r="AB722" s="80"/>
      <c r="AC722" s="80"/>
      <c r="AD722" s="83"/>
      <c r="AE722" s="95"/>
      <c r="AF722" s="95"/>
      <c r="AG722" s="95"/>
      <c r="AH722" s="95"/>
      <c r="AI722" s="84"/>
      <c r="AJ722" s="28"/>
      <c r="AK722" s="28"/>
      <c r="AL722" s="28"/>
      <c r="AM722" s="28"/>
      <c r="AN722" s="28"/>
      <c r="AO722" s="28"/>
      <c r="AP722" s="28"/>
      <c r="AQ722" s="28"/>
      <c r="AR722" s="28"/>
    </row>
    <row r="723" spans="1:44" ht="15.75" customHeight="1" x14ac:dyDescent="0.3">
      <c r="A723" s="28"/>
      <c r="B723" s="80"/>
      <c r="C723" s="80"/>
      <c r="D723" s="80"/>
      <c r="E723" s="80"/>
      <c r="F723" s="80"/>
      <c r="G723" s="81"/>
      <c r="H723" s="80"/>
      <c r="I723" s="80"/>
      <c r="J723" s="80"/>
      <c r="K723" s="80"/>
      <c r="L723" s="82"/>
      <c r="M723" s="83"/>
      <c r="N723" s="83"/>
      <c r="O723" s="83"/>
      <c r="P723" s="83"/>
      <c r="Q723" s="83"/>
      <c r="R723" s="83"/>
      <c r="S723" s="83"/>
      <c r="T723" s="83"/>
      <c r="U723" s="83"/>
      <c r="V723" s="95"/>
      <c r="W723" s="82"/>
      <c r="X723" s="82"/>
      <c r="Y723" s="82"/>
      <c r="Z723" s="80"/>
      <c r="AA723" s="80"/>
      <c r="AB723" s="80"/>
      <c r="AC723" s="80"/>
      <c r="AD723" s="83"/>
      <c r="AE723" s="95"/>
      <c r="AF723" s="95"/>
      <c r="AG723" s="95"/>
      <c r="AH723" s="95"/>
      <c r="AI723" s="84"/>
      <c r="AJ723" s="28"/>
      <c r="AK723" s="28"/>
      <c r="AL723" s="28"/>
      <c r="AM723" s="28"/>
      <c r="AN723" s="28"/>
      <c r="AO723" s="28"/>
      <c r="AP723" s="28"/>
      <c r="AQ723" s="28"/>
      <c r="AR723" s="28"/>
    </row>
    <row r="724" spans="1:44" ht="15.75" customHeight="1" x14ac:dyDescent="0.3">
      <c r="A724" s="28"/>
      <c r="B724" s="80"/>
      <c r="C724" s="80"/>
      <c r="D724" s="80"/>
      <c r="E724" s="80"/>
      <c r="F724" s="80"/>
      <c r="G724" s="81"/>
      <c r="H724" s="80"/>
      <c r="I724" s="80"/>
      <c r="J724" s="80"/>
      <c r="K724" s="80"/>
      <c r="L724" s="82"/>
      <c r="M724" s="83"/>
      <c r="N724" s="83"/>
      <c r="O724" s="83"/>
      <c r="P724" s="83"/>
      <c r="Q724" s="83"/>
      <c r="R724" s="83"/>
      <c r="S724" s="83"/>
      <c r="T724" s="83"/>
      <c r="U724" s="83"/>
      <c r="V724" s="95"/>
      <c r="W724" s="82"/>
      <c r="X724" s="82"/>
      <c r="Y724" s="82"/>
      <c r="Z724" s="80"/>
      <c r="AA724" s="80"/>
      <c r="AB724" s="80"/>
      <c r="AC724" s="80"/>
      <c r="AD724" s="83"/>
      <c r="AE724" s="95"/>
      <c r="AF724" s="95"/>
      <c r="AG724" s="95"/>
      <c r="AH724" s="95"/>
      <c r="AI724" s="84"/>
      <c r="AJ724" s="28"/>
      <c r="AK724" s="28"/>
      <c r="AL724" s="28"/>
      <c r="AM724" s="28"/>
      <c r="AN724" s="28"/>
      <c r="AO724" s="28"/>
      <c r="AP724" s="28"/>
      <c r="AQ724" s="28"/>
      <c r="AR724" s="28"/>
    </row>
    <row r="725" spans="1:44" ht="15.75" customHeight="1" x14ac:dyDescent="0.3">
      <c r="A725" s="28"/>
      <c r="B725" s="80"/>
      <c r="C725" s="80"/>
      <c r="D725" s="80"/>
      <c r="E725" s="80"/>
      <c r="F725" s="80"/>
      <c r="G725" s="81"/>
      <c r="H725" s="80"/>
      <c r="I725" s="80"/>
      <c r="J725" s="80"/>
      <c r="K725" s="80"/>
      <c r="L725" s="82"/>
      <c r="M725" s="83"/>
      <c r="N725" s="83"/>
      <c r="O725" s="83"/>
      <c r="P725" s="83"/>
      <c r="Q725" s="83"/>
      <c r="R725" s="83"/>
      <c r="S725" s="83"/>
      <c r="T725" s="83"/>
      <c r="U725" s="83"/>
      <c r="V725" s="95"/>
      <c r="W725" s="82"/>
      <c r="X725" s="82"/>
      <c r="Y725" s="82"/>
      <c r="Z725" s="80"/>
      <c r="AA725" s="80"/>
      <c r="AB725" s="80"/>
      <c r="AC725" s="80"/>
      <c r="AD725" s="83"/>
      <c r="AE725" s="95"/>
      <c r="AF725" s="95"/>
      <c r="AG725" s="95"/>
      <c r="AH725" s="95"/>
      <c r="AI725" s="84"/>
      <c r="AJ725" s="28"/>
      <c r="AK725" s="28"/>
      <c r="AL725" s="28"/>
      <c r="AM725" s="28"/>
      <c r="AN725" s="28"/>
      <c r="AO725" s="28"/>
      <c r="AP725" s="28"/>
      <c r="AQ725" s="28"/>
      <c r="AR725" s="28"/>
    </row>
    <row r="726" spans="1:44" ht="15.75" customHeight="1" x14ac:dyDescent="0.3">
      <c r="A726" s="28"/>
      <c r="B726" s="80"/>
      <c r="C726" s="80"/>
      <c r="D726" s="80"/>
      <c r="E726" s="80"/>
      <c r="F726" s="80"/>
      <c r="G726" s="81"/>
      <c r="H726" s="80"/>
      <c r="I726" s="80"/>
      <c r="J726" s="80"/>
      <c r="K726" s="80"/>
      <c r="L726" s="82"/>
      <c r="M726" s="83"/>
      <c r="N726" s="83"/>
      <c r="O726" s="83"/>
      <c r="P726" s="83"/>
      <c r="Q726" s="83"/>
      <c r="R726" s="83"/>
      <c r="S726" s="83"/>
      <c r="T726" s="83"/>
      <c r="U726" s="83"/>
      <c r="V726" s="95"/>
      <c r="W726" s="82"/>
      <c r="X726" s="82"/>
      <c r="Y726" s="82"/>
      <c r="Z726" s="80"/>
      <c r="AA726" s="80"/>
      <c r="AB726" s="80"/>
      <c r="AC726" s="80"/>
      <c r="AD726" s="83"/>
      <c r="AE726" s="95"/>
      <c r="AF726" s="95"/>
      <c r="AG726" s="95"/>
      <c r="AH726" s="95"/>
      <c r="AI726" s="84"/>
      <c r="AJ726" s="28"/>
      <c r="AK726" s="28"/>
      <c r="AL726" s="28"/>
      <c r="AM726" s="28"/>
      <c r="AN726" s="28"/>
      <c r="AO726" s="28"/>
      <c r="AP726" s="28"/>
      <c r="AQ726" s="28"/>
      <c r="AR726" s="28"/>
    </row>
    <row r="727" spans="1:44" ht="15.75" customHeight="1" x14ac:dyDescent="0.3">
      <c r="A727" s="28"/>
      <c r="B727" s="80"/>
      <c r="C727" s="80"/>
      <c r="D727" s="80"/>
      <c r="E727" s="80"/>
      <c r="F727" s="80"/>
      <c r="G727" s="81"/>
      <c r="H727" s="80"/>
      <c r="I727" s="80"/>
      <c r="J727" s="80"/>
      <c r="K727" s="80"/>
      <c r="L727" s="82"/>
      <c r="M727" s="83"/>
      <c r="N727" s="83"/>
      <c r="O727" s="83"/>
      <c r="P727" s="83"/>
      <c r="Q727" s="83"/>
      <c r="R727" s="83"/>
      <c r="S727" s="83"/>
      <c r="T727" s="83"/>
      <c r="U727" s="83"/>
      <c r="V727" s="95"/>
      <c r="W727" s="82"/>
      <c r="X727" s="82"/>
      <c r="Y727" s="82"/>
      <c r="Z727" s="80"/>
      <c r="AA727" s="80"/>
      <c r="AB727" s="80"/>
      <c r="AC727" s="80"/>
      <c r="AD727" s="83"/>
      <c r="AE727" s="95"/>
      <c r="AF727" s="95"/>
      <c r="AG727" s="95"/>
      <c r="AH727" s="95"/>
      <c r="AI727" s="84"/>
      <c r="AJ727" s="28"/>
      <c r="AK727" s="28"/>
      <c r="AL727" s="28"/>
      <c r="AM727" s="28"/>
      <c r="AN727" s="28"/>
      <c r="AO727" s="28"/>
      <c r="AP727" s="28"/>
      <c r="AQ727" s="28"/>
      <c r="AR727" s="28"/>
    </row>
    <row r="728" spans="1:44" ht="15.75" customHeight="1" x14ac:dyDescent="0.3">
      <c r="A728" s="28"/>
      <c r="B728" s="80"/>
      <c r="C728" s="80"/>
      <c r="D728" s="80"/>
      <c r="E728" s="80"/>
      <c r="F728" s="80"/>
      <c r="G728" s="81"/>
      <c r="H728" s="80"/>
      <c r="I728" s="80"/>
      <c r="J728" s="80"/>
      <c r="K728" s="80"/>
      <c r="L728" s="82"/>
      <c r="M728" s="83"/>
      <c r="N728" s="83"/>
      <c r="O728" s="83"/>
      <c r="P728" s="83"/>
      <c r="Q728" s="83"/>
      <c r="R728" s="83"/>
      <c r="S728" s="83"/>
      <c r="T728" s="83"/>
      <c r="U728" s="83"/>
      <c r="V728" s="95"/>
      <c r="W728" s="82"/>
      <c r="X728" s="82"/>
      <c r="Y728" s="82"/>
      <c r="Z728" s="80"/>
      <c r="AA728" s="80"/>
      <c r="AB728" s="80"/>
      <c r="AC728" s="80"/>
      <c r="AD728" s="83"/>
      <c r="AE728" s="95"/>
      <c r="AF728" s="95"/>
      <c r="AG728" s="95"/>
      <c r="AH728" s="95"/>
      <c r="AI728" s="84"/>
      <c r="AJ728" s="28"/>
      <c r="AK728" s="28"/>
      <c r="AL728" s="28"/>
      <c r="AM728" s="28"/>
      <c r="AN728" s="28"/>
      <c r="AO728" s="28"/>
      <c r="AP728" s="28"/>
      <c r="AQ728" s="28"/>
      <c r="AR728" s="28"/>
    </row>
    <row r="729" spans="1:44" ht="15.75" customHeight="1" x14ac:dyDescent="0.3">
      <c r="A729" s="28"/>
      <c r="B729" s="80"/>
      <c r="C729" s="80"/>
      <c r="D729" s="80"/>
      <c r="E729" s="80"/>
      <c r="F729" s="80"/>
      <c r="G729" s="81"/>
      <c r="H729" s="80"/>
      <c r="I729" s="80"/>
      <c r="J729" s="80"/>
      <c r="K729" s="80"/>
      <c r="L729" s="82"/>
      <c r="M729" s="83"/>
      <c r="N729" s="83"/>
      <c r="O729" s="83"/>
      <c r="P729" s="83"/>
      <c r="Q729" s="83"/>
      <c r="R729" s="83"/>
      <c r="S729" s="83"/>
      <c r="T729" s="83"/>
      <c r="U729" s="83"/>
      <c r="V729" s="95"/>
      <c r="W729" s="82"/>
      <c r="X729" s="82"/>
      <c r="Y729" s="82"/>
      <c r="Z729" s="80"/>
      <c r="AA729" s="80"/>
      <c r="AB729" s="80"/>
      <c r="AC729" s="80"/>
      <c r="AD729" s="83"/>
      <c r="AE729" s="95"/>
      <c r="AF729" s="95"/>
      <c r="AG729" s="95"/>
      <c r="AH729" s="95"/>
      <c r="AI729" s="84"/>
      <c r="AJ729" s="28"/>
      <c r="AK729" s="28"/>
      <c r="AL729" s="28"/>
      <c r="AM729" s="28"/>
      <c r="AN729" s="28"/>
      <c r="AO729" s="28"/>
      <c r="AP729" s="28"/>
      <c r="AQ729" s="28"/>
      <c r="AR729" s="28"/>
    </row>
    <row r="730" spans="1:44" ht="15.75" customHeight="1" x14ac:dyDescent="0.3">
      <c r="A730" s="28"/>
      <c r="B730" s="80"/>
      <c r="C730" s="80"/>
      <c r="D730" s="80"/>
      <c r="E730" s="80"/>
      <c r="F730" s="80"/>
      <c r="G730" s="81"/>
      <c r="H730" s="80"/>
      <c r="I730" s="80"/>
      <c r="J730" s="80"/>
      <c r="K730" s="80"/>
      <c r="L730" s="82"/>
      <c r="M730" s="83"/>
      <c r="N730" s="83"/>
      <c r="O730" s="83"/>
      <c r="P730" s="83"/>
      <c r="Q730" s="83"/>
      <c r="R730" s="83"/>
      <c r="S730" s="83"/>
      <c r="T730" s="83"/>
      <c r="U730" s="83"/>
      <c r="V730" s="95"/>
      <c r="W730" s="82"/>
      <c r="X730" s="82"/>
      <c r="Y730" s="82"/>
      <c r="Z730" s="80"/>
      <c r="AA730" s="80"/>
      <c r="AB730" s="80"/>
      <c r="AC730" s="80"/>
      <c r="AD730" s="83"/>
      <c r="AE730" s="95"/>
      <c r="AF730" s="95"/>
      <c r="AG730" s="95"/>
      <c r="AH730" s="95"/>
      <c r="AI730" s="84"/>
      <c r="AJ730" s="28"/>
      <c r="AK730" s="28"/>
      <c r="AL730" s="28"/>
      <c r="AM730" s="28"/>
      <c r="AN730" s="28"/>
      <c r="AO730" s="28"/>
      <c r="AP730" s="28"/>
      <c r="AQ730" s="28"/>
      <c r="AR730" s="28"/>
    </row>
    <row r="731" spans="1:44" ht="15.75" customHeight="1" x14ac:dyDescent="0.3">
      <c r="A731" s="28"/>
      <c r="B731" s="80"/>
      <c r="C731" s="80"/>
      <c r="D731" s="80"/>
      <c r="E731" s="80"/>
      <c r="F731" s="80"/>
      <c r="G731" s="81"/>
      <c r="H731" s="80"/>
      <c r="I731" s="80"/>
      <c r="J731" s="80"/>
      <c r="K731" s="80"/>
      <c r="L731" s="82"/>
      <c r="M731" s="83"/>
      <c r="N731" s="83"/>
      <c r="O731" s="83"/>
      <c r="P731" s="83"/>
      <c r="Q731" s="83"/>
      <c r="R731" s="83"/>
      <c r="S731" s="83"/>
      <c r="T731" s="83"/>
      <c r="U731" s="83"/>
      <c r="V731" s="95"/>
      <c r="W731" s="82"/>
      <c r="X731" s="82"/>
      <c r="Y731" s="82"/>
      <c r="Z731" s="80"/>
      <c r="AA731" s="80"/>
      <c r="AB731" s="80"/>
      <c r="AC731" s="80"/>
      <c r="AD731" s="83"/>
      <c r="AE731" s="95"/>
      <c r="AF731" s="95"/>
      <c r="AG731" s="95"/>
      <c r="AH731" s="95"/>
      <c r="AI731" s="84"/>
      <c r="AJ731" s="28"/>
      <c r="AK731" s="28"/>
      <c r="AL731" s="28"/>
      <c r="AM731" s="28"/>
      <c r="AN731" s="28"/>
      <c r="AO731" s="28"/>
      <c r="AP731" s="28"/>
      <c r="AQ731" s="28"/>
      <c r="AR731" s="28"/>
    </row>
    <row r="732" spans="1:44" ht="15.75" customHeight="1" x14ac:dyDescent="0.3">
      <c r="A732" s="28"/>
      <c r="B732" s="80"/>
      <c r="C732" s="80"/>
      <c r="D732" s="80"/>
      <c r="E732" s="80"/>
      <c r="F732" s="80"/>
      <c r="G732" s="81"/>
      <c r="H732" s="80"/>
      <c r="I732" s="80"/>
      <c r="J732" s="80"/>
      <c r="K732" s="80"/>
      <c r="L732" s="82"/>
      <c r="M732" s="83"/>
      <c r="N732" s="83"/>
      <c r="O732" s="83"/>
      <c r="P732" s="83"/>
      <c r="Q732" s="83"/>
      <c r="R732" s="83"/>
      <c r="S732" s="83"/>
      <c r="T732" s="83"/>
      <c r="U732" s="83"/>
      <c r="V732" s="95"/>
      <c r="W732" s="82"/>
      <c r="X732" s="82"/>
      <c r="Y732" s="82"/>
      <c r="Z732" s="80"/>
      <c r="AA732" s="80"/>
      <c r="AB732" s="80"/>
      <c r="AC732" s="80"/>
      <c r="AD732" s="83"/>
      <c r="AE732" s="95"/>
      <c r="AF732" s="95"/>
      <c r="AG732" s="95"/>
      <c r="AH732" s="95"/>
      <c r="AI732" s="84"/>
      <c r="AJ732" s="28"/>
      <c r="AK732" s="28"/>
      <c r="AL732" s="28"/>
      <c r="AM732" s="28"/>
      <c r="AN732" s="28"/>
      <c r="AO732" s="28"/>
      <c r="AP732" s="28"/>
      <c r="AQ732" s="28"/>
      <c r="AR732" s="28"/>
    </row>
    <row r="733" spans="1:44" ht="15.75" customHeight="1" x14ac:dyDescent="0.3">
      <c r="A733" s="28"/>
      <c r="B733" s="80"/>
      <c r="C733" s="80"/>
      <c r="D733" s="80"/>
      <c r="E733" s="80"/>
      <c r="F733" s="80"/>
      <c r="G733" s="81"/>
      <c r="H733" s="80"/>
      <c r="I733" s="80"/>
      <c r="J733" s="80"/>
      <c r="K733" s="80"/>
      <c r="L733" s="82"/>
      <c r="M733" s="83"/>
      <c r="N733" s="83"/>
      <c r="O733" s="83"/>
      <c r="P733" s="83"/>
      <c r="Q733" s="83"/>
      <c r="R733" s="83"/>
      <c r="S733" s="83"/>
      <c r="T733" s="83"/>
      <c r="U733" s="83"/>
      <c r="V733" s="95"/>
      <c r="W733" s="82"/>
      <c r="X733" s="82"/>
      <c r="Y733" s="82"/>
      <c r="Z733" s="80"/>
      <c r="AA733" s="80"/>
      <c r="AB733" s="80"/>
      <c r="AC733" s="80"/>
      <c r="AD733" s="83"/>
      <c r="AE733" s="95"/>
      <c r="AF733" s="95"/>
      <c r="AG733" s="95"/>
      <c r="AH733" s="95"/>
      <c r="AI733" s="84"/>
      <c r="AJ733" s="28"/>
      <c r="AK733" s="28"/>
      <c r="AL733" s="28"/>
      <c r="AM733" s="28"/>
      <c r="AN733" s="28"/>
      <c r="AO733" s="28"/>
      <c r="AP733" s="28"/>
      <c r="AQ733" s="28"/>
      <c r="AR733" s="28"/>
    </row>
    <row r="734" spans="1:44" ht="15.75" customHeight="1" x14ac:dyDescent="0.3">
      <c r="A734" s="28"/>
      <c r="B734" s="80"/>
      <c r="C734" s="80"/>
      <c r="D734" s="80"/>
      <c r="E734" s="80"/>
      <c r="F734" s="80"/>
      <c r="G734" s="81"/>
      <c r="H734" s="80"/>
      <c r="I734" s="80"/>
      <c r="J734" s="80"/>
      <c r="K734" s="80"/>
      <c r="L734" s="82"/>
      <c r="M734" s="83"/>
      <c r="N734" s="83"/>
      <c r="O734" s="83"/>
      <c r="P734" s="83"/>
      <c r="Q734" s="83"/>
      <c r="R734" s="83"/>
      <c r="S734" s="83"/>
      <c r="T734" s="83"/>
      <c r="U734" s="83"/>
      <c r="V734" s="95"/>
      <c r="W734" s="82"/>
      <c r="X734" s="82"/>
      <c r="Y734" s="82"/>
      <c r="Z734" s="80"/>
      <c r="AA734" s="80"/>
      <c r="AB734" s="80"/>
      <c r="AC734" s="80"/>
      <c r="AD734" s="83"/>
      <c r="AE734" s="95"/>
      <c r="AF734" s="95"/>
      <c r="AG734" s="95"/>
      <c r="AH734" s="95"/>
      <c r="AI734" s="84"/>
      <c r="AJ734" s="28"/>
      <c r="AK734" s="28"/>
      <c r="AL734" s="28"/>
      <c r="AM734" s="28"/>
      <c r="AN734" s="28"/>
      <c r="AO734" s="28"/>
      <c r="AP734" s="28"/>
      <c r="AQ734" s="28"/>
      <c r="AR734" s="28"/>
    </row>
    <row r="735" spans="1:44" ht="15.75" customHeight="1" x14ac:dyDescent="0.3">
      <c r="A735" s="28"/>
      <c r="B735" s="80"/>
      <c r="C735" s="80"/>
      <c r="D735" s="80"/>
      <c r="E735" s="80"/>
      <c r="F735" s="80"/>
      <c r="G735" s="81"/>
      <c r="H735" s="80"/>
      <c r="I735" s="80"/>
      <c r="J735" s="80"/>
      <c r="K735" s="80"/>
      <c r="L735" s="82"/>
      <c r="M735" s="83"/>
      <c r="N735" s="83"/>
      <c r="O735" s="83"/>
      <c r="P735" s="83"/>
      <c r="Q735" s="83"/>
      <c r="R735" s="83"/>
      <c r="S735" s="83"/>
      <c r="T735" s="83"/>
      <c r="U735" s="83"/>
      <c r="V735" s="95"/>
      <c r="W735" s="82"/>
      <c r="X735" s="82"/>
      <c r="Y735" s="82"/>
      <c r="Z735" s="80"/>
      <c r="AA735" s="80"/>
      <c r="AB735" s="80"/>
      <c r="AC735" s="80"/>
      <c r="AD735" s="83"/>
      <c r="AE735" s="95"/>
      <c r="AF735" s="95"/>
      <c r="AG735" s="95"/>
      <c r="AH735" s="95"/>
      <c r="AI735" s="84"/>
      <c r="AJ735" s="28"/>
      <c r="AK735" s="28"/>
      <c r="AL735" s="28"/>
      <c r="AM735" s="28"/>
      <c r="AN735" s="28"/>
      <c r="AO735" s="28"/>
      <c r="AP735" s="28"/>
      <c r="AQ735" s="28"/>
      <c r="AR735" s="28"/>
    </row>
    <row r="736" spans="1:44" ht="15.75" customHeight="1" x14ac:dyDescent="0.3">
      <c r="A736" s="28"/>
      <c r="B736" s="80"/>
      <c r="C736" s="80"/>
      <c r="D736" s="80"/>
      <c r="E736" s="80"/>
      <c r="F736" s="80"/>
      <c r="G736" s="81"/>
      <c r="H736" s="80"/>
      <c r="I736" s="80"/>
      <c r="J736" s="80"/>
      <c r="K736" s="80"/>
      <c r="L736" s="82"/>
      <c r="M736" s="83"/>
      <c r="N736" s="83"/>
      <c r="O736" s="83"/>
      <c r="P736" s="83"/>
      <c r="Q736" s="83"/>
      <c r="R736" s="83"/>
      <c r="S736" s="83"/>
      <c r="T736" s="83"/>
      <c r="U736" s="83"/>
      <c r="V736" s="95"/>
      <c r="W736" s="82"/>
      <c r="X736" s="82"/>
      <c r="Y736" s="82"/>
      <c r="Z736" s="80"/>
      <c r="AA736" s="80"/>
      <c r="AB736" s="80"/>
      <c r="AC736" s="80"/>
      <c r="AD736" s="83"/>
      <c r="AE736" s="95"/>
      <c r="AF736" s="95"/>
      <c r="AG736" s="95"/>
      <c r="AH736" s="95"/>
      <c r="AI736" s="84"/>
      <c r="AJ736" s="28"/>
      <c r="AK736" s="28"/>
      <c r="AL736" s="28"/>
      <c r="AM736" s="28"/>
      <c r="AN736" s="28"/>
      <c r="AO736" s="28"/>
      <c r="AP736" s="28"/>
      <c r="AQ736" s="28"/>
      <c r="AR736" s="28"/>
    </row>
    <row r="737" spans="1:44" ht="15.75" customHeight="1" x14ac:dyDescent="0.3">
      <c r="A737" s="28"/>
      <c r="B737" s="80"/>
      <c r="C737" s="80"/>
      <c r="D737" s="80"/>
      <c r="E737" s="80"/>
      <c r="F737" s="80"/>
      <c r="G737" s="81"/>
      <c r="H737" s="80"/>
      <c r="I737" s="80"/>
      <c r="J737" s="80"/>
      <c r="K737" s="80"/>
      <c r="L737" s="82"/>
      <c r="M737" s="83"/>
      <c r="N737" s="83"/>
      <c r="O737" s="83"/>
      <c r="P737" s="83"/>
      <c r="Q737" s="83"/>
      <c r="R737" s="83"/>
      <c r="S737" s="83"/>
      <c r="T737" s="83"/>
      <c r="U737" s="83"/>
      <c r="V737" s="95"/>
      <c r="W737" s="82"/>
      <c r="X737" s="82"/>
      <c r="Y737" s="82"/>
      <c r="Z737" s="80"/>
      <c r="AA737" s="80"/>
      <c r="AB737" s="80"/>
      <c r="AC737" s="80"/>
      <c r="AD737" s="83"/>
      <c r="AE737" s="95"/>
      <c r="AF737" s="95"/>
      <c r="AG737" s="95"/>
      <c r="AH737" s="95"/>
      <c r="AI737" s="84"/>
      <c r="AJ737" s="28"/>
      <c r="AK737" s="28"/>
      <c r="AL737" s="28"/>
      <c r="AM737" s="28"/>
      <c r="AN737" s="28"/>
      <c r="AO737" s="28"/>
      <c r="AP737" s="28"/>
      <c r="AQ737" s="28"/>
      <c r="AR737" s="28"/>
    </row>
    <row r="738" spans="1:44" ht="15.75" customHeight="1" x14ac:dyDescent="0.3">
      <c r="A738" s="28"/>
      <c r="B738" s="80"/>
      <c r="C738" s="80"/>
      <c r="D738" s="80"/>
      <c r="E738" s="80"/>
      <c r="F738" s="80"/>
      <c r="G738" s="81"/>
      <c r="H738" s="80"/>
      <c r="I738" s="80"/>
      <c r="J738" s="80"/>
      <c r="K738" s="80"/>
      <c r="L738" s="82"/>
      <c r="M738" s="83"/>
      <c r="N738" s="83"/>
      <c r="O738" s="83"/>
      <c r="P738" s="83"/>
      <c r="Q738" s="83"/>
      <c r="R738" s="83"/>
      <c r="S738" s="83"/>
      <c r="T738" s="83"/>
      <c r="U738" s="83"/>
      <c r="V738" s="95"/>
      <c r="W738" s="82"/>
      <c r="X738" s="82"/>
      <c r="Y738" s="82"/>
      <c r="Z738" s="80"/>
      <c r="AA738" s="80"/>
      <c r="AB738" s="80"/>
      <c r="AC738" s="80"/>
      <c r="AD738" s="83"/>
      <c r="AE738" s="95"/>
      <c r="AF738" s="95"/>
      <c r="AG738" s="95"/>
      <c r="AH738" s="95"/>
      <c r="AI738" s="84"/>
      <c r="AJ738" s="28"/>
      <c r="AK738" s="28"/>
      <c r="AL738" s="28"/>
      <c r="AM738" s="28"/>
      <c r="AN738" s="28"/>
      <c r="AO738" s="28"/>
      <c r="AP738" s="28"/>
      <c r="AQ738" s="28"/>
      <c r="AR738" s="28"/>
    </row>
    <row r="739" spans="1:44" ht="15.75" customHeight="1" x14ac:dyDescent="0.3">
      <c r="A739" s="28"/>
      <c r="B739" s="80"/>
      <c r="C739" s="80"/>
      <c r="D739" s="80"/>
      <c r="E739" s="80"/>
      <c r="F739" s="80"/>
      <c r="G739" s="81"/>
      <c r="H739" s="80"/>
      <c r="I739" s="80"/>
      <c r="J739" s="80"/>
      <c r="K739" s="80"/>
      <c r="L739" s="82"/>
      <c r="M739" s="83"/>
      <c r="N739" s="83"/>
      <c r="O739" s="83"/>
      <c r="P739" s="83"/>
      <c r="Q739" s="83"/>
      <c r="R739" s="83"/>
      <c r="S739" s="83"/>
      <c r="T739" s="83"/>
      <c r="U739" s="83"/>
      <c r="V739" s="95"/>
      <c r="W739" s="82"/>
      <c r="X739" s="82"/>
      <c r="Y739" s="82"/>
      <c r="Z739" s="80"/>
      <c r="AA739" s="80"/>
      <c r="AB739" s="80"/>
      <c r="AC739" s="80"/>
      <c r="AD739" s="83"/>
      <c r="AE739" s="95"/>
      <c r="AF739" s="95"/>
      <c r="AG739" s="95"/>
      <c r="AH739" s="95"/>
      <c r="AI739" s="84"/>
      <c r="AJ739" s="28"/>
      <c r="AK739" s="28"/>
      <c r="AL739" s="28"/>
      <c r="AM739" s="28"/>
      <c r="AN739" s="28"/>
      <c r="AO739" s="28"/>
      <c r="AP739" s="28"/>
      <c r="AQ739" s="28"/>
      <c r="AR739" s="28"/>
    </row>
    <row r="740" spans="1:44" ht="15.75" customHeight="1" x14ac:dyDescent="0.3">
      <c r="A740" s="28"/>
      <c r="B740" s="80"/>
      <c r="C740" s="80"/>
      <c r="D740" s="80"/>
      <c r="E740" s="80"/>
      <c r="F740" s="80"/>
      <c r="G740" s="81"/>
      <c r="H740" s="80"/>
      <c r="I740" s="80"/>
      <c r="J740" s="80"/>
      <c r="K740" s="80"/>
      <c r="L740" s="82"/>
      <c r="M740" s="83"/>
      <c r="N740" s="83"/>
      <c r="O740" s="83"/>
      <c r="P740" s="83"/>
      <c r="Q740" s="83"/>
      <c r="R740" s="83"/>
      <c r="S740" s="83"/>
      <c r="T740" s="83"/>
      <c r="U740" s="83"/>
      <c r="V740" s="95"/>
      <c r="W740" s="82"/>
      <c r="X740" s="82"/>
      <c r="Y740" s="82"/>
      <c r="Z740" s="80"/>
      <c r="AA740" s="80"/>
      <c r="AB740" s="80"/>
      <c r="AC740" s="80"/>
      <c r="AD740" s="83"/>
      <c r="AE740" s="95"/>
      <c r="AF740" s="95"/>
      <c r="AG740" s="95"/>
      <c r="AH740" s="95"/>
      <c r="AI740" s="84"/>
      <c r="AJ740" s="28"/>
      <c r="AK740" s="28"/>
      <c r="AL740" s="28"/>
      <c r="AM740" s="28"/>
      <c r="AN740" s="28"/>
      <c r="AO740" s="28"/>
      <c r="AP740" s="28"/>
      <c r="AQ740" s="28"/>
      <c r="AR740" s="28"/>
    </row>
    <row r="741" spans="1:44" ht="15.75" customHeight="1" x14ac:dyDescent="0.3">
      <c r="A741" s="28"/>
      <c r="B741" s="80"/>
      <c r="C741" s="80"/>
      <c r="D741" s="80"/>
      <c r="E741" s="80"/>
      <c r="F741" s="80"/>
      <c r="G741" s="81"/>
      <c r="H741" s="80"/>
      <c r="I741" s="80"/>
      <c r="J741" s="80"/>
      <c r="K741" s="80"/>
      <c r="L741" s="82"/>
      <c r="M741" s="83"/>
      <c r="N741" s="83"/>
      <c r="O741" s="83"/>
      <c r="P741" s="83"/>
      <c r="Q741" s="83"/>
      <c r="R741" s="83"/>
      <c r="S741" s="83"/>
      <c r="T741" s="83"/>
      <c r="U741" s="83"/>
      <c r="V741" s="95"/>
      <c r="W741" s="82"/>
      <c r="X741" s="82"/>
      <c r="Y741" s="82"/>
      <c r="Z741" s="80"/>
      <c r="AA741" s="80"/>
      <c r="AB741" s="80"/>
      <c r="AC741" s="80"/>
      <c r="AD741" s="83"/>
      <c r="AE741" s="95"/>
      <c r="AF741" s="95"/>
      <c r="AG741" s="95"/>
      <c r="AH741" s="95"/>
      <c r="AI741" s="84"/>
      <c r="AJ741" s="28"/>
      <c r="AK741" s="28"/>
      <c r="AL741" s="28"/>
      <c r="AM741" s="28"/>
      <c r="AN741" s="28"/>
      <c r="AO741" s="28"/>
      <c r="AP741" s="28"/>
      <c r="AQ741" s="28"/>
      <c r="AR741" s="28"/>
    </row>
    <row r="742" spans="1:44" ht="15.75" customHeight="1" x14ac:dyDescent="0.3">
      <c r="A742" s="28"/>
      <c r="B742" s="80"/>
      <c r="C742" s="80"/>
      <c r="D742" s="80"/>
      <c r="E742" s="80"/>
      <c r="F742" s="80"/>
      <c r="G742" s="81"/>
      <c r="H742" s="80"/>
      <c r="I742" s="80"/>
      <c r="J742" s="80"/>
      <c r="K742" s="80"/>
      <c r="L742" s="82"/>
      <c r="M742" s="83"/>
      <c r="N742" s="83"/>
      <c r="O742" s="83"/>
      <c r="P742" s="83"/>
      <c r="Q742" s="83"/>
      <c r="R742" s="83"/>
      <c r="S742" s="83"/>
      <c r="T742" s="83"/>
      <c r="U742" s="83"/>
      <c r="V742" s="95"/>
      <c r="W742" s="82"/>
      <c r="X742" s="82"/>
      <c r="Y742" s="82"/>
      <c r="Z742" s="80"/>
      <c r="AA742" s="80"/>
      <c r="AB742" s="80"/>
      <c r="AC742" s="80"/>
      <c r="AD742" s="83"/>
      <c r="AE742" s="95"/>
      <c r="AF742" s="95"/>
      <c r="AG742" s="95"/>
      <c r="AH742" s="95"/>
      <c r="AI742" s="84"/>
      <c r="AJ742" s="28"/>
      <c r="AK742" s="28"/>
      <c r="AL742" s="28"/>
      <c r="AM742" s="28"/>
      <c r="AN742" s="28"/>
      <c r="AO742" s="28"/>
      <c r="AP742" s="28"/>
      <c r="AQ742" s="28"/>
      <c r="AR742" s="28"/>
    </row>
    <row r="743" spans="1:44" ht="15.75" customHeight="1" x14ac:dyDescent="0.3">
      <c r="A743" s="28"/>
      <c r="B743" s="80"/>
      <c r="C743" s="80"/>
      <c r="D743" s="80"/>
      <c r="E743" s="80"/>
      <c r="F743" s="80"/>
      <c r="G743" s="81"/>
      <c r="H743" s="80"/>
      <c r="I743" s="80"/>
      <c r="J743" s="80"/>
      <c r="K743" s="80"/>
      <c r="L743" s="82"/>
      <c r="M743" s="83"/>
      <c r="N743" s="83"/>
      <c r="O743" s="83"/>
      <c r="P743" s="83"/>
      <c r="Q743" s="83"/>
      <c r="R743" s="83"/>
      <c r="S743" s="83"/>
      <c r="T743" s="83"/>
      <c r="U743" s="83"/>
      <c r="V743" s="95"/>
      <c r="W743" s="82"/>
      <c r="X743" s="82"/>
      <c r="Y743" s="82"/>
      <c r="Z743" s="80"/>
      <c r="AA743" s="80"/>
      <c r="AB743" s="80"/>
      <c r="AC743" s="80"/>
      <c r="AD743" s="83"/>
      <c r="AE743" s="95"/>
      <c r="AF743" s="95"/>
      <c r="AG743" s="95"/>
      <c r="AH743" s="95"/>
      <c r="AI743" s="84"/>
      <c r="AJ743" s="28"/>
      <c r="AK743" s="28"/>
      <c r="AL743" s="28"/>
      <c r="AM743" s="28"/>
      <c r="AN743" s="28"/>
      <c r="AO743" s="28"/>
      <c r="AP743" s="28"/>
      <c r="AQ743" s="28"/>
      <c r="AR743" s="28"/>
    </row>
    <row r="744" spans="1:44" ht="15.75" customHeight="1" x14ac:dyDescent="0.3">
      <c r="A744" s="28"/>
      <c r="B744" s="80"/>
      <c r="C744" s="80"/>
      <c r="D744" s="80"/>
      <c r="E744" s="80"/>
      <c r="F744" s="80"/>
      <c r="G744" s="81"/>
      <c r="H744" s="80"/>
      <c r="I744" s="80"/>
      <c r="J744" s="80"/>
      <c r="K744" s="80"/>
      <c r="L744" s="82"/>
      <c r="M744" s="83"/>
      <c r="N744" s="83"/>
      <c r="O744" s="83"/>
      <c r="P744" s="83"/>
      <c r="Q744" s="83"/>
      <c r="R744" s="83"/>
      <c r="S744" s="83"/>
      <c r="T744" s="83"/>
      <c r="U744" s="83"/>
      <c r="V744" s="95"/>
      <c r="W744" s="82"/>
      <c r="X744" s="82"/>
      <c r="Y744" s="82"/>
      <c r="Z744" s="80"/>
      <c r="AA744" s="80"/>
      <c r="AB744" s="80"/>
      <c r="AC744" s="80"/>
      <c r="AD744" s="83"/>
      <c r="AE744" s="95"/>
      <c r="AF744" s="95"/>
      <c r="AG744" s="95"/>
      <c r="AH744" s="95"/>
      <c r="AI744" s="84"/>
      <c r="AJ744" s="28"/>
      <c r="AK744" s="28"/>
      <c r="AL744" s="28"/>
      <c r="AM744" s="28"/>
      <c r="AN744" s="28"/>
      <c r="AO744" s="28"/>
      <c r="AP744" s="28"/>
      <c r="AQ744" s="28"/>
      <c r="AR744" s="28"/>
    </row>
    <row r="745" spans="1:44" ht="15.75" customHeight="1" x14ac:dyDescent="0.3">
      <c r="A745" s="28"/>
      <c r="B745" s="80"/>
      <c r="C745" s="80"/>
      <c r="D745" s="80"/>
      <c r="E745" s="80"/>
      <c r="F745" s="80"/>
      <c r="G745" s="81"/>
      <c r="H745" s="80"/>
      <c r="I745" s="80"/>
      <c r="J745" s="80"/>
      <c r="K745" s="80"/>
      <c r="L745" s="82"/>
      <c r="M745" s="83"/>
      <c r="N745" s="83"/>
      <c r="O745" s="83"/>
      <c r="P745" s="83"/>
      <c r="Q745" s="83"/>
      <c r="R745" s="83"/>
      <c r="S745" s="83"/>
      <c r="T745" s="83"/>
      <c r="U745" s="83"/>
      <c r="V745" s="95"/>
      <c r="W745" s="82"/>
      <c r="X745" s="82"/>
      <c r="Y745" s="82"/>
      <c r="Z745" s="80"/>
      <c r="AA745" s="80"/>
      <c r="AB745" s="80"/>
      <c r="AC745" s="80"/>
      <c r="AD745" s="83"/>
      <c r="AE745" s="95"/>
      <c r="AF745" s="95"/>
      <c r="AG745" s="95"/>
      <c r="AH745" s="95"/>
      <c r="AI745" s="84"/>
      <c r="AJ745" s="28"/>
      <c r="AK745" s="28"/>
      <c r="AL745" s="28"/>
      <c r="AM745" s="28"/>
      <c r="AN745" s="28"/>
      <c r="AO745" s="28"/>
      <c r="AP745" s="28"/>
      <c r="AQ745" s="28"/>
      <c r="AR745" s="28"/>
    </row>
    <row r="746" spans="1:44" ht="15.75" customHeight="1" x14ac:dyDescent="0.3">
      <c r="A746" s="28"/>
      <c r="B746" s="80"/>
      <c r="C746" s="80"/>
      <c r="D746" s="80"/>
      <c r="E746" s="80"/>
      <c r="F746" s="80"/>
      <c r="G746" s="81"/>
      <c r="H746" s="80"/>
      <c r="I746" s="80"/>
      <c r="J746" s="80"/>
      <c r="K746" s="80"/>
      <c r="L746" s="82"/>
      <c r="M746" s="83"/>
      <c r="N746" s="83"/>
      <c r="O746" s="83"/>
      <c r="P746" s="83"/>
      <c r="Q746" s="83"/>
      <c r="R746" s="83"/>
      <c r="S746" s="83"/>
      <c r="T746" s="83"/>
      <c r="U746" s="83"/>
      <c r="V746" s="95"/>
      <c r="W746" s="82"/>
      <c r="X746" s="82"/>
      <c r="Y746" s="82"/>
      <c r="Z746" s="80"/>
      <c r="AA746" s="80"/>
      <c r="AB746" s="80"/>
      <c r="AC746" s="80"/>
      <c r="AD746" s="83"/>
      <c r="AE746" s="95"/>
      <c r="AF746" s="95"/>
      <c r="AG746" s="95"/>
      <c r="AH746" s="95"/>
      <c r="AI746" s="84"/>
      <c r="AJ746" s="28"/>
      <c r="AK746" s="28"/>
      <c r="AL746" s="28"/>
      <c r="AM746" s="28"/>
      <c r="AN746" s="28"/>
      <c r="AO746" s="28"/>
      <c r="AP746" s="28"/>
      <c r="AQ746" s="28"/>
      <c r="AR746" s="28"/>
    </row>
    <row r="747" spans="1:44" ht="15.75" customHeight="1" x14ac:dyDescent="0.3">
      <c r="A747" s="28"/>
      <c r="B747" s="80"/>
      <c r="C747" s="80"/>
      <c r="D747" s="80"/>
      <c r="E747" s="80"/>
      <c r="F747" s="80"/>
      <c r="G747" s="81"/>
      <c r="H747" s="80"/>
      <c r="I747" s="80"/>
      <c r="J747" s="80"/>
      <c r="K747" s="80"/>
      <c r="L747" s="82"/>
      <c r="M747" s="83"/>
      <c r="N747" s="83"/>
      <c r="O747" s="83"/>
      <c r="P747" s="83"/>
      <c r="Q747" s="83"/>
      <c r="R747" s="83"/>
      <c r="S747" s="83"/>
      <c r="T747" s="83"/>
      <c r="U747" s="83"/>
      <c r="V747" s="95"/>
      <c r="W747" s="82"/>
      <c r="X747" s="82"/>
      <c r="Y747" s="82"/>
      <c r="Z747" s="80"/>
      <c r="AA747" s="80"/>
      <c r="AB747" s="80"/>
      <c r="AC747" s="80"/>
      <c r="AD747" s="83"/>
      <c r="AE747" s="95"/>
      <c r="AF747" s="95"/>
      <c r="AG747" s="95"/>
      <c r="AH747" s="95"/>
      <c r="AI747" s="84"/>
      <c r="AJ747" s="28"/>
      <c r="AK747" s="28"/>
      <c r="AL747" s="28"/>
      <c r="AM747" s="28"/>
      <c r="AN747" s="28"/>
      <c r="AO747" s="28"/>
      <c r="AP747" s="28"/>
      <c r="AQ747" s="28"/>
      <c r="AR747" s="28"/>
    </row>
    <row r="748" spans="1:44" ht="15.75" customHeight="1" x14ac:dyDescent="0.3">
      <c r="A748" s="28"/>
      <c r="B748" s="80"/>
      <c r="C748" s="80"/>
      <c r="D748" s="80"/>
      <c r="E748" s="80"/>
      <c r="F748" s="80"/>
      <c r="G748" s="81"/>
      <c r="H748" s="80"/>
      <c r="I748" s="80"/>
      <c r="J748" s="80"/>
      <c r="K748" s="80"/>
      <c r="L748" s="82"/>
      <c r="M748" s="83"/>
      <c r="N748" s="83"/>
      <c r="O748" s="83"/>
      <c r="P748" s="83"/>
      <c r="Q748" s="83"/>
      <c r="R748" s="83"/>
      <c r="S748" s="83"/>
      <c r="T748" s="83"/>
      <c r="U748" s="83"/>
      <c r="V748" s="95"/>
      <c r="W748" s="82"/>
      <c r="X748" s="82"/>
      <c r="Y748" s="82"/>
      <c r="Z748" s="80"/>
      <c r="AA748" s="80"/>
      <c r="AB748" s="80"/>
      <c r="AC748" s="80"/>
      <c r="AD748" s="83"/>
      <c r="AE748" s="95"/>
      <c r="AF748" s="95"/>
      <c r="AG748" s="95"/>
      <c r="AH748" s="95"/>
      <c r="AI748" s="84"/>
      <c r="AJ748" s="28"/>
      <c r="AK748" s="28"/>
      <c r="AL748" s="28"/>
      <c r="AM748" s="28"/>
      <c r="AN748" s="28"/>
      <c r="AO748" s="28"/>
      <c r="AP748" s="28"/>
      <c r="AQ748" s="28"/>
      <c r="AR748" s="28"/>
    </row>
    <row r="749" spans="1:44" ht="15.75" customHeight="1" x14ac:dyDescent="0.3">
      <c r="A749" s="28"/>
      <c r="B749" s="80"/>
      <c r="C749" s="80"/>
      <c r="D749" s="80"/>
      <c r="E749" s="80"/>
      <c r="F749" s="80"/>
      <c r="G749" s="81"/>
      <c r="H749" s="80"/>
      <c r="I749" s="80"/>
      <c r="J749" s="80"/>
      <c r="K749" s="80"/>
      <c r="L749" s="82"/>
      <c r="M749" s="83"/>
      <c r="N749" s="83"/>
      <c r="O749" s="83"/>
      <c r="P749" s="83"/>
      <c r="Q749" s="83"/>
      <c r="R749" s="83"/>
      <c r="S749" s="83"/>
      <c r="T749" s="83"/>
      <c r="U749" s="83"/>
      <c r="V749" s="95"/>
      <c r="W749" s="82"/>
      <c r="X749" s="82"/>
      <c r="Y749" s="82"/>
      <c r="Z749" s="80"/>
      <c r="AA749" s="80"/>
      <c r="AB749" s="80"/>
      <c r="AC749" s="80"/>
      <c r="AD749" s="83"/>
      <c r="AE749" s="95"/>
      <c r="AF749" s="95"/>
      <c r="AG749" s="95"/>
      <c r="AH749" s="95"/>
      <c r="AI749" s="84"/>
      <c r="AJ749" s="28"/>
      <c r="AK749" s="28"/>
      <c r="AL749" s="28"/>
      <c r="AM749" s="28"/>
      <c r="AN749" s="28"/>
      <c r="AO749" s="28"/>
      <c r="AP749" s="28"/>
      <c r="AQ749" s="28"/>
      <c r="AR749" s="28"/>
    </row>
    <row r="750" spans="1:44" ht="15.75" customHeight="1" x14ac:dyDescent="0.3">
      <c r="A750" s="28"/>
      <c r="B750" s="80"/>
      <c r="C750" s="80"/>
      <c r="D750" s="80"/>
      <c r="E750" s="80"/>
      <c r="F750" s="80"/>
      <c r="G750" s="81"/>
      <c r="H750" s="80"/>
      <c r="I750" s="80"/>
      <c r="J750" s="80"/>
      <c r="K750" s="80"/>
      <c r="L750" s="82"/>
      <c r="M750" s="83"/>
      <c r="N750" s="83"/>
      <c r="O750" s="83"/>
      <c r="P750" s="83"/>
      <c r="Q750" s="83"/>
      <c r="R750" s="83"/>
      <c r="S750" s="83"/>
      <c r="T750" s="83"/>
      <c r="U750" s="83"/>
      <c r="V750" s="95"/>
      <c r="W750" s="82"/>
      <c r="X750" s="82"/>
      <c r="Y750" s="82"/>
      <c r="Z750" s="80"/>
      <c r="AA750" s="80"/>
      <c r="AB750" s="80"/>
      <c r="AC750" s="80"/>
      <c r="AD750" s="83"/>
      <c r="AE750" s="95"/>
      <c r="AF750" s="95"/>
      <c r="AG750" s="95"/>
      <c r="AH750" s="95"/>
      <c r="AI750" s="84"/>
      <c r="AJ750" s="28"/>
      <c r="AK750" s="28"/>
      <c r="AL750" s="28"/>
      <c r="AM750" s="28"/>
      <c r="AN750" s="28"/>
      <c r="AO750" s="28"/>
      <c r="AP750" s="28"/>
      <c r="AQ750" s="28"/>
      <c r="AR750" s="28"/>
    </row>
    <row r="751" spans="1:44" ht="15.75" customHeight="1" x14ac:dyDescent="0.3">
      <c r="A751" s="28"/>
      <c r="B751" s="80"/>
      <c r="C751" s="80"/>
      <c r="D751" s="80"/>
      <c r="E751" s="80"/>
      <c r="F751" s="80"/>
      <c r="G751" s="81"/>
      <c r="H751" s="80"/>
      <c r="I751" s="80"/>
      <c r="J751" s="80"/>
      <c r="K751" s="80"/>
      <c r="L751" s="82"/>
      <c r="M751" s="83"/>
      <c r="N751" s="83"/>
      <c r="O751" s="83"/>
      <c r="P751" s="83"/>
      <c r="Q751" s="83"/>
      <c r="R751" s="83"/>
      <c r="S751" s="83"/>
      <c r="T751" s="83"/>
      <c r="U751" s="83"/>
      <c r="V751" s="95"/>
      <c r="W751" s="82"/>
      <c r="X751" s="82"/>
      <c r="Y751" s="82"/>
      <c r="Z751" s="80"/>
      <c r="AA751" s="80"/>
      <c r="AB751" s="80"/>
      <c r="AC751" s="80"/>
      <c r="AD751" s="83"/>
      <c r="AE751" s="95"/>
      <c r="AF751" s="95"/>
      <c r="AG751" s="95"/>
      <c r="AH751" s="95"/>
      <c r="AI751" s="84"/>
      <c r="AJ751" s="28"/>
      <c r="AK751" s="28"/>
      <c r="AL751" s="28"/>
      <c r="AM751" s="28"/>
      <c r="AN751" s="28"/>
      <c r="AO751" s="28"/>
      <c r="AP751" s="28"/>
      <c r="AQ751" s="28"/>
      <c r="AR751" s="28"/>
    </row>
    <row r="752" spans="1:44" ht="15.75" customHeight="1" x14ac:dyDescent="0.3">
      <c r="A752" s="28"/>
      <c r="B752" s="80"/>
      <c r="C752" s="80"/>
      <c r="D752" s="80"/>
      <c r="E752" s="80"/>
      <c r="F752" s="80"/>
      <c r="G752" s="81"/>
      <c r="H752" s="80"/>
      <c r="I752" s="80"/>
      <c r="J752" s="80"/>
      <c r="K752" s="80"/>
      <c r="L752" s="82"/>
      <c r="M752" s="83"/>
      <c r="N752" s="83"/>
      <c r="O752" s="83"/>
      <c r="P752" s="83"/>
      <c r="Q752" s="83"/>
      <c r="R752" s="83"/>
      <c r="S752" s="83"/>
      <c r="T752" s="83"/>
      <c r="U752" s="83"/>
      <c r="V752" s="95"/>
      <c r="W752" s="82"/>
      <c r="X752" s="82"/>
      <c r="Y752" s="82"/>
      <c r="Z752" s="80"/>
      <c r="AA752" s="80"/>
      <c r="AB752" s="80"/>
      <c r="AC752" s="80"/>
      <c r="AD752" s="83"/>
      <c r="AE752" s="95"/>
      <c r="AF752" s="95"/>
      <c r="AG752" s="95"/>
      <c r="AH752" s="95"/>
      <c r="AI752" s="84"/>
      <c r="AJ752" s="28"/>
      <c r="AK752" s="28"/>
      <c r="AL752" s="28"/>
      <c r="AM752" s="28"/>
      <c r="AN752" s="28"/>
      <c r="AO752" s="28"/>
      <c r="AP752" s="28"/>
      <c r="AQ752" s="28"/>
      <c r="AR752" s="28"/>
    </row>
    <row r="753" spans="1:44" ht="15.75" customHeight="1" x14ac:dyDescent="0.3">
      <c r="A753" s="28"/>
      <c r="B753" s="80"/>
      <c r="C753" s="80"/>
      <c r="D753" s="80"/>
      <c r="E753" s="80"/>
      <c r="F753" s="80"/>
      <c r="G753" s="81"/>
      <c r="H753" s="80"/>
      <c r="I753" s="80"/>
      <c r="J753" s="80"/>
      <c r="K753" s="80"/>
      <c r="L753" s="82"/>
      <c r="M753" s="83"/>
      <c r="N753" s="83"/>
      <c r="O753" s="83"/>
      <c r="P753" s="83"/>
      <c r="Q753" s="83"/>
      <c r="R753" s="83"/>
      <c r="S753" s="83"/>
      <c r="T753" s="83"/>
      <c r="U753" s="83"/>
      <c r="V753" s="95"/>
      <c r="W753" s="82"/>
      <c r="X753" s="82"/>
      <c r="Y753" s="82"/>
      <c r="Z753" s="80"/>
      <c r="AA753" s="80"/>
      <c r="AB753" s="80"/>
      <c r="AC753" s="80"/>
      <c r="AD753" s="83"/>
      <c r="AE753" s="95"/>
      <c r="AF753" s="95"/>
      <c r="AG753" s="95"/>
      <c r="AH753" s="95"/>
      <c r="AI753" s="84"/>
      <c r="AJ753" s="28"/>
      <c r="AK753" s="28"/>
      <c r="AL753" s="28"/>
      <c r="AM753" s="28"/>
      <c r="AN753" s="28"/>
      <c r="AO753" s="28"/>
      <c r="AP753" s="28"/>
      <c r="AQ753" s="28"/>
      <c r="AR753" s="28"/>
    </row>
    <row r="754" spans="1:44" ht="15.75" customHeight="1" x14ac:dyDescent="0.3">
      <c r="A754" s="28"/>
      <c r="B754" s="80"/>
      <c r="C754" s="80"/>
      <c r="D754" s="80"/>
      <c r="E754" s="80"/>
      <c r="F754" s="80"/>
      <c r="G754" s="81"/>
      <c r="H754" s="80"/>
      <c r="I754" s="80"/>
      <c r="J754" s="80"/>
      <c r="K754" s="80"/>
      <c r="L754" s="82"/>
      <c r="M754" s="83"/>
      <c r="N754" s="83"/>
      <c r="O754" s="83"/>
      <c r="P754" s="83"/>
      <c r="Q754" s="83"/>
      <c r="R754" s="83"/>
      <c r="S754" s="83"/>
      <c r="T754" s="83"/>
      <c r="U754" s="83"/>
      <c r="V754" s="95"/>
      <c r="W754" s="82"/>
      <c r="X754" s="82"/>
      <c r="Y754" s="82"/>
      <c r="Z754" s="80"/>
      <c r="AA754" s="80"/>
      <c r="AB754" s="80"/>
      <c r="AC754" s="80"/>
      <c r="AD754" s="83"/>
      <c r="AE754" s="95"/>
      <c r="AF754" s="95"/>
      <c r="AG754" s="95"/>
      <c r="AH754" s="95"/>
      <c r="AI754" s="84"/>
      <c r="AJ754" s="28"/>
      <c r="AK754" s="28"/>
      <c r="AL754" s="28"/>
      <c r="AM754" s="28"/>
      <c r="AN754" s="28"/>
      <c r="AO754" s="28"/>
      <c r="AP754" s="28"/>
      <c r="AQ754" s="28"/>
      <c r="AR754" s="28"/>
    </row>
    <row r="755" spans="1:44" ht="15.75" customHeight="1" x14ac:dyDescent="0.3">
      <c r="A755" s="28"/>
      <c r="B755" s="80"/>
      <c r="C755" s="80"/>
      <c r="D755" s="80"/>
      <c r="E755" s="80"/>
      <c r="F755" s="80"/>
      <c r="G755" s="81"/>
      <c r="H755" s="80"/>
      <c r="I755" s="80"/>
      <c r="J755" s="80"/>
      <c r="K755" s="80"/>
      <c r="L755" s="82"/>
      <c r="M755" s="83"/>
      <c r="N755" s="83"/>
      <c r="O755" s="83"/>
      <c r="P755" s="83"/>
      <c r="Q755" s="83"/>
      <c r="R755" s="83"/>
      <c r="S755" s="83"/>
      <c r="T755" s="83"/>
      <c r="U755" s="83"/>
      <c r="V755" s="95"/>
      <c r="W755" s="82"/>
      <c r="X755" s="82"/>
      <c r="Y755" s="82"/>
      <c r="Z755" s="80"/>
      <c r="AA755" s="80"/>
      <c r="AB755" s="80"/>
      <c r="AC755" s="80"/>
      <c r="AD755" s="83"/>
      <c r="AE755" s="95"/>
      <c r="AF755" s="95"/>
      <c r="AG755" s="95"/>
      <c r="AH755" s="95"/>
      <c r="AI755" s="84"/>
      <c r="AJ755" s="28"/>
      <c r="AK755" s="28"/>
      <c r="AL755" s="28"/>
      <c r="AM755" s="28"/>
      <c r="AN755" s="28"/>
      <c r="AO755" s="28"/>
      <c r="AP755" s="28"/>
      <c r="AQ755" s="28"/>
      <c r="AR755" s="28"/>
    </row>
    <row r="756" spans="1:44" ht="15.75" customHeight="1" x14ac:dyDescent="0.3">
      <c r="A756" s="28"/>
      <c r="B756" s="80"/>
      <c r="C756" s="80"/>
      <c r="D756" s="80"/>
      <c r="E756" s="80"/>
      <c r="F756" s="80"/>
      <c r="G756" s="81"/>
      <c r="H756" s="80"/>
      <c r="I756" s="80"/>
      <c r="J756" s="80"/>
      <c r="K756" s="80"/>
      <c r="L756" s="82"/>
      <c r="M756" s="83"/>
      <c r="N756" s="83"/>
      <c r="O756" s="83"/>
      <c r="P756" s="83"/>
      <c r="Q756" s="83"/>
      <c r="R756" s="83"/>
      <c r="S756" s="83"/>
      <c r="T756" s="83"/>
      <c r="U756" s="83"/>
      <c r="V756" s="95"/>
      <c r="W756" s="82"/>
      <c r="X756" s="82"/>
      <c r="Y756" s="82"/>
      <c r="Z756" s="80"/>
      <c r="AA756" s="80"/>
      <c r="AB756" s="80"/>
      <c r="AC756" s="80"/>
      <c r="AD756" s="83"/>
      <c r="AE756" s="95"/>
      <c r="AF756" s="95"/>
      <c r="AG756" s="95"/>
      <c r="AH756" s="95"/>
      <c r="AI756" s="84"/>
      <c r="AJ756" s="28"/>
      <c r="AK756" s="28"/>
      <c r="AL756" s="28"/>
      <c r="AM756" s="28"/>
      <c r="AN756" s="28"/>
      <c r="AO756" s="28"/>
      <c r="AP756" s="28"/>
      <c r="AQ756" s="28"/>
      <c r="AR756" s="28"/>
    </row>
    <row r="757" spans="1:44" ht="15.75" customHeight="1" x14ac:dyDescent="0.3">
      <c r="A757" s="28"/>
      <c r="B757" s="80"/>
      <c r="C757" s="80"/>
      <c r="D757" s="80"/>
      <c r="E757" s="80"/>
      <c r="F757" s="80"/>
      <c r="G757" s="81"/>
      <c r="H757" s="80"/>
      <c r="I757" s="80"/>
      <c r="J757" s="80"/>
      <c r="K757" s="80"/>
      <c r="L757" s="82"/>
      <c r="M757" s="83"/>
      <c r="N757" s="83"/>
      <c r="O757" s="83"/>
      <c r="P757" s="83"/>
      <c r="Q757" s="83"/>
      <c r="R757" s="83"/>
      <c r="S757" s="83"/>
      <c r="T757" s="83"/>
      <c r="U757" s="83"/>
      <c r="V757" s="95"/>
      <c r="W757" s="82"/>
      <c r="X757" s="82"/>
      <c r="Y757" s="82"/>
      <c r="Z757" s="80"/>
      <c r="AA757" s="80"/>
      <c r="AB757" s="80"/>
      <c r="AC757" s="80"/>
      <c r="AD757" s="83"/>
      <c r="AE757" s="95"/>
      <c r="AF757" s="95"/>
      <c r="AG757" s="95"/>
      <c r="AH757" s="95"/>
      <c r="AI757" s="84"/>
      <c r="AJ757" s="28"/>
      <c r="AK757" s="28"/>
      <c r="AL757" s="28"/>
      <c r="AM757" s="28"/>
      <c r="AN757" s="28"/>
      <c r="AO757" s="28"/>
      <c r="AP757" s="28"/>
      <c r="AQ757" s="28"/>
      <c r="AR757" s="28"/>
    </row>
    <row r="758" spans="1:44" ht="15.75" customHeight="1" x14ac:dyDescent="0.3">
      <c r="A758" s="28"/>
      <c r="B758" s="80"/>
      <c r="C758" s="80"/>
      <c r="D758" s="80"/>
      <c r="E758" s="80"/>
      <c r="F758" s="80"/>
      <c r="G758" s="81"/>
      <c r="H758" s="80"/>
      <c r="I758" s="80"/>
      <c r="J758" s="80"/>
      <c r="K758" s="80"/>
      <c r="L758" s="82"/>
      <c r="M758" s="83"/>
      <c r="N758" s="83"/>
      <c r="O758" s="83"/>
      <c r="P758" s="83"/>
      <c r="Q758" s="83"/>
      <c r="R758" s="83"/>
      <c r="S758" s="83"/>
      <c r="T758" s="83"/>
      <c r="U758" s="83"/>
      <c r="V758" s="95"/>
      <c r="W758" s="82"/>
      <c r="X758" s="82"/>
      <c r="Y758" s="82"/>
      <c r="Z758" s="80"/>
      <c r="AA758" s="80"/>
      <c r="AB758" s="80"/>
      <c r="AC758" s="80"/>
      <c r="AD758" s="83"/>
      <c r="AE758" s="95"/>
      <c r="AF758" s="95"/>
      <c r="AG758" s="95"/>
      <c r="AH758" s="95"/>
      <c r="AI758" s="84"/>
      <c r="AJ758" s="28"/>
      <c r="AK758" s="28"/>
      <c r="AL758" s="28"/>
      <c r="AM758" s="28"/>
      <c r="AN758" s="28"/>
      <c r="AO758" s="28"/>
      <c r="AP758" s="28"/>
      <c r="AQ758" s="28"/>
      <c r="AR758" s="28"/>
    </row>
    <row r="759" spans="1:44" ht="15.75" customHeight="1" x14ac:dyDescent="0.3">
      <c r="A759" s="28"/>
      <c r="B759" s="80"/>
      <c r="C759" s="80"/>
      <c r="D759" s="80"/>
      <c r="E759" s="80"/>
      <c r="F759" s="80"/>
      <c r="G759" s="81"/>
      <c r="H759" s="80"/>
      <c r="I759" s="80"/>
      <c r="J759" s="80"/>
      <c r="K759" s="80"/>
      <c r="L759" s="82"/>
      <c r="M759" s="83"/>
      <c r="N759" s="83"/>
      <c r="O759" s="83"/>
      <c r="P759" s="83"/>
      <c r="Q759" s="83"/>
      <c r="R759" s="83"/>
      <c r="S759" s="83"/>
      <c r="T759" s="83"/>
      <c r="U759" s="83"/>
      <c r="V759" s="95"/>
      <c r="W759" s="82"/>
      <c r="X759" s="82"/>
      <c r="Y759" s="82"/>
      <c r="Z759" s="80"/>
      <c r="AA759" s="80"/>
      <c r="AB759" s="80"/>
      <c r="AC759" s="80"/>
      <c r="AD759" s="83"/>
      <c r="AE759" s="95"/>
      <c r="AF759" s="95"/>
      <c r="AG759" s="95"/>
      <c r="AH759" s="95"/>
      <c r="AI759" s="84"/>
      <c r="AJ759" s="28"/>
      <c r="AK759" s="28"/>
      <c r="AL759" s="28"/>
      <c r="AM759" s="28"/>
      <c r="AN759" s="28"/>
      <c r="AO759" s="28"/>
      <c r="AP759" s="28"/>
      <c r="AQ759" s="28"/>
      <c r="AR759" s="28"/>
    </row>
    <row r="760" spans="1:44" ht="15.75" customHeight="1" x14ac:dyDescent="0.3">
      <c r="A760" s="28"/>
      <c r="B760" s="80"/>
      <c r="C760" s="80"/>
      <c r="D760" s="80"/>
      <c r="E760" s="80"/>
      <c r="F760" s="80"/>
      <c r="G760" s="81"/>
      <c r="H760" s="80"/>
      <c r="I760" s="80"/>
      <c r="J760" s="80"/>
      <c r="K760" s="80"/>
      <c r="L760" s="82"/>
      <c r="M760" s="83"/>
      <c r="N760" s="83"/>
      <c r="O760" s="83"/>
      <c r="P760" s="83"/>
      <c r="Q760" s="83"/>
      <c r="R760" s="83"/>
      <c r="S760" s="83"/>
      <c r="T760" s="83"/>
      <c r="U760" s="83"/>
      <c r="V760" s="95"/>
      <c r="W760" s="82"/>
      <c r="X760" s="82"/>
      <c r="Y760" s="82"/>
      <c r="Z760" s="80"/>
      <c r="AA760" s="80"/>
      <c r="AB760" s="80"/>
      <c r="AC760" s="80"/>
      <c r="AD760" s="83"/>
      <c r="AE760" s="95"/>
      <c r="AF760" s="95"/>
      <c r="AG760" s="95"/>
      <c r="AH760" s="95"/>
      <c r="AI760" s="84"/>
      <c r="AJ760" s="28"/>
      <c r="AK760" s="28"/>
      <c r="AL760" s="28"/>
      <c r="AM760" s="28"/>
      <c r="AN760" s="28"/>
      <c r="AO760" s="28"/>
      <c r="AP760" s="28"/>
      <c r="AQ760" s="28"/>
      <c r="AR760" s="28"/>
    </row>
    <row r="761" spans="1:44" ht="15.75" customHeight="1" x14ac:dyDescent="0.3">
      <c r="A761" s="28"/>
      <c r="B761" s="80"/>
      <c r="C761" s="80"/>
      <c r="D761" s="80"/>
      <c r="E761" s="80"/>
      <c r="F761" s="80"/>
      <c r="G761" s="81"/>
      <c r="H761" s="80"/>
      <c r="I761" s="80"/>
      <c r="J761" s="80"/>
      <c r="K761" s="80"/>
      <c r="L761" s="82"/>
      <c r="M761" s="83"/>
      <c r="N761" s="83"/>
      <c r="O761" s="83"/>
      <c r="P761" s="83"/>
      <c r="Q761" s="83"/>
      <c r="R761" s="83"/>
      <c r="S761" s="83"/>
      <c r="T761" s="83"/>
      <c r="U761" s="83"/>
      <c r="V761" s="95"/>
      <c r="W761" s="82"/>
      <c r="X761" s="82"/>
      <c r="Y761" s="82"/>
      <c r="Z761" s="80"/>
      <c r="AA761" s="80"/>
      <c r="AB761" s="80"/>
      <c r="AC761" s="80"/>
      <c r="AD761" s="83"/>
      <c r="AE761" s="95"/>
      <c r="AF761" s="95"/>
      <c r="AG761" s="95"/>
      <c r="AH761" s="95"/>
      <c r="AI761" s="84"/>
      <c r="AJ761" s="28"/>
      <c r="AK761" s="28"/>
      <c r="AL761" s="28"/>
      <c r="AM761" s="28"/>
      <c r="AN761" s="28"/>
      <c r="AO761" s="28"/>
      <c r="AP761" s="28"/>
      <c r="AQ761" s="28"/>
      <c r="AR761" s="28"/>
    </row>
    <row r="762" spans="1:44" ht="15.75" customHeight="1" x14ac:dyDescent="0.3">
      <c r="A762" s="28"/>
      <c r="B762" s="80"/>
      <c r="C762" s="80"/>
      <c r="D762" s="80"/>
      <c r="E762" s="80"/>
      <c r="F762" s="80"/>
      <c r="G762" s="81"/>
      <c r="H762" s="80"/>
      <c r="I762" s="80"/>
      <c r="J762" s="80"/>
      <c r="K762" s="80"/>
      <c r="L762" s="82"/>
      <c r="M762" s="83"/>
      <c r="N762" s="83"/>
      <c r="O762" s="83"/>
      <c r="P762" s="83"/>
      <c r="Q762" s="83"/>
      <c r="R762" s="83"/>
      <c r="S762" s="83"/>
      <c r="T762" s="83"/>
      <c r="U762" s="83"/>
      <c r="V762" s="95"/>
      <c r="W762" s="82"/>
      <c r="X762" s="82"/>
      <c r="Y762" s="82"/>
      <c r="Z762" s="80"/>
      <c r="AA762" s="80"/>
      <c r="AB762" s="80"/>
      <c r="AC762" s="80"/>
      <c r="AD762" s="83"/>
      <c r="AE762" s="95"/>
      <c r="AF762" s="95"/>
      <c r="AG762" s="95"/>
      <c r="AH762" s="95"/>
      <c r="AI762" s="84"/>
      <c r="AJ762" s="28"/>
      <c r="AK762" s="28"/>
      <c r="AL762" s="28"/>
      <c r="AM762" s="28"/>
      <c r="AN762" s="28"/>
      <c r="AO762" s="28"/>
      <c r="AP762" s="28"/>
      <c r="AQ762" s="28"/>
      <c r="AR762" s="28"/>
    </row>
    <row r="763" spans="1:44" ht="15.75" customHeight="1" x14ac:dyDescent="0.3">
      <c r="A763" s="28"/>
      <c r="B763" s="80"/>
      <c r="C763" s="80"/>
      <c r="D763" s="80"/>
      <c r="E763" s="80"/>
      <c r="F763" s="80"/>
      <c r="G763" s="81"/>
      <c r="H763" s="80"/>
      <c r="I763" s="80"/>
      <c r="J763" s="80"/>
      <c r="K763" s="80"/>
      <c r="L763" s="82"/>
      <c r="M763" s="83"/>
      <c r="N763" s="83"/>
      <c r="O763" s="83"/>
      <c r="P763" s="83"/>
      <c r="Q763" s="83"/>
      <c r="R763" s="83"/>
      <c r="S763" s="83"/>
      <c r="T763" s="83"/>
      <c r="U763" s="83"/>
      <c r="V763" s="95"/>
      <c r="W763" s="82"/>
      <c r="X763" s="82"/>
      <c r="Y763" s="82"/>
      <c r="Z763" s="80"/>
      <c r="AA763" s="80"/>
      <c r="AB763" s="80"/>
      <c r="AC763" s="80"/>
      <c r="AD763" s="83"/>
      <c r="AE763" s="95"/>
      <c r="AF763" s="95"/>
      <c r="AG763" s="95"/>
      <c r="AH763" s="95"/>
      <c r="AI763" s="84"/>
      <c r="AJ763" s="28"/>
      <c r="AK763" s="28"/>
      <c r="AL763" s="28"/>
      <c r="AM763" s="28"/>
      <c r="AN763" s="28"/>
      <c r="AO763" s="28"/>
      <c r="AP763" s="28"/>
      <c r="AQ763" s="28"/>
      <c r="AR763" s="28"/>
    </row>
    <row r="764" spans="1:44" ht="15.75" customHeight="1" x14ac:dyDescent="0.3">
      <c r="A764" s="28"/>
      <c r="B764" s="80"/>
      <c r="C764" s="80"/>
      <c r="D764" s="80"/>
      <c r="E764" s="80"/>
      <c r="F764" s="80"/>
      <c r="G764" s="81"/>
      <c r="H764" s="80"/>
      <c r="I764" s="80"/>
      <c r="J764" s="80"/>
      <c r="K764" s="80"/>
      <c r="L764" s="82"/>
      <c r="M764" s="83"/>
      <c r="N764" s="83"/>
      <c r="O764" s="83"/>
      <c r="P764" s="83"/>
      <c r="Q764" s="83"/>
      <c r="R764" s="83"/>
      <c r="S764" s="83"/>
      <c r="T764" s="83"/>
      <c r="U764" s="83"/>
      <c r="V764" s="95"/>
      <c r="W764" s="82"/>
      <c r="X764" s="82"/>
      <c r="Y764" s="82"/>
      <c r="Z764" s="80"/>
      <c r="AA764" s="80"/>
      <c r="AB764" s="80"/>
      <c r="AC764" s="80"/>
      <c r="AD764" s="83"/>
      <c r="AE764" s="95"/>
      <c r="AF764" s="95"/>
      <c r="AG764" s="95"/>
      <c r="AH764" s="95"/>
      <c r="AI764" s="84"/>
      <c r="AJ764" s="28"/>
      <c r="AK764" s="28"/>
      <c r="AL764" s="28"/>
      <c r="AM764" s="28"/>
      <c r="AN764" s="28"/>
      <c r="AO764" s="28"/>
      <c r="AP764" s="28"/>
      <c r="AQ764" s="28"/>
      <c r="AR764" s="28"/>
    </row>
    <row r="765" spans="1:44" ht="15.75" customHeight="1" x14ac:dyDescent="0.3">
      <c r="A765" s="28"/>
      <c r="B765" s="80"/>
      <c r="C765" s="80"/>
      <c r="D765" s="80"/>
      <c r="E765" s="80"/>
      <c r="F765" s="80"/>
      <c r="G765" s="81"/>
      <c r="H765" s="80"/>
      <c r="I765" s="80"/>
      <c r="J765" s="80"/>
      <c r="K765" s="80"/>
      <c r="L765" s="82"/>
      <c r="M765" s="83"/>
      <c r="N765" s="83"/>
      <c r="O765" s="83"/>
      <c r="P765" s="83"/>
      <c r="Q765" s="83"/>
      <c r="R765" s="83"/>
      <c r="S765" s="83"/>
      <c r="T765" s="83"/>
      <c r="U765" s="83"/>
      <c r="V765" s="95"/>
      <c r="W765" s="82"/>
      <c r="X765" s="82"/>
      <c r="Y765" s="82"/>
      <c r="Z765" s="80"/>
      <c r="AA765" s="80"/>
      <c r="AB765" s="80"/>
      <c r="AC765" s="80"/>
      <c r="AD765" s="83"/>
      <c r="AE765" s="95"/>
      <c r="AF765" s="95"/>
      <c r="AG765" s="95"/>
      <c r="AH765" s="95"/>
      <c r="AI765" s="84"/>
      <c r="AJ765" s="28"/>
      <c r="AK765" s="28"/>
      <c r="AL765" s="28"/>
      <c r="AM765" s="28"/>
      <c r="AN765" s="28"/>
      <c r="AO765" s="28"/>
      <c r="AP765" s="28"/>
      <c r="AQ765" s="28"/>
      <c r="AR765" s="28"/>
    </row>
    <row r="766" spans="1:44" ht="15.75" customHeight="1" x14ac:dyDescent="0.3">
      <c r="A766" s="28"/>
      <c r="B766" s="80"/>
      <c r="C766" s="80"/>
      <c r="D766" s="80"/>
      <c r="E766" s="80"/>
      <c r="F766" s="80"/>
      <c r="G766" s="81"/>
      <c r="H766" s="80"/>
      <c r="I766" s="80"/>
      <c r="J766" s="80"/>
      <c r="K766" s="80"/>
      <c r="L766" s="82"/>
      <c r="M766" s="83"/>
      <c r="N766" s="83"/>
      <c r="O766" s="83"/>
      <c r="P766" s="83"/>
      <c r="Q766" s="83"/>
      <c r="R766" s="83"/>
      <c r="S766" s="83"/>
      <c r="T766" s="83"/>
      <c r="U766" s="83"/>
      <c r="V766" s="95"/>
      <c r="W766" s="82"/>
      <c r="X766" s="82"/>
      <c r="Y766" s="82"/>
      <c r="Z766" s="80"/>
      <c r="AA766" s="80"/>
      <c r="AB766" s="80"/>
      <c r="AC766" s="80"/>
      <c r="AD766" s="83"/>
      <c r="AE766" s="95"/>
      <c r="AF766" s="95"/>
      <c r="AG766" s="95"/>
      <c r="AH766" s="95"/>
      <c r="AI766" s="84"/>
      <c r="AJ766" s="28"/>
      <c r="AK766" s="28"/>
      <c r="AL766" s="28"/>
      <c r="AM766" s="28"/>
      <c r="AN766" s="28"/>
      <c r="AO766" s="28"/>
      <c r="AP766" s="28"/>
      <c r="AQ766" s="28"/>
      <c r="AR766" s="28"/>
    </row>
    <row r="767" spans="1:44" ht="15.75" customHeight="1" x14ac:dyDescent="0.3">
      <c r="A767" s="28"/>
      <c r="B767" s="80"/>
      <c r="C767" s="80"/>
      <c r="D767" s="80"/>
      <c r="E767" s="80"/>
      <c r="F767" s="80"/>
      <c r="G767" s="81"/>
      <c r="H767" s="80"/>
      <c r="I767" s="80"/>
      <c r="J767" s="80"/>
      <c r="K767" s="80"/>
      <c r="L767" s="82"/>
      <c r="M767" s="83"/>
      <c r="N767" s="83"/>
      <c r="O767" s="83"/>
      <c r="P767" s="83"/>
      <c r="Q767" s="83"/>
      <c r="R767" s="83"/>
      <c r="S767" s="83"/>
      <c r="T767" s="83"/>
      <c r="U767" s="83"/>
      <c r="V767" s="95"/>
      <c r="W767" s="82"/>
      <c r="X767" s="82"/>
      <c r="Y767" s="82"/>
      <c r="Z767" s="80"/>
      <c r="AA767" s="80"/>
      <c r="AB767" s="80"/>
      <c r="AC767" s="80"/>
      <c r="AD767" s="83"/>
      <c r="AE767" s="95"/>
      <c r="AF767" s="95"/>
      <c r="AG767" s="95"/>
      <c r="AH767" s="95"/>
      <c r="AI767" s="84"/>
      <c r="AJ767" s="28"/>
      <c r="AK767" s="28"/>
      <c r="AL767" s="28"/>
      <c r="AM767" s="28"/>
      <c r="AN767" s="28"/>
      <c r="AO767" s="28"/>
      <c r="AP767" s="28"/>
      <c r="AQ767" s="28"/>
      <c r="AR767" s="28"/>
    </row>
    <row r="768" spans="1:44" ht="15.75" customHeight="1" x14ac:dyDescent="0.3">
      <c r="A768" s="28"/>
      <c r="B768" s="80"/>
      <c r="C768" s="80"/>
      <c r="D768" s="80"/>
      <c r="E768" s="80"/>
      <c r="F768" s="80"/>
      <c r="G768" s="81"/>
      <c r="H768" s="80"/>
      <c r="I768" s="80"/>
      <c r="J768" s="80"/>
      <c r="K768" s="80"/>
      <c r="L768" s="82"/>
      <c r="M768" s="83"/>
      <c r="N768" s="83"/>
      <c r="O768" s="83"/>
      <c r="P768" s="83"/>
      <c r="Q768" s="83"/>
      <c r="R768" s="83"/>
      <c r="S768" s="83"/>
      <c r="T768" s="83"/>
      <c r="U768" s="83"/>
      <c r="V768" s="95"/>
      <c r="W768" s="82"/>
      <c r="X768" s="82"/>
      <c r="Y768" s="82"/>
      <c r="Z768" s="80"/>
      <c r="AA768" s="80"/>
      <c r="AB768" s="80"/>
      <c r="AC768" s="80"/>
      <c r="AD768" s="83"/>
      <c r="AE768" s="95"/>
      <c r="AF768" s="95"/>
      <c r="AG768" s="95"/>
      <c r="AH768" s="95"/>
      <c r="AI768" s="84"/>
      <c r="AJ768" s="28"/>
      <c r="AK768" s="28"/>
      <c r="AL768" s="28"/>
      <c r="AM768" s="28"/>
      <c r="AN768" s="28"/>
      <c r="AO768" s="28"/>
      <c r="AP768" s="28"/>
      <c r="AQ768" s="28"/>
      <c r="AR768" s="28"/>
    </row>
    <row r="769" spans="1:44" ht="15.75" customHeight="1" x14ac:dyDescent="0.3">
      <c r="A769" s="28"/>
      <c r="B769" s="80"/>
      <c r="C769" s="80"/>
      <c r="D769" s="80"/>
      <c r="E769" s="80"/>
      <c r="F769" s="80"/>
      <c r="G769" s="81"/>
      <c r="H769" s="80"/>
      <c r="I769" s="80"/>
      <c r="J769" s="80"/>
      <c r="K769" s="80"/>
      <c r="L769" s="82"/>
      <c r="M769" s="83"/>
      <c r="N769" s="83"/>
      <c r="O769" s="83"/>
      <c r="P769" s="83"/>
      <c r="Q769" s="83"/>
      <c r="R769" s="83"/>
      <c r="S769" s="83"/>
      <c r="T769" s="83"/>
      <c r="U769" s="83"/>
      <c r="V769" s="95"/>
      <c r="W769" s="82"/>
      <c r="X769" s="82"/>
      <c r="Y769" s="82"/>
      <c r="Z769" s="80"/>
      <c r="AA769" s="80"/>
      <c r="AB769" s="80"/>
      <c r="AC769" s="80"/>
      <c r="AD769" s="83"/>
      <c r="AE769" s="95"/>
      <c r="AF769" s="95"/>
      <c r="AG769" s="95"/>
      <c r="AH769" s="95"/>
      <c r="AI769" s="84"/>
      <c r="AJ769" s="28"/>
      <c r="AK769" s="28"/>
      <c r="AL769" s="28"/>
      <c r="AM769" s="28"/>
      <c r="AN769" s="28"/>
      <c r="AO769" s="28"/>
      <c r="AP769" s="28"/>
      <c r="AQ769" s="28"/>
      <c r="AR769" s="28"/>
    </row>
    <row r="770" spans="1:44" ht="15.75" customHeight="1" x14ac:dyDescent="0.3">
      <c r="A770" s="28"/>
      <c r="B770" s="80"/>
      <c r="C770" s="80"/>
      <c r="D770" s="80"/>
      <c r="E770" s="80"/>
      <c r="F770" s="80"/>
      <c r="G770" s="81"/>
      <c r="H770" s="80"/>
      <c r="I770" s="80"/>
      <c r="J770" s="80"/>
      <c r="K770" s="80"/>
      <c r="L770" s="82"/>
      <c r="M770" s="83"/>
      <c r="N770" s="83"/>
      <c r="O770" s="83"/>
      <c r="P770" s="83"/>
      <c r="Q770" s="83"/>
      <c r="R770" s="83"/>
      <c r="S770" s="83"/>
      <c r="T770" s="83"/>
      <c r="U770" s="83"/>
      <c r="V770" s="95"/>
      <c r="W770" s="82"/>
      <c r="X770" s="82"/>
      <c r="Y770" s="82"/>
      <c r="Z770" s="80"/>
      <c r="AA770" s="80"/>
      <c r="AB770" s="80"/>
      <c r="AC770" s="80"/>
      <c r="AD770" s="83"/>
      <c r="AE770" s="95"/>
      <c r="AF770" s="95"/>
      <c r="AG770" s="95"/>
      <c r="AH770" s="95"/>
      <c r="AI770" s="84"/>
      <c r="AJ770" s="28"/>
      <c r="AK770" s="28"/>
      <c r="AL770" s="28"/>
      <c r="AM770" s="28"/>
      <c r="AN770" s="28"/>
      <c r="AO770" s="28"/>
      <c r="AP770" s="28"/>
      <c r="AQ770" s="28"/>
      <c r="AR770" s="28"/>
    </row>
    <row r="771" spans="1:44" ht="15.75" customHeight="1" x14ac:dyDescent="0.3">
      <c r="A771" s="28"/>
      <c r="B771" s="80"/>
      <c r="C771" s="80"/>
      <c r="D771" s="80"/>
      <c r="E771" s="80"/>
      <c r="F771" s="80"/>
      <c r="G771" s="81"/>
      <c r="H771" s="80"/>
      <c r="I771" s="80"/>
      <c r="J771" s="80"/>
      <c r="K771" s="80"/>
      <c r="L771" s="82"/>
      <c r="M771" s="83"/>
      <c r="N771" s="83"/>
      <c r="O771" s="83"/>
      <c r="P771" s="83"/>
      <c r="Q771" s="83"/>
      <c r="R771" s="83"/>
      <c r="S771" s="83"/>
      <c r="T771" s="83"/>
      <c r="U771" s="83"/>
      <c r="V771" s="95"/>
      <c r="W771" s="82"/>
      <c r="X771" s="82"/>
      <c r="Y771" s="82"/>
      <c r="Z771" s="80"/>
      <c r="AA771" s="80"/>
      <c r="AB771" s="80"/>
      <c r="AC771" s="80"/>
      <c r="AD771" s="83"/>
      <c r="AE771" s="95"/>
      <c r="AF771" s="95"/>
      <c r="AG771" s="95"/>
      <c r="AH771" s="95"/>
      <c r="AI771" s="84"/>
      <c r="AJ771" s="28"/>
      <c r="AK771" s="28"/>
      <c r="AL771" s="28"/>
      <c r="AM771" s="28"/>
      <c r="AN771" s="28"/>
      <c r="AO771" s="28"/>
      <c r="AP771" s="28"/>
      <c r="AQ771" s="28"/>
      <c r="AR771" s="28"/>
    </row>
    <row r="772" spans="1:44" ht="15.75" customHeight="1" x14ac:dyDescent="0.3">
      <c r="A772" s="28"/>
      <c r="B772" s="80"/>
      <c r="C772" s="80"/>
      <c r="D772" s="80"/>
      <c r="E772" s="80"/>
      <c r="F772" s="80"/>
      <c r="G772" s="81"/>
      <c r="H772" s="80"/>
      <c r="I772" s="80"/>
      <c r="J772" s="80"/>
      <c r="K772" s="80"/>
      <c r="L772" s="82"/>
      <c r="M772" s="83"/>
      <c r="N772" s="83"/>
      <c r="O772" s="83"/>
      <c r="P772" s="83"/>
      <c r="Q772" s="83"/>
      <c r="R772" s="83"/>
      <c r="S772" s="83"/>
      <c r="T772" s="83"/>
      <c r="U772" s="83"/>
      <c r="V772" s="95"/>
      <c r="W772" s="82"/>
      <c r="X772" s="82"/>
      <c r="Y772" s="82"/>
      <c r="Z772" s="80"/>
      <c r="AA772" s="80"/>
      <c r="AB772" s="80"/>
      <c r="AC772" s="80"/>
      <c r="AD772" s="83"/>
      <c r="AE772" s="95"/>
      <c r="AF772" s="95"/>
      <c r="AG772" s="95"/>
      <c r="AH772" s="95"/>
      <c r="AI772" s="84"/>
      <c r="AJ772" s="28"/>
      <c r="AK772" s="28"/>
      <c r="AL772" s="28"/>
      <c r="AM772" s="28"/>
      <c r="AN772" s="28"/>
      <c r="AO772" s="28"/>
      <c r="AP772" s="28"/>
      <c r="AQ772" s="28"/>
      <c r="AR772" s="28"/>
    </row>
    <row r="773" spans="1:44" ht="15.75" customHeight="1" x14ac:dyDescent="0.3">
      <c r="A773" s="28"/>
      <c r="B773" s="80"/>
      <c r="C773" s="80"/>
      <c r="D773" s="80"/>
      <c r="E773" s="80"/>
      <c r="F773" s="80"/>
      <c r="G773" s="81"/>
      <c r="H773" s="80"/>
      <c r="I773" s="80"/>
      <c r="J773" s="80"/>
      <c r="K773" s="80"/>
      <c r="L773" s="82"/>
      <c r="M773" s="83"/>
      <c r="N773" s="83"/>
      <c r="O773" s="83"/>
      <c r="P773" s="83"/>
      <c r="Q773" s="83"/>
      <c r="R773" s="83"/>
      <c r="S773" s="83"/>
      <c r="T773" s="83"/>
      <c r="U773" s="83"/>
      <c r="V773" s="95"/>
      <c r="W773" s="82"/>
      <c r="X773" s="82"/>
      <c r="Y773" s="82"/>
      <c r="Z773" s="80"/>
      <c r="AA773" s="80"/>
      <c r="AB773" s="80"/>
      <c r="AC773" s="80"/>
      <c r="AD773" s="83"/>
      <c r="AE773" s="95"/>
      <c r="AF773" s="95"/>
      <c r="AG773" s="95"/>
      <c r="AH773" s="95"/>
      <c r="AI773" s="84"/>
      <c r="AJ773" s="28"/>
      <c r="AK773" s="28"/>
      <c r="AL773" s="28"/>
      <c r="AM773" s="28"/>
      <c r="AN773" s="28"/>
      <c r="AO773" s="28"/>
      <c r="AP773" s="28"/>
      <c r="AQ773" s="28"/>
      <c r="AR773" s="28"/>
    </row>
    <row r="774" spans="1:44" ht="15.75" customHeight="1" x14ac:dyDescent="0.3">
      <c r="A774" s="28"/>
      <c r="B774" s="80"/>
      <c r="C774" s="80"/>
      <c r="D774" s="80"/>
      <c r="E774" s="80"/>
      <c r="F774" s="80"/>
      <c r="G774" s="81"/>
      <c r="H774" s="80"/>
      <c r="I774" s="80"/>
      <c r="J774" s="80"/>
      <c r="K774" s="80"/>
      <c r="L774" s="82"/>
      <c r="M774" s="83"/>
      <c r="N774" s="83"/>
      <c r="O774" s="83"/>
      <c r="P774" s="83"/>
      <c r="Q774" s="83"/>
      <c r="R774" s="83"/>
      <c r="S774" s="83"/>
      <c r="T774" s="83"/>
      <c r="U774" s="83"/>
      <c r="V774" s="95"/>
      <c r="W774" s="82"/>
      <c r="X774" s="82"/>
      <c r="Y774" s="82"/>
      <c r="Z774" s="80"/>
      <c r="AA774" s="80"/>
      <c r="AB774" s="80"/>
      <c r="AC774" s="80"/>
      <c r="AD774" s="83"/>
      <c r="AE774" s="95"/>
      <c r="AF774" s="95"/>
      <c r="AG774" s="95"/>
      <c r="AH774" s="95"/>
      <c r="AI774" s="84"/>
      <c r="AJ774" s="28"/>
      <c r="AK774" s="28"/>
      <c r="AL774" s="28"/>
      <c r="AM774" s="28"/>
      <c r="AN774" s="28"/>
      <c r="AO774" s="28"/>
      <c r="AP774" s="28"/>
      <c r="AQ774" s="28"/>
      <c r="AR774" s="28"/>
    </row>
    <row r="775" spans="1:44" ht="15.75" customHeight="1" x14ac:dyDescent="0.3">
      <c r="A775" s="28"/>
      <c r="B775" s="80"/>
      <c r="C775" s="80"/>
      <c r="D775" s="80"/>
      <c r="E775" s="80"/>
      <c r="F775" s="80"/>
      <c r="G775" s="81"/>
      <c r="H775" s="80"/>
      <c r="I775" s="80"/>
      <c r="J775" s="80"/>
      <c r="K775" s="80"/>
      <c r="L775" s="82"/>
      <c r="M775" s="83"/>
      <c r="N775" s="83"/>
      <c r="O775" s="83"/>
      <c r="P775" s="83"/>
      <c r="Q775" s="83"/>
      <c r="R775" s="83"/>
      <c r="S775" s="83"/>
      <c r="T775" s="83"/>
      <c r="U775" s="83"/>
      <c r="V775" s="95"/>
      <c r="W775" s="82"/>
      <c r="X775" s="82"/>
      <c r="Y775" s="82"/>
      <c r="Z775" s="80"/>
      <c r="AA775" s="80"/>
      <c r="AB775" s="80"/>
      <c r="AC775" s="80"/>
      <c r="AD775" s="83"/>
      <c r="AE775" s="95"/>
      <c r="AF775" s="95"/>
      <c r="AG775" s="95"/>
      <c r="AH775" s="95"/>
      <c r="AI775" s="84"/>
      <c r="AJ775" s="28"/>
      <c r="AK775" s="28"/>
      <c r="AL775" s="28"/>
      <c r="AM775" s="28"/>
      <c r="AN775" s="28"/>
      <c r="AO775" s="28"/>
      <c r="AP775" s="28"/>
      <c r="AQ775" s="28"/>
      <c r="AR775" s="28"/>
    </row>
    <row r="776" spans="1:44" ht="15.75" customHeight="1" x14ac:dyDescent="0.3">
      <c r="A776" s="28"/>
      <c r="B776" s="80"/>
      <c r="C776" s="80"/>
      <c r="D776" s="80"/>
      <c r="E776" s="80"/>
      <c r="F776" s="80"/>
      <c r="G776" s="81"/>
      <c r="H776" s="80"/>
      <c r="I776" s="80"/>
      <c r="J776" s="80"/>
      <c r="K776" s="80"/>
      <c r="L776" s="82"/>
      <c r="M776" s="83"/>
      <c r="N776" s="83"/>
      <c r="O776" s="83"/>
      <c r="P776" s="83"/>
      <c r="Q776" s="83"/>
      <c r="R776" s="83"/>
      <c r="S776" s="83"/>
      <c r="T776" s="83"/>
      <c r="U776" s="83"/>
      <c r="V776" s="95"/>
      <c r="W776" s="82"/>
      <c r="X776" s="82"/>
      <c r="Y776" s="82"/>
      <c r="Z776" s="80"/>
      <c r="AA776" s="80"/>
      <c r="AB776" s="80"/>
      <c r="AC776" s="80"/>
      <c r="AD776" s="83"/>
      <c r="AE776" s="95"/>
      <c r="AF776" s="95"/>
      <c r="AG776" s="95"/>
      <c r="AH776" s="95"/>
      <c r="AI776" s="84"/>
      <c r="AJ776" s="28"/>
      <c r="AK776" s="28"/>
      <c r="AL776" s="28"/>
      <c r="AM776" s="28"/>
      <c r="AN776" s="28"/>
      <c r="AO776" s="28"/>
      <c r="AP776" s="28"/>
      <c r="AQ776" s="28"/>
      <c r="AR776" s="28"/>
    </row>
    <row r="777" spans="1:44" ht="15.75" customHeight="1" x14ac:dyDescent="0.3">
      <c r="A777" s="28"/>
      <c r="B777" s="80"/>
      <c r="C777" s="80"/>
      <c r="D777" s="80"/>
      <c r="E777" s="80"/>
      <c r="F777" s="80"/>
      <c r="G777" s="81"/>
      <c r="H777" s="80"/>
      <c r="I777" s="80"/>
      <c r="J777" s="80"/>
      <c r="K777" s="80"/>
      <c r="L777" s="82"/>
      <c r="M777" s="83"/>
      <c r="N777" s="83"/>
      <c r="O777" s="83"/>
      <c r="P777" s="83"/>
      <c r="Q777" s="83"/>
      <c r="R777" s="83"/>
      <c r="S777" s="83"/>
      <c r="T777" s="83"/>
      <c r="U777" s="83"/>
      <c r="V777" s="95"/>
      <c r="W777" s="82"/>
      <c r="X777" s="82"/>
      <c r="Y777" s="82"/>
      <c r="Z777" s="80"/>
      <c r="AA777" s="80"/>
      <c r="AB777" s="80"/>
      <c r="AC777" s="80"/>
      <c r="AD777" s="83"/>
      <c r="AE777" s="95"/>
      <c r="AF777" s="95"/>
      <c r="AG777" s="95"/>
      <c r="AH777" s="95"/>
      <c r="AI777" s="84"/>
      <c r="AJ777" s="28"/>
      <c r="AK777" s="28"/>
      <c r="AL777" s="28"/>
      <c r="AM777" s="28"/>
      <c r="AN777" s="28"/>
      <c r="AO777" s="28"/>
      <c r="AP777" s="28"/>
      <c r="AQ777" s="28"/>
      <c r="AR777" s="28"/>
    </row>
    <row r="778" spans="1:44" ht="15.75" customHeight="1" x14ac:dyDescent="0.3">
      <c r="A778" s="28"/>
      <c r="B778" s="80"/>
      <c r="C778" s="80"/>
      <c r="D778" s="80"/>
      <c r="E778" s="80"/>
      <c r="F778" s="80"/>
      <c r="G778" s="81"/>
      <c r="H778" s="80"/>
      <c r="I778" s="80"/>
      <c r="J778" s="80"/>
      <c r="K778" s="80"/>
      <c r="L778" s="82"/>
      <c r="M778" s="83"/>
      <c r="N778" s="83"/>
      <c r="O778" s="83"/>
      <c r="P778" s="83"/>
      <c r="Q778" s="83"/>
      <c r="R778" s="83"/>
      <c r="S778" s="83"/>
      <c r="T778" s="83"/>
      <c r="U778" s="83"/>
      <c r="V778" s="95"/>
      <c r="W778" s="82"/>
      <c r="X778" s="82"/>
      <c r="Y778" s="82"/>
      <c r="Z778" s="80"/>
      <c r="AA778" s="80"/>
      <c r="AB778" s="80"/>
      <c r="AC778" s="80"/>
      <c r="AD778" s="83"/>
      <c r="AE778" s="95"/>
      <c r="AF778" s="95"/>
      <c r="AG778" s="95"/>
      <c r="AH778" s="95"/>
      <c r="AI778" s="84"/>
      <c r="AJ778" s="28"/>
      <c r="AK778" s="28"/>
      <c r="AL778" s="28"/>
      <c r="AM778" s="28"/>
      <c r="AN778" s="28"/>
      <c r="AO778" s="28"/>
      <c r="AP778" s="28"/>
      <c r="AQ778" s="28"/>
      <c r="AR778" s="28"/>
    </row>
    <row r="779" spans="1:44" ht="15.75" customHeight="1" x14ac:dyDescent="0.3">
      <c r="A779" s="28"/>
      <c r="B779" s="80"/>
      <c r="C779" s="80"/>
      <c r="D779" s="80"/>
      <c r="E779" s="80"/>
      <c r="F779" s="80"/>
      <c r="G779" s="81"/>
      <c r="H779" s="80"/>
      <c r="I779" s="80"/>
      <c r="J779" s="80"/>
      <c r="K779" s="80"/>
      <c r="L779" s="82"/>
      <c r="M779" s="83"/>
      <c r="N779" s="83"/>
      <c r="O779" s="83"/>
      <c r="P779" s="83"/>
      <c r="Q779" s="83"/>
      <c r="R779" s="83"/>
      <c r="S779" s="83"/>
      <c r="T779" s="83"/>
      <c r="U779" s="83"/>
      <c r="V779" s="95"/>
      <c r="W779" s="82"/>
      <c r="X779" s="82"/>
      <c r="Y779" s="82"/>
      <c r="Z779" s="80"/>
      <c r="AA779" s="80"/>
      <c r="AB779" s="80"/>
      <c r="AC779" s="80"/>
      <c r="AD779" s="83"/>
      <c r="AE779" s="95"/>
      <c r="AF779" s="95"/>
      <c r="AG779" s="95"/>
      <c r="AH779" s="95"/>
      <c r="AI779" s="84"/>
      <c r="AJ779" s="28"/>
      <c r="AK779" s="28"/>
      <c r="AL779" s="28"/>
      <c r="AM779" s="28"/>
      <c r="AN779" s="28"/>
      <c r="AO779" s="28"/>
      <c r="AP779" s="28"/>
      <c r="AQ779" s="28"/>
      <c r="AR779" s="28"/>
    </row>
    <row r="780" spans="1:44" ht="15.75" customHeight="1" x14ac:dyDescent="0.3">
      <c r="A780" s="28"/>
      <c r="B780" s="80"/>
      <c r="C780" s="80"/>
      <c r="D780" s="80"/>
      <c r="E780" s="80"/>
      <c r="F780" s="80"/>
      <c r="G780" s="81"/>
      <c r="H780" s="80"/>
      <c r="I780" s="80"/>
      <c r="J780" s="80"/>
      <c r="K780" s="80"/>
      <c r="L780" s="82"/>
      <c r="M780" s="83"/>
      <c r="N780" s="83"/>
      <c r="O780" s="83"/>
      <c r="P780" s="83"/>
      <c r="Q780" s="83"/>
      <c r="R780" s="83"/>
      <c r="S780" s="83"/>
      <c r="T780" s="83"/>
      <c r="U780" s="83"/>
      <c r="V780" s="95"/>
      <c r="W780" s="82"/>
      <c r="X780" s="82"/>
      <c r="Y780" s="82"/>
      <c r="Z780" s="80"/>
      <c r="AA780" s="80"/>
      <c r="AB780" s="80"/>
      <c r="AC780" s="80"/>
      <c r="AD780" s="83"/>
      <c r="AE780" s="95"/>
      <c r="AF780" s="95"/>
      <c r="AG780" s="95"/>
      <c r="AH780" s="95"/>
      <c r="AI780" s="84"/>
      <c r="AJ780" s="28"/>
      <c r="AK780" s="28"/>
      <c r="AL780" s="28"/>
      <c r="AM780" s="28"/>
      <c r="AN780" s="28"/>
      <c r="AO780" s="28"/>
      <c r="AP780" s="28"/>
      <c r="AQ780" s="28"/>
      <c r="AR780" s="28"/>
    </row>
    <row r="781" spans="1:44" ht="15.75" customHeight="1" x14ac:dyDescent="0.3">
      <c r="A781" s="28"/>
      <c r="B781" s="80"/>
      <c r="C781" s="80"/>
      <c r="D781" s="80"/>
      <c r="E781" s="80"/>
      <c r="F781" s="80"/>
      <c r="G781" s="81"/>
      <c r="H781" s="80"/>
      <c r="I781" s="80"/>
      <c r="J781" s="80"/>
      <c r="K781" s="80"/>
      <c r="L781" s="82"/>
      <c r="M781" s="83"/>
      <c r="N781" s="83"/>
      <c r="O781" s="83"/>
      <c r="P781" s="83"/>
      <c r="Q781" s="83"/>
      <c r="R781" s="83"/>
      <c r="S781" s="83"/>
      <c r="T781" s="83"/>
      <c r="U781" s="83"/>
      <c r="V781" s="95"/>
      <c r="W781" s="82"/>
      <c r="X781" s="82"/>
      <c r="Y781" s="82"/>
      <c r="Z781" s="80"/>
      <c r="AA781" s="80"/>
      <c r="AB781" s="80"/>
      <c r="AC781" s="80"/>
      <c r="AD781" s="83"/>
      <c r="AE781" s="95"/>
      <c r="AF781" s="95"/>
      <c r="AG781" s="95"/>
      <c r="AH781" s="95"/>
      <c r="AI781" s="84"/>
      <c r="AJ781" s="28"/>
      <c r="AK781" s="28"/>
      <c r="AL781" s="28"/>
      <c r="AM781" s="28"/>
      <c r="AN781" s="28"/>
      <c r="AO781" s="28"/>
      <c r="AP781" s="28"/>
      <c r="AQ781" s="28"/>
      <c r="AR781" s="28"/>
    </row>
    <row r="782" spans="1:44" ht="15.75" customHeight="1" x14ac:dyDescent="0.3">
      <c r="A782" s="28"/>
      <c r="B782" s="80"/>
      <c r="C782" s="80"/>
      <c r="D782" s="80"/>
      <c r="E782" s="80"/>
      <c r="F782" s="80"/>
      <c r="G782" s="81"/>
      <c r="H782" s="80"/>
      <c r="I782" s="80"/>
      <c r="J782" s="80"/>
      <c r="K782" s="80"/>
      <c r="L782" s="82"/>
      <c r="M782" s="83"/>
      <c r="N782" s="83"/>
      <c r="O782" s="83"/>
      <c r="P782" s="83"/>
      <c r="Q782" s="83"/>
      <c r="R782" s="83"/>
      <c r="S782" s="83"/>
      <c r="T782" s="83"/>
      <c r="U782" s="83"/>
      <c r="V782" s="95"/>
      <c r="W782" s="82"/>
      <c r="X782" s="82"/>
      <c r="Y782" s="82"/>
      <c r="Z782" s="80"/>
      <c r="AA782" s="80"/>
      <c r="AB782" s="80"/>
      <c r="AC782" s="80"/>
      <c r="AD782" s="83"/>
      <c r="AE782" s="95"/>
      <c r="AF782" s="95"/>
      <c r="AG782" s="95"/>
      <c r="AH782" s="95"/>
      <c r="AI782" s="84"/>
      <c r="AJ782" s="28"/>
      <c r="AK782" s="28"/>
      <c r="AL782" s="28"/>
      <c r="AM782" s="28"/>
      <c r="AN782" s="28"/>
      <c r="AO782" s="28"/>
      <c r="AP782" s="28"/>
      <c r="AQ782" s="28"/>
      <c r="AR782" s="28"/>
    </row>
    <row r="783" spans="1:44" ht="15.75" customHeight="1" x14ac:dyDescent="0.3">
      <c r="A783" s="28"/>
      <c r="B783" s="80"/>
      <c r="C783" s="80"/>
      <c r="D783" s="80"/>
      <c r="E783" s="80"/>
      <c r="F783" s="80"/>
      <c r="G783" s="81"/>
      <c r="H783" s="80"/>
      <c r="I783" s="80"/>
      <c r="J783" s="80"/>
      <c r="K783" s="80"/>
      <c r="L783" s="82"/>
      <c r="M783" s="83"/>
      <c r="N783" s="83"/>
      <c r="O783" s="83"/>
      <c r="P783" s="83"/>
      <c r="Q783" s="83"/>
      <c r="R783" s="83"/>
      <c r="S783" s="83"/>
      <c r="T783" s="83"/>
      <c r="U783" s="83"/>
      <c r="V783" s="95"/>
      <c r="W783" s="82"/>
      <c r="X783" s="82"/>
      <c r="Y783" s="82"/>
      <c r="Z783" s="80"/>
      <c r="AA783" s="80"/>
      <c r="AB783" s="80"/>
      <c r="AC783" s="80"/>
      <c r="AD783" s="83"/>
      <c r="AE783" s="95"/>
      <c r="AF783" s="95"/>
      <c r="AG783" s="95"/>
      <c r="AH783" s="95"/>
      <c r="AI783" s="84"/>
      <c r="AJ783" s="28"/>
      <c r="AK783" s="28"/>
      <c r="AL783" s="28"/>
      <c r="AM783" s="28"/>
      <c r="AN783" s="28"/>
      <c r="AO783" s="28"/>
      <c r="AP783" s="28"/>
      <c r="AQ783" s="28"/>
      <c r="AR783" s="28"/>
    </row>
    <row r="784" spans="1:44" ht="15.75" customHeight="1" x14ac:dyDescent="0.3">
      <c r="A784" s="28"/>
      <c r="B784" s="80"/>
      <c r="C784" s="80"/>
      <c r="D784" s="80"/>
      <c r="E784" s="80"/>
      <c r="F784" s="80"/>
      <c r="G784" s="81"/>
      <c r="H784" s="80"/>
      <c r="I784" s="80"/>
      <c r="J784" s="80"/>
      <c r="K784" s="80"/>
      <c r="L784" s="82"/>
      <c r="M784" s="83"/>
      <c r="N784" s="83"/>
      <c r="O784" s="83"/>
      <c r="P784" s="83"/>
      <c r="Q784" s="83"/>
      <c r="R784" s="83"/>
      <c r="S784" s="83"/>
      <c r="T784" s="83"/>
      <c r="U784" s="83"/>
      <c r="V784" s="95"/>
      <c r="W784" s="82"/>
      <c r="X784" s="82"/>
      <c r="Y784" s="82"/>
      <c r="Z784" s="80"/>
      <c r="AA784" s="80"/>
      <c r="AB784" s="80"/>
      <c r="AC784" s="80"/>
      <c r="AD784" s="83"/>
      <c r="AE784" s="95"/>
      <c r="AF784" s="95"/>
      <c r="AG784" s="95"/>
      <c r="AH784" s="95"/>
      <c r="AI784" s="84"/>
      <c r="AJ784" s="28"/>
      <c r="AK784" s="28"/>
      <c r="AL784" s="28"/>
      <c r="AM784" s="28"/>
      <c r="AN784" s="28"/>
      <c r="AO784" s="28"/>
      <c r="AP784" s="28"/>
      <c r="AQ784" s="28"/>
      <c r="AR784" s="28"/>
    </row>
    <row r="785" spans="1:44" ht="15.75" customHeight="1" x14ac:dyDescent="0.3">
      <c r="A785" s="28"/>
      <c r="B785" s="80"/>
      <c r="C785" s="80"/>
      <c r="D785" s="80"/>
      <c r="E785" s="80"/>
      <c r="F785" s="80"/>
      <c r="G785" s="81"/>
      <c r="H785" s="80"/>
      <c r="I785" s="80"/>
      <c r="J785" s="80"/>
      <c r="K785" s="80"/>
      <c r="L785" s="82"/>
      <c r="M785" s="83"/>
      <c r="N785" s="83"/>
      <c r="O785" s="83"/>
      <c r="P785" s="83"/>
      <c r="Q785" s="83"/>
      <c r="R785" s="83"/>
      <c r="S785" s="83"/>
      <c r="T785" s="83"/>
      <c r="U785" s="83"/>
      <c r="V785" s="95"/>
      <c r="W785" s="82"/>
      <c r="X785" s="82"/>
      <c r="Y785" s="82"/>
      <c r="Z785" s="80"/>
      <c r="AA785" s="80"/>
      <c r="AB785" s="80"/>
      <c r="AC785" s="80"/>
      <c r="AD785" s="83"/>
      <c r="AE785" s="95"/>
      <c r="AF785" s="95"/>
      <c r="AG785" s="95"/>
      <c r="AH785" s="95"/>
      <c r="AI785" s="84"/>
      <c r="AJ785" s="28"/>
      <c r="AK785" s="28"/>
      <c r="AL785" s="28"/>
      <c r="AM785" s="28"/>
      <c r="AN785" s="28"/>
      <c r="AO785" s="28"/>
      <c r="AP785" s="28"/>
      <c r="AQ785" s="28"/>
      <c r="AR785" s="28"/>
    </row>
    <row r="786" spans="1:44" ht="15.75" customHeight="1" x14ac:dyDescent="0.3">
      <c r="A786" s="28"/>
      <c r="B786" s="80"/>
      <c r="C786" s="80"/>
      <c r="D786" s="80"/>
      <c r="E786" s="80"/>
      <c r="F786" s="80"/>
      <c r="G786" s="81"/>
      <c r="H786" s="80"/>
      <c r="I786" s="80"/>
      <c r="J786" s="80"/>
      <c r="K786" s="80"/>
      <c r="L786" s="82"/>
      <c r="M786" s="83"/>
      <c r="N786" s="83"/>
      <c r="O786" s="83"/>
      <c r="P786" s="83"/>
      <c r="Q786" s="83"/>
      <c r="R786" s="83"/>
      <c r="S786" s="83"/>
      <c r="T786" s="83"/>
      <c r="U786" s="83"/>
      <c r="V786" s="95"/>
      <c r="W786" s="82"/>
      <c r="X786" s="82"/>
      <c r="Y786" s="82"/>
      <c r="Z786" s="80"/>
      <c r="AA786" s="80"/>
      <c r="AB786" s="80"/>
      <c r="AC786" s="80"/>
      <c r="AD786" s="83"/>
      <c r="AE786" s="95"/>
      <c r="AF786" s="95"/>
      <c r="AG786" s="95"/>
      <c r="AH786" s="95"/>
      <c r="AI786" s="84"/>
      <c r="AJ786" s="28"/>
      <c r="AK786" s="28"/>
      <c r="AL786" s="28"/>
      <c r="AM786" s="28"/>
      <c r="AN786" s="28"/>
      <c r="AO786" s="28"/>
      <c r="AP786" s="28"/>
      <c r="AQ786" s="28"/>
      <c r="AR786" s="28"/>
    </row>
    <row r="787" spans="1:44" ht="15.75" customHeight="1" x14ac:dyDescent="0.3">
      <c r="A787" s="28"/>
      <c r="B787" s="80"/>
      <c r="C787" s="80"/>
      <c r="D787" s="80"/>
      <c r="E787" s="80"/>
      <c r="F787" s="80"/>
      <c r="G787" s="81"/>
      <c r="H787" s="80"/>
      <c r="I787" s="80"/>
      <c r="J787" s="80"/>
      <c r="K787" s="80"/>
      <c r="L787" s="82"/>
      <c r="M787" s="83"/>
      <c r="N787" s="83"/>
      <c r="O787" s="83"/>
      <c r="P787" s="83"/>
      <c r="Q787" s="83"/>
      <c r="R787" s="83"/>
      <c r="S787" s="83"/>
      <c r="T787" s="83"/>
      <c r="U787" s="83"/>
      <c r="V787" s="95"/>
      <c r="W787" s="82"/>
      <c r="X787" s="82"/>
      <c r="Y787" s="82"/>
      <c r="Z787" s="80"/>
      <c r="AA787" s="80"/>
      <c r="AB787" s="80"/>
      <c r="AC787" s="80"/>
      <c r="AD787" s="83"/>
      <c r="AE787" s="95"/>
      <c r="AF787" s="95"/>
      <c r="AG787" s="95"/>
      <c r="AH787" s="95"/>
      <c r="AI787" s="84"/>
      <c r="AJ787" s="28"/>
      <c r="AK787" s="28"/>
      <c r="AL787" s="28"/>
      <c r="AM787" s="28"/>
      <c r="AN787" s="28"/>
      <c r="AO787" s="28"/>
      <c r="AP787" s="28"/>
      <c r="AQ787" s="28"/>
      <c r="AR787" s="28"/>
    </row>
    <row r="788" spans="1:44" ht="15.75" customHeight="1" x14ac:dyDescent="0.3">
      <c r="A788" s="28"/>
      <c r="B788" s="80"/>
      <c r="C788" s="80"/>
      <c r="D788" s="80"/>
      <c r="E788" s="80"/>
      <c r="F788" s="80"/>
      <c r="G788" s="81"/>
      <c r="H788" s="80"/>
      <c r="I788" s="80"/>
      <c r="J788" s="80"/>
      <c r="K788" s="80"/>
      <c r="L788" s="82"/>
      <c r="M788" s="83"/>
      <c r="N788" s="83"/>
      <c r="O788" s="83"/>
      <c r="P788" s="83"/>
      <c r="Q788" s="83"/>
      <c r="R788" s="83"/>
      <c r="S788" s="83"/>
      <c r="T788" s="83"/>
      <c r="U788" s="83"/>
      <c r="V788" s="95"/>
      <c r="W788" s="82"/>
      <c r="X788" s="82"/>
      <c r="Y788" s="82"/>
      <c r="Z788" s="80"/>
      <c r="AA788" s="80"/>
      <c r="AB788" s="80"/>
      <c r="AC788" s="80"/>
      <c r="AD788" s="83"/>
      <c r="AE788" s="95"/>
      <c r="AF788" s="95"/>
      <c r="AG788" s="95"/>
      <c r="AH788" s="95"/>
      <c r="AI788" s="84"/>
      <c r="AJ788" s="28"/>
      <c r="AK788" s="28"/>
      <c r="AL788" s="28"/>
      <c r="AM788" s="28"/>
      <c r="AN788" s="28"/>
      <c r="AO788" s="28"/>
      <c r="AP788" s="28"/>
      <c r="AQ788" s="28"/>
      <c r="AR788" s="28"/>
    </row>
    <row r="789" spans="1:44" ht="15.75" customHeight="1" x14ac:dyDescent="0.3">
      <c r="A789" s="28"/>
      <c r="B789" s="80"/>
      <c r="C789" s="80"/>
      <c r="D789" s="80"/>
      <c r="E789" s="80"/>
      <c r="F789" s="80"/>
      <c r="G789" s="81"/>
      <c r="H789" s="80"/>
      <c r="I789" s="80"/>
      <c r="J789" s="80"/>
      <c r="K789" s="80"/>
      <c r="L789" s="82"/>
      <c r="M789" s="83"/>
      <c r="N789" s="83"/>
      <c r="O789" s="83"/>
      <c r="P789" s="83"/>
      <c r="Q789" s="83"/>
      <c r="R789" s="83"/>
      <c r="S789" s="83"/>
      <c r="T789" s="83"/>
      <c r="U789" s="83"/>
      <c r="V789" s="95"/>
      <c r="W789" s="82"/>
      <c r="X789" s="82"/>
      <c r="Y789" s="82"/>
      <c r="Z789" s="80"/>
      <c r="AA789" s="80"/>
      <c r="AB789" s="80"/>
      <c r="AC789" s="80"/>
      <c r="AD789" s="83"/>
      <c r="AE789" s="95"/>
      <c r="AF789" s="95"/>
      <c r="AG789" s="95"/>
      <c r="AH789" s="95"/>
      <c r="AI789" s="84"/>
      <c r="AJ789" s="28"/>
      <c r="AK789" s="28"/>
      <c r="AL789" s="28"/>
      <c r="AM789" s="28"/>
      <c r="AN789" s="28"/>
      <c r="AO789" s="28"/>
      <c r="AP789" s="28"/>
      <c r="AQ789" s="28"/>
      <c r="AR789" s="28"/>
    </row>
    <row r="790" spans="1:44" ht="15.75" customHeight="1" x14ac:dyDescent="0.3">
      <c r="A790" s="28"/>
      <c r="B790" s="80"/>
      <c r="C790" s="80"/>
      <c r="D790" s="80"/>
      <c r="E790" s="80"/>
      <c r="F790" s="80"/>
      <c r="G790" s="81"/>
      <c r="H790" s="80"/>
      <c r="I790" s="80"/>
      <c r="J790" s="80"/>
      <c r="K790" s="80"/>
      <c r="L790" s="82"/>
      <c r="M790" s="83"/>
      <c r="N790" s="83"/>
      <c r="O790" s="83"/>
      <c r="P790" s="83"/>
      <c r="Q790" s="83"/>
      <c r="R790" s="83"/>
      <c r="S790" s="83"/>
      <c r="T790" s="83"/>
      <c r="U790" s="83"/>
      <c r="V790" s="95"/>
      <c r="W790" s="82"/>
      <c r="X790" s="82"/>
      <c r="Y790" s="82"/>
      <c r="Z790" s="80"/>
      <c r="AA790" s="80"/>
      <c r="AB790" s="80"/>
      <c r="AC790" s="80"/>
      <c r="AD790" s="83"/>
      <c r="AE790" s="95"/>
      <c r="AF790" s="95"/>
      <c r="AG790" s="95"/>
      <c r="AH790" s="95"/>
      <c r="AI790" s="84"/>
      <c r="AJ790" s="28"/>
      <c r="AK790" s="28"/>
      <c r="AL790" s="28"/>
      <c r="AM790" s="28"/>
      <c r="AN790" s="28"/>
      <c r="AO790" s="28"/>
      <c r="AP790" s="28"/>
      <c r="AQ790" s="28"/>
      <c r="AR790" s="28"/>
    </row>
    <row r="791" spans="1:44" ht="15.75" customHeight="1" x14ac:dyDescent="0.3">
      <c r="A791" s="28"/>
      <c r="B791" s="80"/>
      <c r="C791" s="80"/>
      <c r="D791" s="80"/>
      <c r="E791" s="80"/>
      <c r="F791" s="80"/>
      <c r="G791" s="81"/>
      <c r="H791" s="80"/>
      <c r="I791" s="80"/>
      <c r="J791" s="80"/>
      <c r="K791" s="80"/>
      <c r="L791" s="82"/>
      <c r="M791" s="83"/>
      <c r="N791" s="83"/>
      <c r="O791" s="83"/>
      <c r="P791" s="83"/>
      <c r="Q791" s="83"/>
      <c r="R791" s="83"/>
      <c r="S791" s="83"/>
      <c r="T791" s="83"/>
      <c r="U791" s="83"/>
      <c r="V791" s="95"/>
      <c r="W791" s="82"/>
      <c r="X791" s="82"/>
      <c r="Y791" s="82"/>
      <c r="Z791" s="80"/>
      <c r="AA791" s="80"/>
      <c r="AB791" s="80"/>
      <c r="AC791" s="80"/>
      <c r="AD791" s="83"/>
      <c r="AE791" s="95"/>
      <c r="AF791" s="95"/>
      <c r="AG791" s="95"/>
      <c r="AH791" s="95"/>
      <c r="AI791" s="84"/>
      <c r="AJ791" s="28"/>
      <c r="AK791" s="28"/>
      <c r="AL791" s="28"/>
      <c r="AM791" s="28"/>
      <c r="AN791" s="28"/>
      <c r="AO791" s="28"/>
      <c r="AP791" s="28"/>
      <c r="AQ791" s="28"/>
      <c r="AR791" s="28"/>
    </row>
    <row r="792" spans="1:44" ht="15.75" customHeight="1" x14ac:dyDescent="0.3">
      <c r="A792" s="28"/>
      <c r="B792" s="80"/>
      <c r="C792" s="80"/>
      <c r="D792" s="80"/>
      <c r="E792" s="80"/>
      <c r="F792" s="80"/>
      <c r="G792" s="81"/>
      <c r="H792" s="80"/>
      <c r="I792" s="80"/>
      <c r="J792" s="80"/>
      <c r="K792" s="80"/>
      <c r="L792" s="82"/>
      <c r="M792" s="83"/>
      <c r="N792" s="83"/>
      <c r="O792" s="83"/>
      <c r="P792" s="83"/>
      <c r="Q792" s="83"/>
      <c r="R792" s="83"/>
      <c r="S792" s="83"/>
      <c r="T792" s="83"/>
      <c r="U792" s="83"/>
      <c r="V792" s="95"/>
      <c r="W792" s="82"/>
      <c r="X792" s="82"/>
      <c r="Y792" s="82"/>
      <c r="Z792" s="80"/>
      <c r="AA792" s="80"/>
      <c r="AB792" s="80"/>
      <c r="AC792" s="80"/>
      <c r="AD792" s="83"/>
      <c r="AE792" s="95"/>
      <c r="AF792" s="95"/>
      <c r="AG792" s="95"/>
      <c r="AH792" s="95"/>
      <c r="AI792" s="84"/>
      <c r="AJ792" s="28"/>
      <c r="AK792" s="28"/>
      <c r="AL792" s="28"/>
      <c r="AM792" s="28"/>
      <c r="AN792" s="28"/>
      <c r="AO792" s="28"/>
      <c r="AP792" s="28"/>
      <c r="AQ792" s="28"/>
      <c r="AR792" s="28"/>
    </row>
    <row r="793" spans="1:44" ht="15.75" customHeight="1" x14ac:dyDescent="0.3">
      <c r="A793" s="28"/>
      <c r="B793" s="80"/>
      <c r="C793" s="80"/>
      <c r="D793" s="80"/>
      <c r="E793" s="80"/>
      <c r="F793" s="80"/>
      <c r="G793" s="81"/>
      <c r="H793" s="80"/>
      <c r="I793" s="80"/>
      <c r="J793" s="80"/>
      <c r="K793" s="80"/>
      <c r="L793" s="82"/>
      <c r="M793" s="83"/>
      <c r="N793" s="83"/>
      <c r="O793" s="83"/>
      <c r="P793" s="83"/>
      <c r="Q793" s="83"/>
      <c r="R793" s="83"/>
      <c r="S793" s="83"/>
      <c r="T793" s="83"/>
      <c r="U793" s="83"/>
      <c r="V793" s="95"/>
      <c r="W793" s="82"/>
      <c r="X793" s="82"/>
      <c r="Y793" s="82"/>
      <c r="Z793" s="80"/>
      <c r="AA793" s="80"/>
      <c r="AB793" s="80"/>
      <c r="AC793" s="80"/>
      <c r="AD793" s="83"/>
      <c r="AE793" s="95"/>
      <c r="AF793" s="95"/>
      <c r="AG793" s="95"/>
      <c r="AH793" s="95"/>
      <c r="AI793" s="84"/>
      <c r="AJ793" s="28"/>
      <c r="AK793" s="28"/>
      <c r="AL793" s="28"/>
      <c r="AM793" s="28"/>
      <c r="AN793" s="28"/>
      <c r="AO793" s="28"/>
      <c r="AP793" s="28"/>
      <c r="AQ793" s="28"/>
      <c r="AR793" s="28"/>
    </row>
    <row r="794" spans="1:44" ht="15.75" customHeight="1" x14ac:dyDescent="0.3">
      <c r="A794" s="28"/>
      <c r="B794" s="80"/>
      <c r="C794" s="80"/>
      <c r="D794" s="80"/>
      <c r="E794" s="80"/>
      <c r="F794" s="80"/>
      <c r="G794" s="81"/>
      <c r="H794" s="80"/>
      <c r="I794" s="80"/>
      <c r="J794" s="80"/>
      <c r="K794" s="80"/>
      <c r="L794" s="82"/>
      <c r="M794" s="83"/>
      <c r="N794" s="83"/>
      <c r="O794" s="83"/>
      <c r="P794" s="83"/>
      <c r="Q794" s="83"/>
      <c r="R794" s="83"/>
      <c r="S794" s="83"/>
      <c r="T794" s="83"/>
      <c r="U794" s="83"/>
      <c r="V794" s="95"/>
      <c r="W794" s="82"/>
      <c r="X794" s="82"/>
      <c r="Y794" s="82"/>
      <c r="Z794" s="80"/>
      <c r="AA794" s="80"/>
      <c r="AB794" s="80"/>
      <c r="AC794" s="80"/>
      <c r="AD794" s="83"/>
      <c r="AE794" s="95"/>
      <c r="AF794" s="95"/>
      <c r="AG794" s="95"/>
      <c r="AH794" s="95"/>
      <c r="AI794" s="84"/>
      <c r="AJ794" s="28"/>
      <c r="AK794" s="28"/>
      <c r="AL794" s="28"/>
      <c r="AM794" s="28"/>
      <c r="AN794" s="28"/>
      <c r="AO794" s="28"/>
      <c r="AP794" s="28"/>
      <c r="AQ794" s="28"/>
      <c r="AR794" s="28"/>
    </row>
    <row r="795" spans="1:44" ht="15.75" customHeight="1" x14ac:dyDescent="0.3">
      <c r="A795" s="28"/>
      <c r="B795" s="80"/>
      <c r="C795" s="80"/>
      <c r="D795" s="80"/>
      <c r="E795" s="80"/>
      <c r="F795" s="80"/>
      <c r="G795" s="81"/>
      <c r="H795" s="80"/>
      <c r="I795" s="80"/>
      <c r="J795" s="80"/>
      <c r="K795" s="80"/>
      <c r="L795" s="82"/>
      <c r="M795" s="83"/>
      <c r="N795" s="83"/>
      <c r="O795" s="83"/>
      <c r="P795" s="83"/>
      <c r="Q795" s="83"/>
      <c r="R795" s="83"/>
      <c r="S795" s="83"/>
      <c r="T795" s="83"/>
      <c r="U795" s="83"/>
      <c r="V795" s="95"/>
      <c r="W795" s="82"/>
      <c r="X795" s="82"/>
      <c r="Y795" s="82"/>
      <c r="Z795" s="80"/>
      <c r="AA795" s="80"/>
      <c r="AB795" s="80"/>
      <c r="AC795" s="80"/>
      <c r="AD795" s="83"/>
      <c r="AE795" s="95"/>
      <c r="AF795" s="95"/>
      <c r="AG795" s="95"/>
      <c r="AH795" s="95"/>
      <c r="AI795" s="84"/>
      <c r="AJ795" s="28"/>
      <c r="AK795" s="28"/>
      <c r="AL795" s="28"/>
      <c r="AM795" s="28"/>
      <c r="AN795" s="28"/>
      <c r="AO795" s="28"/>
      <c r="AP795" s="28"/>
      <c r="AQ795" s="28"/>
      <c r="AR795" s="28"/>
    </row>
    <row r="796" spans="1:44" ht="15.75" customHeight="1" x14ac:dyDescent="0.3">
      <c r="A796" s="28"/>
      <c r="B796" s="80"/>
      <c r="C796" s="80"/>
      <c r="D796" s="80"/>
      <c r="E796" s="80"/>
      <c r="F796" s="80"/>
      <c r="G796" s="81"/>
      <c r="H796" s="80"/>
      <c r="I796" s="80"/>
      <c r="J796" s="80"/>
      <c r="K796" s="80"/>
      <c r="L796" s="82"/>
      <c r="M796" s="83"/>
      <c r="N796" s="83"/>
      <c r="O796" s="83"/>
      <c r="P796" s="83"/>
      <c r="Q796" s="83"/>
      <c r="R796" s="83"/>
      <c r="S796" s="83"/>
      <c r="T796" s="83"/>
      <c r="U796" s="83"/>
      <c r="V796" s="95"/>
      <c r="W796" s="82"/>
      <c r="X796" s="82"/>
      <c r="Y796" s="82"/>
      <c r="Z796" s="80"/>
      <c r="AA796" s="80"/>
      <c r="AB796" s="80"/>
      <c r="AC796" s="80"/>
      <c r="AD796" s="83"/>
      <c r="AE796" s="95"/>
      <c r="AF796" s="95"/>
      <c r="AG796" s="95"/>
      <c r="AH796" s="95"/>
      <c r="AI796" s="84"/>
      <c r="AJ796" s="28"/>
      <c r="AK796" s="28"/>
      <c r="AL796" s="28"/>
      <c r="AM796" s="28"/>
      <c r="AN796" s="28"/>
      <c r="AO796" s="28"/>
      <c r="AP796" s="28"/>
      <c r="AQ796" s="28"/>
      <c r="AR796" s="28"/>
    </row>
    <row r="797" spans="1:44" ht="15.75" customHeight="1" x14ac:dyDescent="0.3">
      <c r="A797" s="28"/>
      <c r="B797" s="80"/>
      <c r="C797" s="80"/>
      <c r="D797" s="80"/>
      <c r="E797" s="80"/>
      <c r="F797" s="80"/>
      <c r="G797" s="81"/>
      <c r="H797" s="80"/>
      <c r="I797" s="80"/>
      <c r="J797" s="80"/>
      <c r="K797" s="80"/>
      <c r="L797" s="82"/>
      <c r="M797" s="83"/>
      <c r="N797" s="83"/>
      <c r="O797" s="83"/>
      <c r="P797" s="83"/>
      <c r="Q797" s="83"/>
      <c r="R797" s="83"/>
      <c r="S797" s="83"/>
      <c r="T797" s="83"/>
      <c r="U797" s="83"/>
      <c r="V797" s="95"/>
      <c r="W797" s="82"/>
      <c r="X797" s="82"/>
      <c r="Y797" s="82"/>
      <c r="Z797" s="80"/>
      <c r="AA797" s="80"/>
      <c r="AB797" s="80"/>
      <c r="AC797" s="80"/>
      <c r="AD797" s="83"/>
      <c r="AE797" s="95"/>
      <c r="AF797" s="95"/>
      <c r="AG797" s="95"/>
      <c r="AH797" s="95"/>
      <c r="AI797" s="84"/>
      <c r="AJ797" s="28"/>
      <c r="AK797" s="28"/>
      <c r="AL797" s="28"/>
      <c r="AM797" s="28"/>
      <c r="AN797" s="28"/>
      <c r="AO797" s="28"/>
      <c r="AP797" s="28"/>
      <c r="AQ797" s="28"/>
      <c r="AR797" s="28"/>
    </row>
    <row r="798" spans="1:44" ht="15.75" customHeight="1" x14ac:dyDescent="0.3">
      <c r="A798" s="28"/>
      <c r="B798" s="80"/>
      <c r="C798" s="80"/>
      <c r="D798" s="80"/>
      <c r="E798" s="80"/>
      <c r="F798" s="80"/>
      <c r="G798" s="81"/>
      <c r="H798" s="80"/>
      <c r="I798" s="80"/>
      <c r="J798" s="80"/>
      <c r="K798" s="80"/>
      <c r="L798" s="82"/>
      <c r="M798" s="83"/>
      <c r="N798" s="83"/>
      <c r="O798" s="83"/>
      <c r="P798" s="83"/>
      <c r="Q798" s="83"/>
      <c r="R798" s="83"/>
      <c r="S798" s="83"/>
      <c r="T798" s="83"/>
      <c r="U798" s="83"/>
      <c r="V798" s="95"/>
      <c r="W798" s="82"/>
      <c r="X798" s="82"/>
      <c r="Y798" s="82"/>
      <c r="Z798" s="80"/>
      <c r="AA798" s="80"/>
      <c r="AB798" s="80"/>
      <c r="AC798" s="80"/>
      <c r="AD798" s="83"/>
      <c r="AE798" s="95"/>
      <c r="AF798" s="95"/>
      <c r="AG798" s="95"/>
      <c r="AH798" s="95"/>
      <c r="AI798" s="84"/>
      <c r="AJ798" s="28"/>
      <c r="AK798" s="28"/>
      <c r="AL798" s="28"/>
      <c r="AM798" s="28"/>
      <c r="AN798" s="28"/>
      <c r="AO798" s="28"/>
      <c r="AP798" s="28"/>
      <c r="AQ798" s="28"/>
      <c r="AR798" s="28"/>
    </row>
    <row r="799" spans="1:44" ht="15.75" customHeight="1" x14ac:dyDescent="0.3">
      <c r="A799" s="28"/>
      <c r="B799" s="80"/>
      <c r="C799" s="80"/>
      <c r="D799" s="80"/>
      <c r="E799" s="80"/>
      <c r="F799" s="80"/>
      <c r="G799" s="81"/>
      <c r="H799" s="80"/>
      <c r="I799" s="80"/>
      <c r="J799" s="80"/>
      <c r="K799" s="80"/>
      <c r="L799" s="82"/>
      <c r="M799" s="83"/>
      <c r="N799" s="83"/>
      <c r="O799" s="83"/>
      <c r="P799" s="83"/>
      <c r="Q799" s="83"/>
      <c r="R799" s="83"/>
      <c r="S799" s="83"/>
      <c r="T799" s="83"/>
      <c r="U799" s="83"/>
      <c r="V799" s="95"/>
      <c r="W799" s="82"/>
      <c r="X799" s="82"/>
      <c r="Y799" s="82"/>
      <c r="Z799" s="80"/>
      <c r="AA799" s="80"/>
      <c r="AB799" s="80"/>
      <c r="AC799" s="80"/>
      <c r="AD799" s="83"/>
      <c r="AE799" s="95"/>
      <c r="AF799" s="95"/>
      <c r="AG799" s="95"/>
      <c r="AH799" s="95"/>
      <c r="AI799" s="84"/>
      <c r="AJ799" s="28"/>
      <c r="AK799" s="28"/>
      <c r="AL799" s="28"/>
      <c r="AM799" s="28"/>
      <c r="AN799" s="28"/>
      <c r="AO799" s="28"/>
      <c r="AP799" s="28"/>
      <c r="AQ799" s="28"/>
      <c r="AR799" s="28"/>
    </row>
    <row r="800" spans="1:44" ht="15.75" customHeight="1" x14ac:dyDescent="0.3">
      <c r="A800" s="28"/>
      <c r="B800" s="80"/>
      <c r="C800" s="80"/>
      <c r="D800" s="80"/>
      <c r="E800" s="80"/>
      <c r="F800" s="80"/>
      <c r="G800" s="81"/>
      <c r="H800" s="80"/>
      <c r="I800" s="80"/>
      <c r="J800" s="80"/>
      <c r="K800" s="80"/>
      <c r="L800" s="82"/>
      <c r="M800" s="83"/>
      <c r="N800" s="83"/>
      <c r="O800" s="83"/>
      <c r="P800" s="83"/>
      <c r="Q800" s="83"/>
      <c r="R800" s="83"/>
      <c r="S800" s="83"/>
      <c r="T800" s="83"/>
      <c r="U800" s="83"/>
      <c r="V800" s="95"/>
      <c r="W800" s="82"/>
      <c r="X800" s="82"/>
      <c r="Y800" s="82"/>
      <c r="Z800" s="80"/>
      <c r="AA800" s="80"/>
      <c r="AB800" s="80"/>
      <c r="AC800" s="80"/>
      <c r="AD800" s="83"/>
      <c r="AE800" s="95"/>
      <c r="AF800" s="95"/>
      <c r="AG800" s="95"/>
      <c r="AH800" s="95"/>
      <c r="AI800" s="84"/>
      <c r="AJ800" s="28"/>
      <c r="AK800" s="28"/>
      <c r="AL800" s="28"/>
      <c r="AM800" s="28"/>
      <c r="AN800" s="28"/>
      <c r="AO800" s="28"/>
      <c r="AP800" s="28"/>
      <c r="AQ800" s="28"/>
      <c r="AR800" s="28"/>
    </row>
    <row r="801" spans="1:44" ht="15.75" customHeight="1" x14ac:dyDescent="0.3">
      <c r="A801" s="28"/>
      <c r="B801" s="80"/>
      <c r="C801" s="80"/>
      <c r="D801" s="80"/>
      <c r="E801" s="80"/>
      <c r="F801" s="80"/>
      <c r="G801" s="81"/>
      <c r="H801" s="80"/>
      <c r="I801" s="80"/>
      <c r="J801" s="80"/>
      <c r="K801" s="80"/>
      <c r="L801" s="82"/>
      <c r="M801" s="83"/>
      <c r="N801" s="83"/>
      <c r="O801" s="83"/>
      <c r="P801" s="83"/>
      <c r="Q801" s="83"/>
      <c r="R801" s="83"/>
      <c r="S801" s="83"/>
      <c r="T801" s="83"/>
      <c r="U801" s="83"/>
      <c r="V801" s="95"/>
      <c r="W801" s="82"/>
      <c r="X801" s="82"/>
      <c r="Y801" s="82"/>
      <c r="Z801" s="80"/>
      <c r="AA801" s="80"/>
      <c r="AB801" s="80"/>
      <c r="AC801" s="80"/>
      <c r="AD801" s="83"/>
      <c r="AE801" s="95"/>
      <c r="AF801" s="95"/>
      <c r="AG801" s="95"/>
      <c r="AH801" s="95"/>
      <c r="AI801" s="84"/>
      <c r="AJ801" s="28"/>
      <c r="AK801" s="28"/>
      <c r="AL801" s="28"/>
      <c r="AM801" s="28"/>
      <c r="AN801" s="28"/>
      <c r="AO801" s="28"/>
      <c r="AP801" s="28"/>
      <c r="AQ801" s="28"/>
      <c r="AR801" s="28"/>
    </row>
    <row r="802" spans="1:44" ht="15.75" customHeight="1" x14ac:dyDescent="0.3">
      <c r="A802" s="28"/>
      <c r="B802" s="80"/>
      <c r="C802" s="80"/>
      <c r="D802" s="80"/>
      <c r="E802" s="80"/>
      <c r="F802" s="80"/>
      <c r="G802" s="81"/>
      <c r="H802" s="80"/>
      <c r="I802" s="80"/>
      <c r="J802" s="80"/>
      <c r="K802" s="80"/>
      <c r="L802" s="82"/>
      <c r="M802" s="83"/>
      <c r="N802" s="83"/>
      <c r="O802" s="83"/>
      <c r="P802" s="83"/>
      <c r="Q802" s="83"/>
      <c r="R802" s="83"/>
      <c r="S802" s="83"/>
      <c r="T802" s="83"/>
      <c r="U802" s="83"/>
      <c r="V802" s="95"/>
      <c r="W802" s="82"/>
      <c r="X802" s="82"/>
      <c r="Y802" s="82"/>
      <c r="Z802" s="80"/>
      <c r="AA802" s="80"/>
      <c r="AB802" s="80"/>
      <c r="AC802" s="80"/>
      <c r="AD802" s="83"/>
      <c r="AE802" s="95"/>
      <c r="AF802" s="95"/>
      <c r="AG802" s="95"/>
      <c r="AH802" s="95"/>
      <c r="AI802" s="84"/>
      <c r="AJ802" s="28"/>
      <c r="AK802" s="28"/>
      <c r="AL802" s="28"/>
      <c r="AM802" s="28"/>
      <c r="AN802" s="28"/>
      <c r="AO802" s="28"/>
      <c r="AP802" s="28"/>
      <c r="AQ802" s="28"/>
      <c r="AR802" s="28"/>
    </row>
    <row r="803" spans="1:44" ht="15.75" customHeight="1" x14ac:dyDescent="0.3">
      <c r="A803" s="28"/>
      <c r="B803" s="80"/>
      <c r="C803" s="80"/>
      <c r="D803" s="80"/>
      <c r="E803" s="80"/>
      <c r="F803" s="80"/>
      <c r="G803" s="81"/>
      <c r="H803" s="80"/>
      <c r="I803" s="80"/>
      <c r="J803" s="80"/>
      <c r="K803" s="80"/>
      <c r="L803" s="82"/>
      <c r="M803" s="83"/>
      <c r="N803" s="83"/>
      <c r="O803" s="83"/>
      <c r="P803" s="83"/>
      <c r="Q803" s="83"/>
      <c r="R803" s="83"/>
      <c r="S803" s="83"/>
      <c r="T803" s="83"/>
      <c r="U803" s="83"/>
      <c r="V803" s="95"/>
      <c r="W803" s="82"/>
      <c r="X803" s="82"/>
      <c r="Y803" s="82"/>
      <c r="Z803" s="80"/>
      <c r="AA803" s="80"/>
      <c r="AB803" s="80"/>
      <c r="AC803" s="80"/>
      <c r="AD803" s="83"/>
      <c r="AE803" s="95"/>
      <c r="AF803" s="95"/>
      <c r="AG803" s="95"/>
      <c r="AH803" s="95"/>
      <c r="AI803" s="84"/>
      <c r="AJ803" s="28"/>
      <c r="AK803" s="28"/>
      <c r="AL803" s="28"/>
      <c r="AM803" s="28"/>
      <c r="AN803" s="28"/>
      <c r="AO803" s="28"/>
      <c r="AP803" s="28"/>
      <c r="AQ803" s="28"/>
      <c r="AR803" s="28"/>
    </row>
    <row r="804" spans="1:44" ht="15.75" customHeight="1" x14ac:dyDescent="0.3">
      <c r="A804" s="28"/>
      <c r="B804" s="80"/>
      <c r="C804" s="80"/>
      <c r="D804" s="80"/>
      <c r="E804" s="80"/>
      <c r="F804" s="80"/>
      <c r="G804" s="81"/>
      <c r="H804" s="80"/>
      <c r="I804" s="80"/>
      <c r="J804" s="80"/>
      <c r="K804" s="80"/>
      <c r="L804" s="82"/>
      <c r="M804" s="83"/>
      <c r="N804" s="83"/>
      <c r="O804" s="83"/>
      <c r="P804" s="83"/>
      <c r="Q804" s="83"/>
      <c r="R804" s="83"/>
      <c r="S804" s="83"/>
      <c r="T804" s="83"/>
      <c r="U804" s="83"/>
      <c r="V804" s="95"/>
      <c r="W804" s="82"/>
      <c r="X804" s="82"/>
      <c r="Y804" s="82"/>
      <c r="Z804" s="80"/>
      <c r="AA804" s="80"/>
      <c r="AB804" s="80"/>
      <c r="AC804" s="80"/>
      <c r="AD804" s="83"/>
      <c r="AE804" s="95"/>
      <c r="AF804" s="95"/>
      <c r="AG804" s="95"/>
      <c r="AH804" s="95"/>
      <c r="AI804" s="84"/>
      <c r="AJ804" s="28"/>
      <c r="AK804" s="28"/>
      <c r="AL804" s="28"/>
      <c r="AM804" s="28"/>
      <c r="AN804" s="28"/>
      <c r="AO804" s="28"/>
      <c r="AP804" s="28"/>
      <c r="AQ804" s="28"/>
      <c r="AR804" s="28"/>
    </row>
    <row r="805" spans="1:44" ht="15.75" customHeight="1" x14ac:dyDescent="0.3">
      <c r="A805" s="28"/>
      <c r="B805" s="80"/>
      <c r="C805" s="80"/>
      <c r="D805" s="80"/>
      <c r="E805" s="80"/>
      <c r="F805" s="80"/>
      <c r="G805" s="81"/>
      <c r="H805" s="80"/>
      <c r="I805" s="80"/>
      <c r="J805" s="80"/>
      <c r="K805" s="80"/>
      <c r="L805" s="82"/>
      <c r="M805" s="83"/>
      <c r="N805" s="83"/>
      <c r="O805" s="83"/>
      <c r="P805" s="83"/>
      <c r="Q805" s="83"/>
      <c r="R805" s="83"/>
      <c r="S805" s="83"/>
      <c r="T805" s="83"/>
      <c r="U805" s="83"/>
      <c r="V805" s="95"/>
      <c r="W805" s="82"/>
      <c r="X805" s="82"/>
      <c r="Y805" s="82"/>
      <c r="Z805" s="80"/>
      <c r="AA805" s="80"/>
      <c r="AB805" s="80"/>
      <c r="AC805" s="80"/>
      <c r="AD805" s="83"/>
      <c r="AE805" s="95"/>
      <c r="AF805" s="95"/>
      <c r="AG805" s="95"/>
      <c r="AH805" s="95"/>
      <c r="AI805" s="84"/>
      <c r="AJ805" s="28"/>
      <c r="AK805" s="28"/>
      <c r="AL805" s="28"/>
      <c r="AM805" s="28"/>
      <c r="AN805" s="28"/>
      <c r="AO805" s="28"/>
      <c r="AP805" s="28"/>
      <c r="AQ805" s="28"/>
      <c r="AR805" s="28"/>
    </row>
    <row r="806" spans="1:44" ht="15.75" customHeight="1" x14ac:dyDescent="0.3">
      <c r="A806" s="28"/>
      <c r="B806" s="80"/>
      <c r="C806" s="80"/>
      <c r="D806" s="80"/>
      <c r="E806" s="80"/>
      <c r="F806" s="80"/>
      <c r="G806" s="81"/>
      <c r="H806" s="80"/>
      <c r="I806" s="80"/>
      <c r="J806" s="80"/>
      <c r="K806" s="80"/>
      <c r="L806" s="82"/>
      <c r="M806" s="83"/>
      <c r="N806" s="83"/>
      <c r="O806" s="83"/>
      <c r="P806" s="83"/>
      <c r="Q806" s="83"/>
      <c r="R806" s="83"/>
      <c r="S806" s="83"/>
      <c r="T806" s="83"/>
      <c r="U806" s="83"/>
      <c r="V806" s="95"/>
      <c r="W806" s="82"/>
      <c r="X806" s="82"/>
      <c r="Y806" s="82"/>
      <c r="Z806" s="80"/>
      <c r="AA806" s="80"/>
      <c r="AB806" s="80"/>
      <c r="AC806" s="80"/>
      <c r="AD806" s="83"/>
      <c r="AE806" s="95"/>
      <c r="AF806" s="95"/>
      <c r="AG806" s="95"/>
      <c r="AH806" s="95"/>
      <c r="AI806" s="84"/>
      <c r="AJ806" s="28"/>
      <c r="AK806" s="28"/>
      <c r="AL806" s="28"/>
      <c r="AM806" s="28"/>
      <c r="AN806" s="28"/>
      <c r="AO806" s="28"/>
      <c r="AP806" s="28"/>
      <c r="AQ806" s="28"/>
      <c r="AR806" s="28"/>
    </row>
    <row r="807" spans="1:44" ht="15.75" customHeight="1" x14ac:dyDescent="0.3">
      <c r="A807" s="28"/>
      <c r="B807" s="80"/>
      <c r="C807" s="80"/>
      <c r="D807" s="80"/>
      <c r="E807" s="80"/>
      <c r="F807" s="80"/>
      <c r="G807" s="81"/>
      <c r="H807" s="80"/>
      <c r="I807" s="80"/>
      <c r="J807" s="80"/>
      <c r="K807" s="80"/>
      <c r="L807" s="82"/>
      <c r="M807" s="83"/>
      <c r="N807" s="83"/>
      <c r="O807" s="83"/>
      <c r="P807" s="83"/>
      <c r="Q807" s="83"/>
      <c r="R807" s="83"/>
      <c r="S807" s="83"/>
      <c r="T807" s="83"/>
      <c r="U807" s="83"/>
      <c r="V807" s="95"/>
      <c r="W807" s="82"/>
      <c r="X807" s="82"/>
      <c r="Y807" s="82"/>
      <c r="Z807" s="80"/>
      <c r="AA807" s="80"/>
      <c r="AB807" s="80"/>
      <c r="AC807" s="80"/>
      <c r="AD807" s="83"/>
      <c r="AE807" s="95"/>
      <c r="AF807" s="95"/>
      <c r="AG807" s="95"/>
      <c r="AH807" s="95"/>
      <c r="AI807" s="84"/>
      <c r="AJ807" s="28"/>
      <c r="AK807" s="28"/>
      <c r="AL807" s="28"/>
      <c r="AM807" s="28"/>
      <c r="AN807" s="28"/>
      <c r="AO807" s="28"/>
      <c r="AP807" s="28"/>
      <c r="AQ807" s="28"/>
      <c r="AR807" s="28"/>
    </row>
    <row r="808" spans="1:44" ht="15.75" customHeight="1" x14ac:dyDescent="0.3">
      <c r="A808" s="28"/>
      <c r="B808" s="80"/>
      <c r="C808" s="80"/>
      <c r="D808" s="80"/>
      <c r="E808" s="80"/>
      <c r="F808" s="80"/>
      <c r="G808" s="81"/>
      <c r="H808" s="80"/>
      <c r="I808" s="80"/>
      <c r="J808" s="80"/>
      <c r="K808" s="80"/>
      <c r="L808" s="82"/>
      <c r="M808" s="83"/>
      <c r="N808" s="83"/>
      <c r="O808" s="83"/>
      <c r="P808" s="83"/>
      <c r="Q808" s="83"/>
      <c r="R808" s="83"/>
      <c r="S808" s="83"/>
      <c r="T808" s="83"/>
      <c r="U808" s="83"/>
      <c r="V808" s="95"/>
      <c r="W808" s="82"/>
      <c r="X808" s="82"/>
      <c r="Y808" s="82"/>
      <c r="Z808" s="80"/>
      <c r="AA808" s="80"/>
      <c r="AB808" s="80"/>
      <c r="AC808" s="80"/>
      <c r="AD808" s="83"/>
      <c r="AE808" s="95"/>
      <c r="AF808" s="95"/>
      <c r="AG808" s="95"/>
      <c r="AH808" s="95"/>
      <c r="AI808" s="84"/>
      <c r="AJ808" s="28"/>
      <c r="AK808" s="28"/>
      <c r="AL808" s="28"/>
      <c r="AM808" s="28"/>
      <c r="AN808" s="28"/>
      <c r="AO808" s="28"/>
      <c r="AP808" s="28"/>
      <c r="AQ808" s="28"/>
      <c r="AR808" s="28"/>
    </row>
    <row r="809" spans="1:44" ht="15.75" customHeight="1" x14ac:dyDescent="0.3">
      <c r="A809" s="28"/>
      <c r="B809" s="80"/>
      <c r="C809" s="80"/>
      <c r="D809" s="80"/>
      <c r="E809" s="80"/>
      <c r="F809" s="80"/>
      <c r="G809" s="81"/>
      <c r="H809" s="80"/>
      <c r="I809" s="80"/>
      <c r="J809" s="80"/>
      <c r="K809" s="80"/>
      <c r="L809" s="82"/>
      <c r="M809" s="83"/>
      <c r="N809" s="83"/>
      <c r="O809" s="83"/>
      <c r="P809" s="83"/>
      <c r="Q809" s="83"/>
      <c r="R809" s="83"/>
      <c r="S809" s="83"/>
      <c r="T809" s="83"/>
      <c r="U809" s="83"/>
      <c r="V809" s="95"/>
      <c r="W809" s="82"/>
      <c r="X809" s="82"/>
      <c r="Y809" s="82"/>
      <c r="Z809" s="80"/>
      <c r="AA809" s="80"/>
      <c r="AB809" s="80"/>
      <c r="AC809" s="80"/>
      <c r="AD809" s="83"/>
      <c r="AE809" s="95"/>
      <c r="AF809" s="95"/>
      <c r="AG809" s="95"/>
      <c r="AH809" s="95"/>
      <c r="AI809" s="84"/>
      <c r="AJ809" s="28"/>
      <c r="AK809" s="28"/>
      <c r="AL809" s="28"/>
      <c r="AM809" s="28"/>
      <c r="AN809" s="28"/>
      <c r="AO809" s="28"/>
      <c r="AP809" s="28"/>
      <c r="AQ809" s="28"/>
      <c r="AR809" s="28"/>
    </row>
    <row r="810" spans="1:44" ht="15.75" customHeight="1" x14ac:dyDescent="0.3">
      <c r="A810" s="28"/>
      <c r="B810" s="80"/>
      <c r="C810" s="80"/>
      <c r="D810" s="80"/>
      <c r="E810" s="80"/>
      <c r="F810" s="80"/>
      <c r="G810" s="81"/>
      <c r="H810" s="80"/>
      <c r="I810" s="80"/>
      <c r="J810" s="80"/>
      <c r="K810" s="80"/>
      <c r="L810" s="82"/>
      <c r="M810" s="83"/>
      <c r="N810" s="83"/>
      <c r="O810" s="83"/>
      <c r="P810" s="83"/>
      <c r="Q810" s="83"/>
      <c r="R810" s="83"/>
      <c r="S810" s="83"/>
      <c r="T810" s="83"/>
      <c r="U810" s="83"/>
      <c r="V810" s="95"/>
      <c r="W810" s="82"/>
      <c r="X810" s="82"/>
      <c r="Y810" s="82"/>
      <c r="Z810" s="80"/>
      <c r="AA810" s="80"/>
      <c r="AB810" s="80"/>
      <c r="AC810" s="80"/>
      <c r="AD810" s="83"/>
      <c r="AE810" s="95"/>
      <c r="AF810" s="95"/>
      <c r="AG810" s="95"/>
      <c r="AH810" s="95"/>
      <c r="AI810" s="84"/>
      <c r="AJ810" s="28"/>
      <c r="AK810" s="28"/>
      <c r="AL810" s="28"/>
      <c r="AM810" s="28"/>
      <c r="AN810" s="28"/>
      <c r="AO810" s="28"/>
      <c r="AP810" s="28"/>
      <c r="AQ810" s="28"/>
      <c r="AR810" s="28"/>
    </row>
    <row r="811" spans="1:44" ht="15.75" customHeight="1" x14ac:dyDescent="0.3">
      <c r="A811" s="28"/>
      <c r="B811" s="80"/>
      <c r="C811" s="80"/>
      <c r="D811" s="80"/>
      <c r="E811" s="80"/>
      <c r="F811" s="80"/>
      <c r="G811" s="81"/>
      <c r="H811" s="80"/>
      <c r="I811" s="80"/>
      <c r="J811" s="80"/>
      <c r="K811" s="80"/>
      <c r="L811" s="82"/>
      <c r="M811" s="83"/>
      <c r="N811" s="83"/>
      <c r="O811" s="83"/>
      <c r="P811" s="83"/>
      <c r="Q811" s="83"/>
      <c r="R811" s="83"/>
      <c r="S811" s="83"/>
      <c r="T811" s="83"/>
      <c r="U811" s="83"/>
      <c r="V811" s="95"/>
      <c r="W811" s="82"/>
      <c r="X811" s="82"/>
      <c r="Y811" s="82"/>
      <c r="Z811" s="80"/>
      <c r="AA811" s="80"/>
      <c r="AB811" s="80"/>
      <c r="AC811" s="80"/>
      <c r="AD811" s="83"/>
      <c r="AE811" s="95"/>
      <c r="AF811" s="95"/>
      <c r="AG811" s="95"/>
      <c r="AH811" s="95"/>
      <c r="AI811" s="84"/>
      <c r="AJ811" s="28"/>
      <c r="AK811" s="28"/>
      <c r="AL811" s="28"/>
      <c r="AM811" s="28"/>
      <c r="AN811" s="28"/>
      <c r="AO811" s="28"/>
      <c r="AP811" s="28"/>
      <c r="AQ811" s="28"/>
      <c r="AR811" s="28"/>
    </row>
    <row r="812" spans="1:44" ht="15.75" customHeight="1" x14ac:dyDescent="0.3">
      <c r="A812" s="28"/>
      <c r="B812" s="80"/>
      <c r="C812" s="80"/>
      <c r="D812" s="80"/>
      <c r="E812" s="80"/>
      <c r="F812" s="80"/>
      <c r="G812" s="81"/>
      <c r="H812" s="80"/>
      <c r="I812" s="80"/>
      <c r="J812" s="80"/>
      <c r="K812" s="80"/>
      <c r="L812" s="82"/>
      <c r="M812" s="83"/>
      <c r="N812" s="83"/>
      <c r="O812" s="83"/>
      <c r="P812" s="83"/>
      <c r="Q812" s="83"/>
      <c r="R812" s="83"/>
      <c r="S812" s="83"/>
      <c r="T812" s="83"/>
      <c r="U812" s="83"/>
      <c r="V812" s="95"/>
      <c r="W812" s="82"/>
      <c r="X812" s="82"/>
      <c r="Y812" s="82"/>
      <c r="Z812" s="80"/>
      <c r="AA812" s="80"/>
      <c r="AB812" s="80"/>
      <c r="AC812" s="80"/>
      <c r="AD812" s="83"/>
      <c r="AE812" s="95"/>
      <c r="AF812" s="95"/>
      <c r="AG812" s="95"/>
      <c r="AH812" s="95"/>
      <c r="AI812" s="84"/>
      <c r="AJ812" s="28"/>
      <c r="AK812" s="28"/>
      <c r="AL812" s="28"/>
      <c r="AM812" s="28"/>
      <c r="AN812" s="28"/>
      <c r="AO812" s="28"/>
      <c r="AP812" s="28"/>
      <c r="AQ812" s="28"/>
      <c r="AR812" s="28"/>
    </row>
    <row r="813" spans="1:44" ht="15.75" customHeight="1" x14ac:dyDescent="0.3">
      <c r="A813" s="28"/>
      <c r="B813" s="80"/>
      <c r="C813" s="80"/>
      <c r="D813" s="80"/>
      <c r="E813" s="80"/>
      <c r="F813" s="80"/>
      <c r="G813" s="81"/>
      <c r="H813" s="80"/>
      <c r="I813" s="80"/>
      <c r="J813" s="80"/>
      <c r="K813" s="80"/>
      <c r="L813" s="82"/>
      <c r="M813" s="83"/>
      <c r="N813" s="83"/>
      <c r="O813" s="83"/>
      <c r="P813" s="83"/>
      <c r="Q813" s="83"/>
      <c r="R813" s="83"/>
      <c r="S813" s="83"/>
      <c r="T813" s="83"/>
      <c r="U813" s="83"/>
      <c r="V813" s="95"/>
      <c r="W813" s="82"/>
      <c r="X813" s="82"/>
      <c r="Y813" s="82"/>
      <c r="Z813" s="80"/>
      <c r="AA813" s="80"/>
      <c r="AB813" s="80"/>
      <c r="AC813" s="80"/>
      <c r="AD813" s="83"/>
      <c r="AE813" s="95"/>
      <c r="AF813" s="95"/>
      <c r="AG813" s="95"/>
      <c r="AH813" s="95"/>
      <c r="AI813" s="84"/>
      <c r="AJ813" s="28"/>
      <c r="AK813" s="28"/>
      <c r="AL813" s="28"/>
      <c r="AM813" s="28"/>
      <c r="AN813" s="28"/>
      <c r="AO813" s="28"/>
      <c r="AP813" s="28"/>
      <c r="AQ813" s="28"/>
      <c r="AR813" s="28"/>
    </row>
    <row r="814" spans="1:44" ht="15.75" customHeight="1" x14ac:dyDescent="0.3">
      <c r="A814" s="28"/>
      <c r="B814" s="80"/>
      <c r="C814" s="80"/>
      <c r="D814" s="80"/>
      <c r="E814" s="80"/>
      <c r="F814" s="80"/>
      <c r="G814" s="81"/>
      <c r="H814" s="80"/>
      <c r="I814" s="80"/>
      <c r="J814" s="80"/>
      <c r="K814" s="80"/>
      <c r="L814" s="82"/>
      <c r="M814" s="83"/>
      <c r="N814" s="83"/>
      <c r="O814" s="83"/>
      <c r="P814" s="83"/>
      <c r="Q814" s="83"/>
      <c r="R814" s="83"/>
      <c r="S814" s="83"/>
      <c r="T814" s="83"/>
      <c r="U814" s="83"/>
      <c r="V814" s="95"/>
      <c r="W814" s="82"/>
      <c r="X814" s="82"/>
      <c r="Y814" s="82"/>
      <c r="Z814" s="80"/>
      <c r="AA814" s="80"/>
      <c r="AB814" s="80"/>
      <c r="AC814" s="80"/>
      <c r="AD814" s="83"/>
      <c r="AE814" s="95"/>
      <c r="AF814" s="95"/>
      <c r="AG814" s="95"/>
      <c r="AH814" s="95"/>
      <c r="AI814" s="84"/>
      <c r="AJ814" s="28"/>
      <c r="AK814" s="28"/>
      <c r="AL814" s="28"/>
      <c r="AM814" s="28"/>
      <c r="AN814" s="28"/>
      <c r="AO814" s="28"/>
      <c r="AP814" s="28"/>
      <c r="AQ814" s="28"/>
      <c r="AR814" s="28"/>
    </row>
    <row r="815" spans="1:44" ht="15.75" customHeight="1" x14ac:dyDescent="0.3">
      <c r="A815" s="28"/>
      <c r="B815" s="80"/>
      <c r="C815" s="80"/>
      <c r="D815" s="80"/>
      <c r="E815" s="80"/>
      <c r="F815" s="80"/>
      <c r="G815" s="81"/>
      <c r="H815" s="80"/>
      <c r="I815" s="80"/>
      <c r="J815" s="80"/>
      <c r="K815" s="80"/>
      <c r="L815" s="82"/>
      <c r="M815" s="83"/>
      <c r="N815" s="83"/>
      <c r="O815" s="83"/>
      <c r="P815" s="83"/>
      <c r="Q815" s="83"/>
      <c r="R815" s="83"/>
      <c r="S815" s="83"/>
      <c r="T815" s="83"/>
      <c r="U815" s="83"/>
      <c r="V815" s="95"/>
      <c r="W815" s="82"/>
      <c r="X815" s="82"/>
      <c r="Y815" s="82"/>
      <c r="Z815" s="80"/>
      <c r="AA815" s="80"/>
      <c r="AB815" s="80"/>
      <c r="AC815" s="80"/>
      <c r="AD815" s="83"/>
      <c r="AE815" s="95"/>
      <c r="AF815" s="95"/>
      <c r="AG815" s="95"/>
      <c r="AH815" s="95"/>
      <c r="AI815" s="84"/>
      <c r="AJ815" s="28"/>
      <c r="AK815" s="28"/>
      <c r="AL815" s="28"/>
      <c r="AM815" s="28"/>
      <c r="AN815" s="28"/>
      <c r="AO815" s="28"/>
      <c r="AP815" s="28"/>
      <c r="AQ815" s="28"/>
      <c r="AR815" s="28"/>
    </row>
    <row r="816" spans="1:44" ht="15.75" customHeight="1" x14ac:dyDescent="0.3">
      <c r="A816" s="28"/>
      <c r="B816" s="80"/>
      <c r="C816" s="80"/>
      <c r="D816" s="80"/>
      <c r="E816" s="80"/>
      <c r="F816" s="80"/>
      <c r="G816" s="81"/>
      <c r="H816" s="80"/>
      <c r="I816" s="80"/>
      <c r="J816" s="80"/>
      <c r="K816" s="80"/>
      <c r="L816" s="82"/>
      <c r="M816" s="83"/>
      <c r="N816" s="83"/>
      <c r="O816" s="83"/>
      <c r="P816" s="83"/>
      <c r="Q816" s="83"/>
      <c r="R816" s="83"/>
      <c r="S816" s="83"/>
      <c r="T816" s="83"/>
      <c r="U816" s="83"/>
      <c r="V816" s="95"/>
      <c r="W816" s="82"/>
      <c r="X816" s="82"/>
      <c r="Y816" s="82"/>
      <c r="Z816" s="80"/>
      <c r="AA816" s="80"/>
      <c r="AB816" s="80"/>
      <c r="AC816" s="80"/>
      <c r="AD816" s="83"/>
      <c r="AE816" s="95"/>
      <c r="AF816" s="95"/>
      <c r="AG816" s="95"/>
      <c r="AH816" s="95"/>
      <c r="AI816" s="84"/>
      <c r="AJ816" s="28"/>
      <c r="AK816" s="28"/>
      <c r="AL816" s="28"/>
      <c r="AM816" s="28"/>
      <c r="AN816" s="28"/>
      <c r="AO816" s="28"/>
      <c r="AP816" s="28"/>
      <c r="AQ816" s="28"/>
      <c r="AR816" s="28"/>
    </row>
    <row r="817" spans="1:44" ht="15.75" customHeight="1" x14ac:dyDescent="0.3">
      <c r="A817" s="28"/>
      <c r="B817" s="80"/>
      <c r="C817" s="80"/>
      <c r="D817" s="80"/>
      <c r="E817" s="80"/>
      <c r="F817" s="80"/>
      <c r="G817" s="81"/>
      <c r="H817" s="80"/>
      <c r="I817" s="80"/>
      <c r="J817" s="80"/>
      <c r="K817" s="80"/>
      <c r="L817" s="82"/>
      <c r="M817" s="83"/>
      <c r="N817" s="83"/>
      <c r="O817" s="83"/>
      <c r="P817" s="83"/>
      <c r="Q817" s="83"/>
      <c r="R817" s="83"/>
      <c r="S817" s="83"/>
      <c r="T817" s="83"/>
      <c r="U817" s="83"/>
      <c r="V817" s="95"/>
      <c r="W817" s="82"/>
      <c r="X817" s="82"/>
      <c r="Y817" s="82"/>
      <c r="Z817" s="80"/>
      <c r="AA817" s="80"/>
      <c r="AB817" s="80"/>
      <c r="AC817" s="80"/>
      <c r="AD817" s="83"/>
      <c r="AE817" s="95"/>
      <c r="AF817" s="95"/>
      <c r="AG817" s="95"/>
      <c r="AH817" s="95"/>
      <c r="AI817" s="84"/>
      <c r="AJ817" s="28"/>
      <c r="AK817" s="28"/>
      <c r="AL817" s="28"/>
      <c r="AM817" s="28"/>
      <c r="AN817" s="28"/>
      <c r="AO817" s="28"/>
      <c r="AP817" s="28"/>
      <c r="AQ817" s="28"/>
      <c r="AR817" s="28"/>
    </row>
    <row r="818" spans="1:44" ht="15.75" customHeight="1" x14ac:dyDescent="0.3">
      <c r="A818" s="28"/>
      <c r="B818" s="80"/>
      <c r="C818" s="80"/>
      <c r="D818" s="80"/>
      <c r="E818" s="80"/>
      <c r="F818" s="80"/>
      <c r="G818" s="81"/>
      <c r="H818" s="80"/>
      <c r="I818" s="80"/>
      <c r="J818" s="80"/>
      <c r="K818" s="80"/>
      <c r="L818" s="82"/>
      <c r="M818" s="83"/>
      <c r="N818" s="83"/>
      <c r="O818" s="83"/>
      <c r="P818" s="83"/>
      <c r="Q818" s="83"/>
      <c r="R818" s="83"/>
      <c r="S818" s="83"/>
      <c r="T818" s="83"/>
      <c r="U818" s="83"/>
      <c r="V818" s="95"/>
      <c r="W818" s="82"/>
      <c r="X818" s="82"/>
      <c r="Y818" s="82"/>
      <c r="Z818" s="80"/>
      <c r="AA818" s="80"/>
      <c r="AB818" s="80"/>
      <c r="AC818" s="80"/>
      <c r="AD818" s="83"/>
      <c r="AE818" s="95"/>
      <c r="AF818" s="95"/>
      <c r="AG818" s="95"/>
      <c r="AH818" s="95"/>
      <c r="AI818" s="84"/>
      <c r="AJ818" s="28"/>
      <c r="AK818" s="28"/>
      <c r="AL818" s="28"/>
      <c r="AM818" s="28"/>
      <c r="AN818" s="28"/>
      <c r="AO818" s="28"/>
      <c r="AP818" s="28"/>
      <c r="AQ818" s="28"/>
      <c r="AR818" s="28"/>
    </row>
    <row r="819" spans="1:44" ht="15.75" customHeight="1" x14ac:dyDescent="0.3">
      <c r="A819" s="28"/>
      <c r="B819" s="80"/>
      <c r="C819" s="80"/>
      <c r="D819" s="80"/>
      <c r="E819" s="80"/>
      <c r="F819" s="80"/>
      <c r="G819" s="81"/>
      <c r="H819" s="80"/>
      <c r="I819" s="80"/>
      <c r="J819" s="80"/>
      <c r="K819" s="80"/>
      <c r="L819" s="82"/>
      <c r="M819" s="83"/>
      <c r="N819" s="83"/>
      <c r="O819" s="83"/>
      <c r="P819" s="83"/>
      <c r="Q819" s="83"/>
      <c r="R819" s="83"/>
      <c r="S819" s="83"/>
      <c r="T819" s="83"/>
      <c r="U819" s="83"/>
      <c r="V819" s="95"/>
      <c r="W819" s="82"/>
      <c r="X819" s="82"/>
      <c r="Y819" s="82"/>
      <c r="Z819" s="80"/>
      <c r="AA819" s="80"/>
      <c r="AB819" s="80"/>
      <c r="AC819" s="80"/>
      <c r="AD819" s="83"/>
      <c r="AE819" s="95"/>
      <c r="AF819" s="95"/>
      <c r="AG819" s="95"/>
      <c r="AH819" s="95"/>
      <c r="AI819" s="84"/>
      <c r="AJ819" s="28"/>
      <c r="AK819" s="28"/>
      <c r="AL819" s="28"/>
      <c r="AM819" s="28"/>
      <c r="AN819" s="28"/>
      <c r="AO819" s="28"/>
      <c r="AP819" s="28"/>
      <c r="AQ819" s="28"/>
      <c r="AR819" s="28"/>
    </row>
    <row r="820" spans="1:44" ht="15.75" customHeight="1" x14ac:dyDescent="0.3">
      <c r="A820" s="28"/>
      <c r="B820" s="80"/>
      <c r="C820" s="80"/>
      <c r="D820" s="80"/>
      <c r="E820" s="80"/>
      <c r="F820" s="80"/>
      <c r="G820" s="81"/>
      <c r="H820" s="80"/>
      <c r="I820" s="80"/>
      <c r="J820" s="80"/>
      <c r="K820" s="80"/>
      <c r="L820" s="82"/>
      <c r="M820" s="83"/>
      <c r="N820" s="83"/>
      <c r="O820" s="83"/>
      <c r="P820" s="83"/>
      <c r="Q820" s="83"/>
      <c r="R820" s="83"/>
      <c r="S820" s="83"/>
      <c r="T820" s="83"/>
      <c r="U820" s="83"/>
      <c r="V820" s="95"/>
      <c r="W820" s="82"/>
      <c r="X820" s="82"/>
      <c r="Y820" s="82"/>
      <c r="Z820" s="80"/>
      <c r="AA820" s="80"/>
      <c r="AB820" s="80"/>
      <c r="AC820" s="80"/>
      <c r="AD820" s="83"/>
      <c r="AE820" s="95"/>
      <c r="AF820" s="95"/>
      <c r="AG820" s="95"/>
      <c r="AH820" s="95"/>
      <c r="AI820" s="84"/>
      <c r="AJ820" s="28"/>
      <c r="AK820" s="28"/>
      <c r="AL820" s="28"/>
      <c r="AM820" s="28"/>
      <c r="AN820" s="28"/>
      <c r="AO820" s="28"/>
      <c r="AP820" s="28"/>
      <c r="AQ820" s="28"/>
      <c r="AR820" s="28"/>
    </row>
    <row r="821" spans="1:44" ht="15.75" customHeight="1" x14ac:dyDescent="0.3">
      <c r="A821" s="28"/>
      <c r="B821" s="80"/>
      <c r="C821" s="80"/>
      <c r="D821" s="80"/>
      <c r="E821" s="80"/>
      <c r="F821" s="80"/>
      <c r="G821" s="81"/>
      <c r="H821" s="80"/>
      <c r="I821" s="80"/>
      <c r="J821" s="80"/>
      <c r="K821" s="80"/>
      <c r="L821" s="82"/>
      <c r="M821" s="83"/>
      <c r="N821" s="83"/>
      <c r="O821" s="83"/>
      <c r="P821" s="83"/>
      <c r="Q821" s="83"/>
      <c r="R821" s="83"/>
      <c r="S821" s="83"/>
      <c r="T821" s="83"/>
      <c r="U821" s="83"/>
      <c r="V821" s="95"/>
      <c r="W821" s="82"/>
      <c r="X821" s="82"/>
      <c r="Y821" s="82"/>
      <c r="Z821" s="80"/>
      <c r="AA821" s="80"/>
      <c r="AB821" s="80"/>
      <c r="AC821" s="80"/>
      <c r="AD821" s="83"/>
      <c r="AE821" s="95"/>
      <c r="AF821" s="95"/>
      <c r="AG821" s="95"/>
      <c r="AH821" s="95"/>
      <c r="AI821" s="84"/>
      <c r="AJ821" s="28"/>
      <c r="AK821" s="28"/>
      <c r="AL821" s="28"/>
      <c r="AM821" s="28"/>
      <c r="AN821" s="28"/>
      <c r="AO821" s="28"/>
      <c r="AP821" s="28"/>
      <c r="AQ821" s="28"/>
      <c r="AR821" s="28"/>
    </row>
    <row r="822" spans="1:44" ht="15.75" customHeight="1" x14ac:dyDescent="0.3">
      <c r="A822" s="28"/>
      <c r="B822" s="80"/>
      <c r="C822" s="80"/>
      <c r="D822" s="80"/>
      <c r="E822" s="80"/>
      <c r="F822" s="80"/>
      <c r="G822" s="81"/>
      <c r="H822" s="80"/>
      <c r="I822" s="80"/>
      <c r="J822" s="80"/>
      <c r="K822" s="80"/>
      <c r="L822" s="82"/>
      <c r="M822" s="83"/>
      <c r="N822" s="83"/>
      <c r="O822" s="83"/>
      <c r="P822" s="83"/>
      <c r="Q822" s="83"/>
      <c r="R822" s="83"/>
      <c r="S822" s="83"/>
      <c r="T822" s="83"/>
      <c r="U822" s="83"/>
      <c r="V822" s="95"/>
      <c r="W822" s="82"/>
      <c r="X822" s="82"/>
      <c r="Y822" s="82"/>
      <c r="Z822" s="80"/>
      <c r="AA822" s="80"/>
      <c r="AB822" s="80"/>
      <c r="AC822" s="80"/>
      <c r="AD822" s="83"/>
      <c r="AE822" s="95"/>
      <c r="AF822" s="95"/>
      <c r="AG822" s="95"/>
      <c r="AH822" s="95"/>
      <c r="AI822" s="84"/>
      <c r="AJ822" s="28"/>
      <c r="AK822" s="28"/>
      <c r="AL822" s="28"/>
      <c r="AM822" s="28"/>
      <c r="AN822" s="28"/>
      <c r="AO822" s="28"/>
      <c r="AP822" s="28"/>
      <c r="AQ822" s="28"/>
      <c r="AR822" s="28"/>
    </row>
    <row r="823" spans="1:44" ht="15.75" customHeight="1" x14ac:dyDescent="0.3">
      <c r="A823" s="28"/>
      <c r="B823" s="80"/>
      <c r="C823" s="80"/>
      <c r="D823" s="80"/>
      <c r="E823" s="80"/>
      <c r="F823" s="80"/>
      <c r="G823" s="81"/>
      <c r="H823" s="80"/>
      <c r="I823" s="80"/>
      <c r="J823" s="80"/>
      <c r="K823" s="80"/>
      <c r="L823" s="82"/>
      <c r="M823" s="83"/>
      <c r="N823" s="83"/>
      <c r="O823" s="83"/>
      <c r="P823" s="83"/>
      <c r="Q823" s="83"/>
      <c r="R823" s="83"/>
      <c r="S823" s="83"/>
      <c r="T823" s="83"/>
      <c r="U823" s="83"/>
      <c r="V823" s="95"/>
      <c r="W823" s="82"/>
      <c r="X823" s="82"/>
      <c r="Y823" s="82"/>
      <c r="Z823" s="80"/>
      <c r="AA823" s="80"/>
      <c r="AB823" s="80"/>
      <c r="AC823" s="80"/>
      <c r="AD823" s="83"/>
      <c r="AE823" s="95"/>
      <c r="AF823" s="95"/>
      <c r="AG823" s="95"/>
      <c r="AH823" s="95"/>
      <c r="AI823" s="84"/>
      <c r="AJ823" s="28"/>
      <c r="AK823" s="28"/>
      <c r="AL823" s="28"/>
      <c r="AM823" s="28"/>
      <c r="AN823" s="28"/>
      <c r="AO823" s="28"/>
      <c r="AP823" s="28"/>
      <c r="AQ823" s="28"/>
      <c r="AR823" s="28"/>
    </row>
    <row r="824" spans="1:44" ht="15.75" customHeight="1" x14ac:dyDescent="0.3">
      <c r="A824" s="28"/>
      <c r="B824" s="80"/>
      <c r="C824" s="80"/>
      <c r="D824" s="80"/>
      <c r="E824" s="80"/>
      <c r="F824" s="80"/>
      <c r="G824" s="81"/>
      <c r="H824" s="80"/>
      <c r="I824" s="80"/>
      <c r="J824" s="80"/>
      <c r="K824" s="80"/>
      <c r="L824" s="82"/>
      <c r="M824" s="83"/>
      <c r="N824" s="83"/>
      <c r="O824" s="83"/>
      <c r="P824" s="83"/>
      <c r="Q824" s="83"/>
      <c r="R824" s="83"/>
      <c r="S824" s="83"/>
      <c r="T824" s="83"/>
      <c r="U824" s="83"/>
      <c r="V824" s="95"/>
      <c r="W824" s="82"/>
      <c r="X824" s="82"/>
      <c r="Y824" s="82"/>
      <c r="Z824" s="80"/>
      <c r="AA824" s="80"/>
      <c r="AB824" s="80"/>
      <c r="AC824" s="80"/>
      <c r="AD824" s="83"/>
      <c r="AE824" s="95"/>
      <c r="AF824" s="95"/>
      <c r="AG824" s="95"/>
      <c r="AH824" s="95"/>
      <c r="AI824" s="84"/>
      <c r="AJ824" s="28"/>
      <c r="AK824" s="28"/>
      <c r="AL824" s="28"/>
      <c r="AM824" s="28"/>
      <c r="AN824" s="28"/>
      <c r="AO824" s="28"/>
      <c r="AP824" s="28"/>
      <c r="AQ824" s="28"/>
      <c r="AR824" s="28"/>
    </row>
    <row r="825" spans="1:44" ht="15.75" customHeight="1" x14ac:dyDescent="0.3">
      <c r="A825" s="28"/>
      <c r="B825" s="80"/>
      <c r="C825" s="80"/>
      <c r="D825" s="80"/>
      <c r="E825" s="80"/>
      <c r="F825" s="80"/>
      <c r="G825" s="81"/>
      <c r="H825" s="80"/>
      <c r="I825" s="80"/>
      <c r="J825" s="80"/>
      <c r="K825" s="80"/>
      <c r="L825" s="82"/>
      <c r="M825" s="83"/>
      <c r="N825" s="83"/>
      <c r="O825" s="83"/>
      <c r="P825" s="83"/>
      <c r="Q825" s="83"/>
      <c r="R825" s="83"/>
      <c r="S825" s="83"/>
      <c r="T825" s="83"/>
      <c r="U825" s="83"/>
      <c r="V825" s="95"/>
      <c r="W825" s="82"/>
      <c r="X825" s="82"/>
      <c r="Y825" s="82"/>
      <c r="Z825" s="80"/>
      <c r="AA825" s="80"/>
      <c r="AB825" s="80"/>
      <c r="AC825" s="80"/>
      <c r="AD825" s="83"/>
      <c r="AE825" s="95"/>
      <c r="AF825" s="95"/>
      <c r="AG825" s="95"/>
      <c r="AH825" s="95"/>
      <c r="AI825" s="84"/>
      <c r="AJ825" s="28"/>
      <c r="AK825" s="28"/>
      <c r="AL825" s="28"/>
      <c r="AM825" s="28"/>
      <c r="AN825" s="28"/>
      <c r="AO825" s="28"/>
      <c r="AP825" s="28"/>
      <c r="AQ825" s="28"/>
      <c r="AR825" s="28"/>
    </row>
    <row r="826" spans="1:44" ht="15.75" customHeight="1" x14ac:dyDescent="0.3">
      <c r="A826" s="28"/>
      <c r="B826" s="80"/>
      <c r="C826" s="80"/>
      <c r="D826" s="80"/>
      <c r="E826" s="80"/>
      <c r="F826" s="80"/>
      <c r="G826" s="81"/>
      <c r="H826" s="80"/>
      <c r="I826" s="80"/>
      <c r="J826" s="80"/>
      <c r="K826" s="80"/>
      <c r="L826" s="82"/>
      <c r="M826" s="83"/>
      <c r="N826" s="83"/>
      <c r="O826" s="83"/>
      <c r="P826" s="83"/>
      <c r="Q826" s="83"/>
      <c r="R826" s="83"/>
      <c r="S826" s="83"/>
      <c r="T826" s="83"/>
      <c r="U826" s="83"/>
      <c r="V826" s="95"/>
      <c r="W826" s="82"/>
      <c r="X826" s="82"/>
      <c r="Y826" s="82"/>
      <c r="Z826" s="80"/>
      <c r="AA826" s="80"/>
      <c r="AB826" s="80"/>
      <c r="AC826" s="80"/>
      <c r="AD826" s="83"/>
      <c r="AE826" s="95"/>
      <c r="AF826" s="95"/>
      <c r="AG826" s="95"/>
      <c r="AH826" s="95"/>
      <c r="AI826" s="84"/>
      <c r="AJ826" s="28"/>
      <c r="AK826" s="28"/>
      <c r="AL826" s="28"/>
      <c r="AM826" s="28"/>
      <c r="AN826" s="28"/>
      <c r="AO826" s="28"/>
      <c r="AP826" s="28"/>
      <c r="AQ826" s="28"/>
      <c r="AR826" s="28"/>
    </row>
    <row r="827" spans="1:44" ht="15.75" customHeight="1" x14ac:dyDescent="0.3">
      <c r="A827" s="28"/>
      <c r="B827" s="80"/>
      <c r="C827" s="80"/>
      <c r="D827" s="80"/>
      <c r="E827" s="80"/>
      <c r="F827" s="80"/>
      <c r="G827" s="81"/>
      <c r="H827" s="80"/>
      <c r="I827" s="80"/>
      <c r="J827" s="80"/>
      <c r="K827" s="80"/>
      <c r="L827" s="82"/>
      <c r="M827" s="83"/>
      <c r="N827" s="83"/>
      <c r="O827" s="83"/>
      <c r="P827" s="83"/>
      <c r="Q827" s="83"/>
      <c r="R827" s="83"/>
      <c r="S827" s="83"/>
      <c r="T827" s="83"/>
      <c r="U827" s="83"/>
      <c r="V827" s="95"/>
      <c r="W827" s="82"/>
      <c r="X827" s="82"/>
      <c r="Y827" s="82"/>
      <c r="Z827" s="80"/>
      <c r="AA827" s="80"/>
      <c r="AB827" s="80"/>
      <c r="AC827" s="80"/>
      <c r="AD827" s="83"/>
      <c r="AE827" s="95"/>
      <c r="AF827" s="95"/>
      <c r="AG827" s="95"/>
      <c r="AH827" s="95"/>
      <c r="AI827" s="84"/>
      <c r="AJ827" s="28"/>
      <c r="AK827" s="28"/>
      <c r="AL827" s="28"/>
      <c r="AM827" s="28"/>
      <c r="AN827" s="28"/>
      <c r="AO827" s="28"/>
      <c r="AP827" s="28"/>
      <c r="AQ827" s="28"/>
      <c r="AR827" s="28"/>
    </row>
    <row r="828" spans="1:44" ht="15.75" customHeight="1" x14ac:dyDescent="0.3">
      <c r="A828" s="28"/>
      <c r="B828" s="80"/>
      <c r="C828" s="80"/>
      <c r="D828" s="80"/>
      <c r="E828" s="80"/>
      <c r="F828" s="80"/>
      <c r="G828" s="81"/>
      <c r="H828" s="80"/>
      <c r="I828" s="80"/>
      <c r="J828" s="80"/>
      <c r="K828" s="80"/>
      <c r="L828" s="82"/>
      <c r="M828" s="83"/>
      <c r="N828" s="83"/>
      <c r="O828" s="83"/>
      <c r="P828" s="83"/>
      <c r="Q828" s="83"/>
      <c r="R828" s="83"/>
      <c r="S828" s="83"/>
      <c r="T828" s="83"/>
      <c r="U828" s="83"/>
      <c r="V828" s="95"/>
      <c r="W828" s="82"/>
      <c r="X828" s="82"/>
      <c r="Y828" s="82"/>
      <c r="Z828" s="80"/>
      <c r="AA828" s="80"/>
      <c r="AB828" s="80"/>
      <c r="AC828" s="80"/>
      <c r="AD828" s="83"/>
      <c r="AE828" s="95"/>
      <c r="AF828" s="95"/>
      <c r="AG828" s="95"/>
      <c r="AH828" s="95"/>
      <c r="AI828" s="84"/>
      <c r="AJ828" s="28"/>
      <c r="AK828" s="28"/>
      <c r="AL828" s="28"/>
      <c r="AM828" s="28"/>
      <c r="AN828" s="28"/>
      <c r="AO828" s="28"/>
      <c r="AP828" s="28"/>
      <c r="AQ828" s="28"/>
      <c r="AR828" s="28"/>
    </row>
    <row r="829" spans="1:44" ht="15.75" customHeight="1" x14ac:dyDescent="0.3">
      <c r="A829" s="28"/>
      <c r="B829" s="80"/>
      <c r="C829" s="80"/>
      <c r="D829" s="80"/>
      <c r="E829" s="80"/>
      <c r="F829" s="80"/>
      <c r="G829" s="81"/>
      <c r="H829" s="80"/>
      <c r="I829" s="80"/>
      <c r="J829" s="80"/>
      <c r="K829" s="80"/>
      <c r="L829" s="82"/>
      <c r="M829" s="83"/>
      <c r="N829" s="83"/>
      <c r="O829" s="83"/>
      <c r="P829" s="83"/>
      <c r="Q829" s="83"/>
      <c r="R829" s="83"/>
      <c r="S829" s="83"/>
      <c r="T829" s="83"/>
      <c r="U829" s="83"/>
      <c r="V829" s="95"/>
      <c r="W829" s="82"/>
      <c r="X829" s="82"/>
      <c r="Y829" s="82"/>
      <c r="Z829" s="80"/>
      <c r="AA829" s="80"/>
      <c r="AB829" s="80"/>
      <c r="AC829" s="80"/>
      <c r="AD829" s="83"/>
      <c r="AE829" s="95"/>
      <c r="AF829" s="95"/>
      <c r="AG829" s="95"/>
      <c r="AH829" s="95"/>
      <c r="AI829" s="84"/>
      <c r="AJ829" s="28"/>
      <c r="AK829" s="28"/>
      <c r="AL829" s="28"/>
      <c r="AM829" s="28"/>
      <c r="AN829" s="28"/>
      <c r="AO829" s="28"/>
      <c r="AP829" s="28"/>
      <c r="AQ829" s="28"/>
      <c r="AR829" s="28"/>
    </row>
    <row r="830" spans="1:44" ht="15.75" customHeight="1" x14ac:dyDescent="0.3">
      <c r="A830" s="28"/>
      <c r="B830" s="80"/>
      <c r="C830" s="80"/>
      <c r="D830" s="80"/>
      <c r="E830" s="80"/>
      <c r="F830" s="80"/>
      <c r="G830" s="81"/>
      <c r="H830" s="80"/>
      <c r="I830" s="80"/>
      <c r="J830" s="80"/>
      <c r="K830" s="80"/>
      <c r="L830" s="82"/>
      <c r="M830" s="83"/>
      <c r="N830" s="83"/>
      <c r="O830" s="83"/>
      <c r="P830" s="83"/>
      <c r="Q830" s="83"/>
      <c r="R830" s="83"/>
      <c r="S830" s="83"/>
      <c r="T830" s="83"/>
      <c r="U830" s="83"/>
      <c r="V830" s="95"/>
      <c r="W830" s="82"/>
      <c r="X830" s="82"/>
      <c r="Y830" s="82"/>
      <c r="Z830" s="80"/>
      <c r="AA830" s="80"/>
      <c r="AB830" s="80"/>
      <c r="AC830" s="80"/>
      <c r="AD830" s="83"/>
      <c r="AE830" s="95"/>
      <c r="AF830" s="95"/>
      <c r="AG830" s="95"/>
      <c r="AH830" s="95"/>
      <c r="AI830" s="84"/>
      <c r="AJ830" s="28"/>
      <c r="AK830" s="28"/>
      <c r="AL830" s="28"/>
      <c r="AM830" s="28"/>
      <c r="AN830" s="28"/>
      <c r="AO830" s="28"/>
      <c r="AP830" s="28"/>
      <c r="AQ830" s="28"/>
      <c r="AR830" s="28"/>
    </row>
    <row r="831" spans="1:44" ht="15.75" customHeight="1" x14ac:dyDescent="0.3">
      <c r="A831" s="28"/>
      <c r="B831" s="80"/>
      <c r="C831" s="80"/>
      <c r="D831" s="80"/>
      <c r="E831" s="80"/>
      <c r="F831" s="80"/>
      <c r="G831" s="81"/>
      <c r="H831" s="80"/>
      <c r="I831" s="80"/>
      <c r="J831" s="80"/>
      <c r="K831" s="80"/>
      <c r="L831" s="82"/>
      <c r="M831" s="83"/>
      <c r="N831" s="83"/>
      <c r="O831" s="83"/>
      <c r="P831" s="83"/>
      <c r="Q831" s="83"/>
      <c r="R831" s="83"/>
      <c r="S831" s="83"/>
      <c r="T831" s="83"/>
      <c r="U831" s="83"/>
      <c r="V831" s="95"/>
      <c r="W831" s="82"/>
      <c r="X831" s="82"/>
      <c r="Y831" s="82"/>
      <c r="Z831" s="80"/>
      <c r="AA831" s="80"/>
      <c r="AB831" s="80"/>
      <c r="AC831" s="80"/>
      <c r="AD831" s="83"/>
      <c r="AE831" s="95"/>
      <c r="AF831" s="95"/>
      <c r="AG831" s="95"/>
      <c r="AH831" s="95"/>
      <c r="AI831" s="84"/>
      <c r="AJ831" s="28"/>
      <c r="AK831" s="28"/>
      <c r="AL831" s="28"/>
      <c r="AM831" s="28"/>
      <c r="AN831" s="28"/>
      <c r="AO831" s="28"/>
      <c r="AP831" s="28"/>
      <c r="AQ831" s="28"/>
      <c r="AR831" s="28"/>
    </row>
    <row r="832" spans="1:44" ht="15.75" customHeight="1" x14ac:dyDescent="0.3">
      <c r="A832" s="28"/>
      <c r="B832" s="80"/>
      <c r="C832" s="80"/>
      <c r="D832" s="80"/>
      <c r="E832" s="80"/>
      <c r="F832" s="80"/>
      <c r="G832" s="81"/>
      <c r="H832" s="80"/>
      <c r="I832" s="80"/>
      <c r="J832" s="80"/>
      <c r="K832" s="80"/>
      <c r="L832" s="82"/>
      <c r="M832" s="83"/>
      <c r="N832" s="83"/>
      <c r="O832" s="83"/>
      <c r="P832" s="83"/>
      <c r="Q832" s="83"/>
      <c r="R832" s="83"/>
      <c r="S832" s="83"/>
      <c r="T832" s="83"/>
      <c r="U832" s="83"/>
      <c r="V832" s="95"/>
      <c r="W832" s="82"/>
      <c r="X832" s="82"/>
      <c r="Y832" s="82"/>
      <c r="Z832" s="80"/>
      <c r="AA832" s="80"/>
      <c r="AB832" s="80"/>
      <c r="AC832" s="80"/>
      <c r="AD832" s="83"/>
      <c r="AE832" s="95"/>
      <c r="AF832" s="95"/>
      <c r="AG832" s="95"/>
      <c r="AH832" s="95"/>
      <c r="AI832" s="84"/>
      <c r="AJ832" s="28"/>
      <c r="AK832" s="28"/>
      <c r="AL832" s="28"/>
      <c r="AM832" s="28"/>
      <c r="AN832" s="28"/>
      <c r="AO832" s="28"/>
      <c r="AP832" s="28"/>
      <c r="AQ832" s="28"/>
      <c r="AR832" s="28"/>
    </row>
    <row r="833" spans="1:44" ht="15.75" customHeight="1" x14ac:dyDescent="0.3">
      <c r="A833" s="28"/>
      <c r="B833" s="80"/>
      <c r="C833" s="80"/>
      <c r="D833" s="80"/>
      <c r="E833" s="80"/>
      <c r="F833" s="80"/>
      <c r="G833" s="81"/>
      <c r="H833" s="80"/>
      <c r="I833" s="80"/>
      <c r="J833" s="80"/>
      <c r="K833" s="80"/>
      <c r="L833" s="82"/>
      <c r="M833" s="83"/>
      <c r="N833" s="83"/>
      <c r="O833" s="83"/>
      <c r="P833" s="83"/>
      <c r="Q833" s="83"/>
      <c r="R833" s="83"/>
      <c r="S833" s="83"/>
      <c r="T833" s="83"/>
      <c r="U833" s="83"/>
      <c r="V833" s="95"/>
      <c r="W833" s="82"/>
      <c r="X833" s="82"/>
      <c r="Y833" s="82"/>
      <c r="Z833" s="80"/>
      <c r="AA833" s="80"/>
      <c r="AB833" s="80"/>
      <c r="AC833" s="80"/>
      <c r="AD833" s="83"/>
      <c r="AE833" s="95"/>
      <c r="AF833" s="95"/>
      <c r="AG833" s="95"/>
      <c r="AH833" s="95"/>
      <c r="AI833" s="84"/>
      <c r="AJ833" s="28"/>
      <c r="AK833" s="28"/>
      <c r="AL833" s="28"/>
      <c r="AM833" s="28"/>
      <c r="AN833" s="28"/>
      <c r="AO833" s="28"/>
      <c r="AP833" s="28"/>
      <c r="AQ833" s="28"/>
      <c r="AR833" s="28"/>
    </row>
    <row r="834" spans="1:44" ht="15.75" customHeight="1" x14ac:dyDescent="0.3">
      <c r="A834" s="28"/>
      <c r="B834" s="80"/>
      <c r="C834" s="80"/>
      <c r="D834" s="80"/>
      <c r="E834" s="80"/>
      <c r="F834" s="80"/>
      <c r="G834" s="81"/>
      <c r="H834" s="80"/>
      <c r="I834" s="80"/>
      <c r="J834" s="80"/>
      <c r="K834" s="80"/>
      <c r="L834" s="82"/>
      <c r="M834" s="83"/>
      <c r="N834" s="83"/>
      <c r="O834" s="83"/>
      <c r="P834" s="83"/>
      <c r="Q834" s="83"/>
      <c r="R834" s="83"/>
      <c r="S834" s="83"/>
      <c r="T834" s="83"/>
      <c r="U834" s="83"/>
      <c r="V834" s="95"/>
      <c r="W834" s="82"/>
      <c r="X834" s="82"/>
      <c r="Y834" s="82"/>
      <c r="Z834" s="80"/>
      <c r="AA834" s="80"/>
      <c r="AB834" s="80"/>
      <c r="AC834" s="80"/>
      <c r="AD834" s="83"/>
      <c r="AE834" s="95"/>
      <c r="AF834" s="95"/>
      <c r="AG834" s="95"/>
      <c r="AH834" s="95"/>
      <c r="AI834" s="84"/>
      <c r="AJ834" s="28"/>
      <c r="AK834" s="28"/>
      <c r="AL834" s="28"/>
      <c r="AM834" s="28"/>
      <c r="AN834" s="28"/>
      <c r="AO834" s="28"/>
      <c r="AP834" s="28"/>
      <c r="AQ834" s="28"/>
      <c r="AR834" s="28"/>
    </row>
    <row r="835" spans="1:44" ht="15.75" customHeight="1" x14ac:dyDescent="0.3">
      <c r="A835" s="28"/>
      <c r="B835" s="80"/>
      <c r="C835" s="80"/>
      <c r="D835" s="80"/>
      <c r="E835" s="80"/>
      <c r="F835" s="80"/>
      <c r="G835" s="81"/>
      <c r="H835" s="80"/>
      <c r="I835" s="80"/>
      <c r="J835" s="80"/>
      <c r="K835" s="80"/>
      <c r="L835" s="82"/>
      <c r="M835" s="83"/>
      <c r="N835" s="83"/>
      <c r="O835" s="83"/>
      <c r="P835" s="83"/>
      <c r="Q835" s="83"/>
      <c r="R835" s="83"/>
      <c r="S835" s="83"/>
      <c r="T835" s="83"/>
      <c r="U835" s="83"/>
      <c r="V835" s="95"/>
      <c r="W835" s="82"/>
      <c r="X835" s="82"/>
      <c r="Y835" s="82"/>
      <c r="Z835" s="80"/>
      <c r="AA835" s="80"/>
      <c r="AB835" s="80"/>
      <c r="AC835" s="80"/>
      <c r="AD835" s="83"/>
      <c r="AE835" s="95"/>
      <c r="AF835" s="95"/>
      <c r="AG835" s="95"/>
      <c r="AH835" s="95"/>
      <c r="AI835" s="84"/>
      <c r="AJ835" s="28"/>
      <c r="AK835" s="28"/>
      <c r="AL835" s="28"/>
      <c r="AM835" s="28"/>
      <c r="AN835" s="28"/>
      <c r="AO835" s="28"/>
      <c r="AP835" s="28"/>
      <c r="AQ835" s="28"/>
      <c r="AR835" s="28"/>
    </row>
    <row r="836" spans="1:44" ht="15.75" customHeight="1" x14ac:dyDescent="0.3">
      <c r="A836" s="28"/>
      <c r="B836" s="80"/>
      <c r="C836" s="80"/>
      <c r="D836" s="80"/>
      <c r="E836" s="80"/>
      <c r="F836" s="80"/>
      <c r="G836" s="81"/>
      <c r="H836" s="80"/>
      <c r="I836" s="80"/>
      <c r="J836" s="80"/>
      <c r="K836" s="80"/>
      <c r="L836" s="82"/>
      <c r="M836" s="83"/>
      <c r="N836" s="83"/>
      <c r="O836" s="83"/>
      <c r="P836" s="83"/>
      <c r="Q836" s="83"/>
      <c r="R836" s="83"/>
      <c r="S836" s="83"/>
      <c r="T836" s="83"/>
      <c r="U836" s="83"/>
      <c r="V836" s="95"/>
      <c r="W836" s="82"/>
      <c r="X836" s="82"/>
      <c r="Y836" s="82"/>
      <c r="Z836" s="80"/>
      <c r="AA836" s="80"/>
      <c r="AB836" s="80"/>
      <c r="AC836" s="80"/>
      <c r="AD836" s="83"/>
      <c r="AE836" s="95"/>
      <c r="AF836" s="95"/>
      <c r="AG836" s="95"/>
      <c r="AH836" s="95"/>
      <c r="AI836" s="84"/>
      <c r="AJ836" s="28"/>
      <c r="AK836" s="28"/>
      <c r="AL836" s="28"/>
      <c r="AM836" s="28"/>
      <c r="AN836" s="28"/>
      <c r="AO836" s="28"/>
      <c r="AP836" s="28"/>
      <c r="AQ836" s="28"/>
      <c r="AR836" s="28"/>
    </row>
    <row r="837" spans="1:44" ht="15.75" customHeight="1" x14ac:dyDescent="0.3">
      <c r="A837" s="28"/>
      <c r="B837" s="80"/>
      <c r="C837" s="80"/>
      <c r="D837" s="80"/>
      <c r="E837" s="80"/>
      <c r="F837" s="80"/>
      <c r="G837" s="81"/>
      <c r="H837" s="80"/>
      <c r="I837" s="80"/>
      <c r="J837" s="80"/>
      <c r="K837" s="80"/>
      <c r="L837" s="82"/>
      <c r="M837" s="83"/>
      <c r="N837" s="83"/>
      <c r="O837" s="83"/>
      <c r="P837" s="83"/>
      <c r="Q837" s="83"/>
      <c r="R837" s="83"/>
      <c r="S837" s="83"/>
      <c r="T837" s="83"/>
      <c r="U837" s="83"/>
      <c r="V837" s="95"/>
      <c r="W837" s="82"/>
      <c r="X837" s="82"/>
      <c r="Y837" s="82"/>
      <c r="Z837" s="80"/>
      <c r="AA837" s="80"/>
      <c r="AB837" s="80"/>
      <c r="AC837" s="80"/>
      <c r="AD837" s="83"/>
      <c r="AE837" s="95"/>
      <c r="AF837" s="95"/>
      <c r="AG837" s="95"/>
      <c r="AH837" s="95"/>
      <c r="AI837" s="84"/>
      <c r="AJ837" s="28"/>
      <c r="AK837" s="28"/>
      <c r="AL837" s="28"/>
      <c r="AM837" s="28"/>
      <c r="AN837" s="28"/>
      <c r="AO837" s="28"/>
      <c r="AP837" s="28"/>
      <c r="AQ837" s="28"/>
      <c r="AR837" s="28"/>
    </row>
    <row r="838" spans="1:44" ht="15.75" customHeight="1" x14ac:dyDescent="0.3">
      <c r="A838" s="28"/>
      <c r="B838" s="80"/>
      <c r="C838" s="80"/>
      <c r="D838" s="80"/>
      <c r="E838" s="80"/>
      <c r="F838" s="80"/>
      <c r="G838" s="81"/>
      <c r="H838" s="80"/>
      <c r="I838" s="80"/>
      <c r="J838" s="80"/>
      <c r="K838" s="80"/>
      <c r="L838" s="82"/>
      <c r="M838" s="83"/>
      <c r="N838" s="83"/>
      <c r="O838" s="83"/>
      <c r="P838" s="83"/>
      <c r="Q838" s="83"/>
      <c r="R838" s="83"/>
      <c r="S838" s="83"/>
      <c r="T838" s="83"/>
      <c r="U838" s="83"/>
      <c r="V838" s="95"/>
      <c r="W838" s="82"/>
      <c r="X838" s="82"/>
      <c r="Y838" s="82"/>
      <c r="Z838" s="80"/>
      <c r="AA838" s="80"/>
      <c r="AB838" s="80"/>
      <c r="AC838" s="80"/>
      <c r="AD838" s="83"/>
      <c r="AE838" s="95"/>
      <c r="AF838" s="95"/>
      <c r="AG838" s="95"/>
      <c r="AH838" s="95"/>
      <c r="AI838" s="84"/>
      <c r="AJ838" s="28"/>
      <c r="AK838" s="28"/>
      <c r="AL838" s="28"/>
      <c r="AM838" s="28"/>
      <c r="AN838" s="28"/>
      <c r="AO838" s="28"/>
      <c r="AP838" s="28"/>
      <c r="AQ838" s="28"/>
      <c r="AR838" s="28"/>
    </row>
    <row r="839" spans="1:44" ht="15.75" customHeight="1" x14ac:dyDescent="0.3">
      <c r="A839" s="28"/>
      <c r="B839" s="80"/>
      <c r="C839" s="80"/>
      <c r="D839" s="80"/>
      <c r="E839" s="80"/>
      <c r="F839" s="80"/>
      <c r="G839" s="81"/>
      <c r="H839" s="80"/>
      <c r="I839" s="80"/>
      <c r="J839" s="80"/>
      <c r="K839" s="80"/>
      <c r="L839" s="82"/>
      <c r="M839" s="83"/>
      <c r="N839" s="83"/>
      <c r="O839" s="83"/>
      <c r="P839" s="83"/>
      <c r="Q839" s="83"/>
      <c r="R839" s="83"/>
      <c r="S839" s="83"/>
      <c r="T839" s="83"/>
      <c r="U839" s="83"/>
      <c r="V839" s="95"/>
      <c r="W839" s="82"/>
      <c r="X839" s="82"/>
      <c r="Y839" s="82"/>
      <c r="Z839" s="80"/>
      <c r="AA839" s="80"/>
      <c r="AB839" s="80"/>
      <c r="AC839" s="80"/>
      <c r="AD839" s="83"/>
      <c r="AE839" s="95"/>
      <c r="AF839" s="95"/>
      <c r="AG839" s="95"/>
      <c r="AH839" s="95"/>
      <c r="AI839" s="84"/>
      <c r="AJ839" s="28"/>
      <c r="AK839" s="28"/>
      <c r="AL839" s="28"/>
      <c r="AM839" s="28"/>
      <c r="AN839" s="28"/>
      <c r="AO839" s="28"/>
      <c r="AP839" s="28"/>
      <c r="AQ839" s="28"/>
      <c r="AR839" s="28"/>
    </row>
    <row r="840" spans="1:44" ht="15.75" customHeight="1" x14ac:dyDescent="0.3">
      <c r="A840" s="28"/>
      <c r="B840" s="80"/>
      <c r="C840" s="80"/>
      <c r="D840" s="80"/>
      <c r="E840" s="80"/>
      <c r="F840" s="80"/>
      <c r="G840" s="81"/>
      <c r="H840" s="80"/>
      <c r="I840" s="80"/>
      <c r="J840" s="80"/>
      <c r="K840" s="80"/>
      <c r="L840" s="82"/>
      <c r="M840" s="83"/>
      <c r="N840" s="83"/>
      <c r="O840" s="83"/>
      <c r="P840" s="83"/>
      <c r="Q840" s="83"/>
      <c r="R840" s="83"/>
      <c r="S840" s="83"/>
      <c r="T840" s="83"/>
      <c r="U840" s="83"/>
      <c r="V840" s="95"/>
      <c r="W840" s="82"/>
      <c r="X840" s="82"/>
      <c r="Y840" s="82"/>
      <c r="Z840" s="80"/>
      <c r="AA840" s="80"/>
      <c r="AB840" s="80"/>
      <c r="AC840" s="80"/>
      <c r="AD840" s="83"/>
      <c r="AE840" s="95"/>
      <c r="AF840" s="95"/>
      <c r="AG840" s="95"/>
      <c r="AH840" s="95"/>
      <c r="AI840" s="84"/>
      <c r="AJ840" s="28"/>
      <c r="AK840" s="28"/>
      <c r="AL840" s="28"/>
      <c r="AM840" s="28"/>
      <c r="AN840" s="28"/>
      <c r="AO840" s="28"/>
      <c r="AP840" s="28"/>
      <c r="AQ840" s="28"/>
      <c r="AR840" s="28"/>
    </row>
    <row r="841" spans="1:44" ht="15.75" customHeight="1" x14ac:dyDescent="0.3">
      <c r="A841" s="28"/>
      <c r="B841" s="80"/>
      <c r="C841" s="80"/>
      <c r="D841" s="80"/>
      <c r="E841" s="80"/>
      <c r="F841" s="80"/>
      <c r="G841" s="81"/>
      <c r="H841" s="80"/>
      <c r="I841" s="80"/>
      <c r="J841" s="80"/>
      <c r="K841" s="80"/>
      <c r="L841" s="82"/>
      <c r="M841" s="83"/>
      <c r="N841" s="83"/>
      <c r="O841" s="83"/>
      <c r="P841" s="83"/>
      <c r="Q841" s="83"/>
      <c r="R841" s="83"/>
      <c r="S841" s="83"/>
      <c r="T841" s="83"/>
      <c r="U841" s="83"/>
      <c r="V841" s="95"/>
      <c r="W841" s="82"/>
      <c r="X841" s="82"/>
      <c r="Y841" s="82"/>
      <c r="Z841" s="80"/>
      <c r="AA841" s="80"/>
      <c r="AB841" s="80"/>
      <c r="AC841" s="80"/>
      <c r="AD841" s="83"/>
      <c r="AE841" s="95"/>
      <c r="AF841" s="95"/>
      <c r="AG841" s="95"/>
      <c r="AH841" s="95"/>
      <c r="AI841" s="84"/>
      <c r="AJ841" s="28"/>
      <c r="AK841" s="28"/>
      <c r="AL841" s="28"/>
      <c r="AM841" s="28"/>
      <c r="AN841" s="28"/>
      <c r="AO841" s="28"/>
      <c r="AP841" s="28"/>
      <c r="AQ841" s="28"/>
      <c r="AR841" s="28"/>
    </row>
    <row r="842" spans="1:44" ht="15.75" customHeight="1" x14ac:dyDescent="0.3">
      <c r="A842" s="28"/>
      <c r="B842" s="80"/>
      <c r="C842" s="80"/>
      <c r="D842" s="80"/>
      <c r="E842" s="80"/>
      <c r="F842" s="80"/>
      <c r="G842" s="81"/>
      <c r="H842" s="80"/>
      <c r="I842" s="80"/>
      <c r="J842" s="80"/>
      <c r="K842" s="80"/>
      <c r="L842" s="82"/>
      <c r="M842" s="83"/>
      <c r="N842" s="83"/>
      <c r="O842" s="83"/>
      <c r="P842" s="83"/>
      <c r="Q842" s="83"/>
      <c r="R842" s="83"/>
      <c r="S842" s="83"/>
      <c r="T842" s="83"/>
      <c r="U842" s="83"/>
      <c r="V842" s="95"/>
      <c r="W842" s="82"/>
      <c r="X842" s="82"/>
      <c r="Y842" s="82"/>
      <c r="Z842" s="80"/>
      <c r="AA842" s="80"/>
      <c r="AB842" s="80"/>
      <c r="AC842" s="80"/>
      <c r="AD842" s="83"/>
      <c r="AE842" s="95"/>
      <c r="AF842" s="95"/>
      <c r="AG842" s="95"/>
      <c r="AH842" s="95"/>
      <c r="AI842" s="84"/>
      <c r="AJ842" s="28"/>
      <c r="AK842" s="28"/>
      <c r="AL842" s="28"/>
      <c r="AM842" s="28"/>
      <c r="AN842" s="28"/>
      <c r="AO842" s="28"/>
      <c r="AP842" s="28"/>
      <c r="AQ842" s="28"/>
      <c r="AR842" s="28"/>
    </row>
    <row r="843" spans="1:44" ht="15.75" customHeight="1" x14ac:dyDescent="0.3">
      <c r="A843" s="28"/>
      <c r="B843" s="80"/>
      <c r="C843" s="80"/>
      <c r="D843" s="80"/>
      <c r="E843" s="80"/>
      <c r="F843" s="80"/>
      <c r="G843" s="81"/>
      <c r="H843" s="80"/>
      <c r="I843" s="80"/>
      <c r="J843" s="80"/>
      <c r="K843" s="80"/>
      <c r="L843" s="82"/>
      <c r="M843" s="83"/>
      <c r="N843" s="83"/>
      <c r="O843" s="83"/>
      <c r="P843" s="83"/>
      <c r="Q843" s="83"/>
      <c r="R843" s="83"/>
      <c r="S843" s="83"/>
      <c r="T843" s="83"/>
      <c r="U843" s="83"/>
      <c r="V843" s="95"/>
      <c r="W843" s="82"/>
      <c r="X843" s="82"/>
      <c r="Y843" s="82"/>
      <c r="Z843" s="80"/>
      <c r="AA843" s="80"/>
      <c r="AB843" s="80"/>
      <c r="AC843" s="80"/>
      <c r="AD843" s="83"/>
      <c r="AE843" s="95"/>
      <c r="AF843" s="95"/>
      <c r="AG843" s="95"/>
      <c r="AH843" s="95"/>
      <c r="AI843" s="84"/>
      <c r="AJ843" s="28"/>
      <c r="AK843" s="28"/>
      <c r="AL843" s="28"/>
      <c r="AM843" s="28"/>
      <c r="AN843" s="28"/>
      <c r="AO843" s="28"/>
      <c r="AP843" s="28"/>
      <c r="AQ843" s="28"/>
      <c r="AR843" s="28"/>
    </row>
    <row r="844" spans="1:44" ht="15.75" customHeight="1" x14ac:dyDescent="0.3">
      <c r="A844" s="28"/>
      <c r="B844" s="80"/>
      <c r="C844" s="80"/>
      <c r="D844" s="80"/>
      <c r="E844" s="80"/>
      <c r="F844" s="80"/>
      <c r="G844" s="81"/>
      <c r="H844" s="80"/>
      <c r="I844" s="80"/>
      <c r="J844" s="80"/>
      <c r="K844" s="80"/>
      <c r="L844" s="82"/>
      <c r="M844" s="83"/>
      <c r="N844" s="83"/>
      <c r="O844" s="83"/>
      <c r="P844" s="83"/>
      <c r="Q844" s="83"/>
      <c r="R844" s="83"/>
      <c r="S844" s="83"/>
      <c r="T844" s="83"/>
      <c r="U844" s="83"/>
      <c r="V844" s="95"/>
      <c r="W844" s="82"/>
      <c r="X844" s="82"/>
      <c r="Y844" s="82"/>
      <c r="Z844" s="80"/>
      <c r="AA844" s="80"/>
      <c r="AB844" s="80"/>
      <c r="AC844" s="80"/>
      <c r="AD844" s="83"/>
      <c r="AE844" s="95"/>
      <c r="AF844" s="95"/>
      <c r="AG844" s="95"/>
      <c r="AH844" s="95"/>
      <c r="AI844" s="84"/>
      <c r="AJ844" s="28"/>
      <c r="AK844" s="28"/>
      <c r="AL844" s="28"/>
      <c r="AM844" s="28"/>
      <c r="AN844" s="28"/>
      <c r="AO844" s="28"/>
      <c r="AP844" s="28"/>
      <c r="AQ844" s="28"/>
      <c r="AR844" s="28"/>
    </row>
    <row r="845" spans="1:44" ht="15.75" customHeight="1" x14ac:dyDescent="0.3">
      <c r="A845" s="28"/>
      <c r="B845" s="80"/>
      <c r="C845" s="80"/>
      <c r="D845" s="80"/>
      <c r="E845" s="80"/>
      <c r="F845" s="80"/>
      <c r="G845" s="81"/>
      <c r="H845" s="80"/>
      <c r="I845" s="80"/>
      <c r="J845" s="80"/>
      <c r="K845" s="80"/>
      <c r="L845" s="82"/>
      <c r="M845" s="83"/>
      <c r="N845" s="83"/>
      <c r="O845" s="83"/>
      <c r="P845" s="83"/>
      <c r="Q845" s="83"/>
      <c r="R845" s="83"/>
      <c r="S845" s="83"/>
      <c r="T845" s="83"/>
      <c r="U845" s="83"/>
      <c r="V845" s="95"/>
      <c r="W845" s="82"/>
      <c r="X845" s="82"/>
      <c r="Y845" s="82"/>
      <c r="Z845" s="80"/>
      <c r="AA845" s="80"/>
      <c r="AB845" s="80"/>
      <c r="AC845" s="80"/>
      <c r="AD845" s="83"/>
      <c r="AE845" s="95"/>
      <c r="AF845" s="95"/>
      <c r="AG845" s="95"/>
      <c r="AH845" s="95"/>
      <c r="AI845" s="84"/>
      <c r="AJ845" s="28"/>
      <c r="AK845" s="28"/>
      <c r="AL845" s="28"/>
      <c r="AM845" s="28"/>
      <c r="AN845" s="28"/>
      <c r="AO845" s="28"/>
      <c r="AP845" s="28"/>
      <c r="AQ845" s="28"/>
      <c r="AR845" s="28"/>
    </row>
    <row r="846" spans="1:44" ht="15.75" customHeight="1" x14ac:dyDescent="0.3">
      <c r="A846" s="28"/>
      <c r="B846" s="80"/>
      <c r="C846" s="80"/>
      <c r="D846" s="80"/>
      <c r="E846" s="80"/>
      <c r="F846" s="80"/>
      <c r="G846" s="81"/>
      <c r="H846" s="80"/>
      <c r="I846" s="80"/>
      <c r="J846" s="80"/>
      <c r="K846" s="80"/>
      <c r="L846" s="82"/>
      <c r="M846" s="83"/>
      <c r="N846" s="83"/>
      <c r="O846" s="83"/>
      <c r="P846" s="83"/>
      <c r="Q846" s="83"/>
      <c r="R846" s="83"/>
      <c r="S846" s="83"/>
      <c r="T846" s="83"/>
      <c r="U846" s="83"/>
      <c r="V846" s="95"/>
      <c r="W846" s="82"/>
      <c r="X846" s="82"/>
      <c r="Y846" s="82"/>
      <c r="Z846" s="80"/>
      <c r="AA846" s="80"/>
      <c r="AB846" s="80"/>
      <c r="AC846" s="80"/>
      <c r="AD846" s="83"/>
      <c r="AE846" s="95"/>
      <c r="AF846" s="95"/>
      <c r="AG846" s="95"/>
      <c r="AH846" s="95"/>
      <c r="AI846" s="84"/>
      <c r="AJ846" s="28"/>
      <c r="AK846" s="28"/>
      <c r="AL846" s="28"/>
      <c r="AM846" s="28"/>
      <c r="AN846" s="28"/>
      <c r="AO846" s="28"/>
      <c r="AP846" s="28"/>
      <c r="AQ846" s="28"/>
      <c r="AR846" s="28"/>
    </row>
    <row r="847" spans="1:44" ht="15.75" customHeight="1" x14ac:dyDescent="0.3">
      <c r="A847" s="28"/>
      <c r="B847" s="80"/>
      <c r="C847" s="80"/>
      <c r="D847" s="80"/>
      <c r="E847" s="80"/>
      <c r="F847" s="80"/>
      <c r="G847" s="81"/>
      <c r="H847" s="80"/>
      <c r="I847" s="80"/>
      <c r="J847" s="80"/>
      <c r="K847" s="80"/>
      <c r="L847" s="82"/>
      <c r="M847" s="83"/>
      <c r="N847" s="83"/>
      <c r="O847" s="83"/>
      <c r="P847" s="83"/>
      <c r="Q847" s="83"/>
      <c r="R847" s="83"/>
      <c r="S847" s="83"/>
      <c r="T847" s="83"/>
      <c r="U847" s="83"/>
      <c r="V847" s="95"/>
      <c r="W847" s="82"/>
      <c r="X847" s="82"/>
      <c r="Y847" s="82"/>
      <c r="Z847" s="80"/>
      <c r="AA847" s="80"/>
      <c r="AB847" s="80"/>
      <c r="AC847" s="80"/>
      <c r="AD847" s="83"/>
      <c r="AE847" s="95"/>
      <c r="AF847" s="95"/>
      <c r="AG847" s="95"/>
      <c r="AH847" s="95"/>
      <c r="AI847" s="84"/>
      <c r="AJ847" s="28"/>
      <c r="AK847" s="28"/>
      <c r="AL847" s="28"/>
      <c r="AM847" s="28"/>
      <c r="AN847" s="28"/>
      <c r="AO847" s="28"/>
      <c r="AP847" s="28"/>
      <c r="AQ847" s="28"/>
      <c r="AR847" s="28"/>
    </row>
    <row r="848" spans="1:44" ht="15.75" customHeight="1" x14ac:dyDescent="0.3">
      <c r="A848" s="28"/>
      <c r="B848" s="80"/>
      <c r="C848" s="80"/>
      <c r="D848" s="80"/>
      <c r="E848" s="80"/>
      <c r="F848" s="80"/>
      <c r="G848" s="81"/>
      <c r="H848" s="80"/>
      <c r="I848" s="80"/>
      <c r="J848" s="80"/>
      <c r="K848" s="80"/>
      <c r="L848" s="82"/>
      <c r="M848" s="83"/>
      <c r="N848" s="83"/>
      <c r="O848" s="83"/>
      <c r="P848" s="83"/>
      <c r="Q848" s="83"/>
      <c r="R848" s="83"/>
      <c r="S848" s="83"/>
      <c r="T848" s="83"/>
      <c r="U848" s="83"/>
      <c r="V848" s="95"/>
      <c r="W848" s="82"/>
      <c r="X848" s="82"/>
      <c r="Y848" s="82"/>
      <c r="Z848" s="80"/>
      <c r="AA848" s="80"/>
      <c r="AB848" s="80"/>
      <c r="AC848" s="80"/>
      <c r="AD848" s="83"/>
      <c r="AE848" s="95"/>
      <c r="AF848" s="95"/>
      <c r="AG848" s="95"/>
      <c r="AH848" s="95"/>
      <c r="AI848" s="84"/>
      <c r="AJ848" s="28"/>
      <c r="AK848" s="28"/>
      <c r="AL848" s="28"/>
      <c r="AM848" s="28"/>
      <c r="AN848" s="28"/>
      <c r="AO848" s="28"/>
      <c r="AP848" s="28"/>
      <c r="AQ848" s="28"/>
      <c r="AR848" s="28"/>
    </row>
    <row r="849" spans="1:44" ht="15.75" customHeight="1" x14ac:dyDescent="0.3">
      <c r="A849" s="28"/>
      <c r="B849" s="80"/>
      <c r="C849" s="80"/>
      <c r="D849" s="80"/>
      <c r="E849" s="80"/>
      <c r="F849" s="80"/>
      <c r="G849" s="81"/>
      <c r="H849" s="80"/>
      <c r="I849" s="80"/>
      <c r="J849" s="80"/>
      <c r="K849" s="80"/>
      <c r="L849" s="82"/>
      <c r="M849" s="83"/>
      <c r="N849" s="83"/>
      <c r="O849" s="83"/>
      <c r="P849" s="83"/>
      <c r="Q849" s="83"/>
      <c r="R849" s="83"/>
      <c r="S849" s="83"/>
      <c r="T849" s="83"/>
      <c r="U849" s="83"/>
      <c r="V849" s="95"/>
      <c r="W849" s="82"/>
      <c r="X849" s="82"/>
      <c r="Y849" s="82"/>
      <c r="Z849" s="80"/>
      <c r="AA849" s="80"/>
      <c r="AB849" s="80"/>
      <c r="AC849" s="80"/>
      <c r="AD849" s="83"/>
      <c r="AE849" s="95"/>
      <c r="AF849" s="95"/>
      <c r="AG849" s="95"/>
      <c r="AH849" s="95"/>
      <c r="AI849" s="84"/>
      <c r="AJ849" s="28"/>
      <c r="AK849" s="28"/>
      <c r="AL849" s="28"/>
      <c r="AM849" s="28"/>
      <c r="AN849" s="28"/>
      <c r="AO849" s="28"/>
      <c r="AP849" s="28"/>
      <c r="AQ849" s="28"/>
      <c r="AR849" s="28"/>
    </row>
    <row r="850" spans="1:44" ht="15.75" customHeight="1" x14ac:dyDescent="0.3">
      <c r="A850" s="28"/>
      <c r="B850" s="80"/>
      <c r="C850" s="80"/>
      <c r="D850" s="80"/>
      <c r="E850" s="80"/>
      <c r="F850" s="80"/>
      <c r="G850" s="81"/>
      <c r="H850" s="80"/>
      <c r="I850" s="80"/>
      <c r="J850" s="80"/>
      <c r="K850" s="80"/>
      <c r="L850" s="82"/>
      <c r="M850" s="83"/>
      <c r="N850" s="83"/>
      <c r="O850" s="83"/>
      <c r="P850" s="83"/>
      <c r="Q850" s="83"/>
      <c r="R850" s="83"/>
      <c r="S850" s="83"/>
      <c r="T850" s="83"/>
      <c r="U850" s="83"/>
      <c r="V850" s="95"/>
      <c r="W850" s="82"/>
      <c r="X850" s="82"/>
      <c r="Y850" s="82"/>
      <c r="Z850" s="80"/>
      <c r="AA850" s="80"/>
      <c r="AB850" s="80"/>
      <c r="AC850" s="80"/>
      <c r="AD850" s="83"/>
      <c r="AE850" s="95"/>
      <c r="AF850" s="95"/>
      <c r="AG850" s="95"/>
      <c r="AH850" s="95"/>
      <c r="AI850" s="84"/>
      <c r="AJ850" s="28"/>
      <c r="AK850" s="28"/>
      <c r="AL850" s="28"/>
      <c r="AM850" s="28"/>
      <c r="AN850" s="28"/>
      <c r="AO850" s="28"/>
      <c r="AP850" s="28"/>
      <c r="AQ850" s="28"/>
      <c r="AR850" s="28"/>
    </row>
    <row r="851" spans="1:44" ht="15.75" customHeight="1" x14ac:dyDescent="0.3">
      <c r="A851" s="28"/>
      <c r="B851" s="80"/>
      <c r="C851" s="80"/>
      <c r="D851" s="80"/>
      <c r="E851" s="80"/>
      <c r="F851" s="80"/>
      <c r="G851" s="81"/>
      <c r="H851" s="80"/>
      <c r="I851" s="80"/>
      <c r="J851" s="80"/>
      <c r="K851" s="80"/>
      <c r="L851" s="82"/>
      <c r="M851" s="83"/>
      <c r="N851" s="83"/>
      <c r="O851" s="83"/>
      <c r="P851" s="83"/>
      <c r="Q851" s="83"/>
      <c r="R851" s="83"/>
      <c r="S851" s="83"/>
      <c r="T851" s="83"/>
      <c r="U851" s="83"/>
      <c r="V851" s="95"/>
      <c r="W851" s="82"/>
      <c r="X851" s="82"/>
      <c r="Y851" s="82"/>
      <c r="Z851" s="80"/>
      <c r="AA851" s="80"/>
      <c r="AB851" s="80"/>
      <c r="AC851" s="80"/>
      <c r="AD851" s="83"/>
      <c r="AE851" s="95"/>
      <c r="AF851" s="95"/>
      <c r="AG851" s="95"/>
      <c r="AH851" s="95"/>
      <c r="AI851" s="84"/>
      <c r="AJ851" s="28"/>
      <c r="AK851" s="28"/>
      <c r="AL851" s="28"/>
      <c r="AM851" s="28"/>
      <c r="AN851" s="28"/>
      <c r="AO851" s="28"/>
      <c r="AP851" s="28"/>
      <c r="AQ851" s="28"/>
      <c r="AR851" s="28"/>
    </row>
    <row r="852" spans="1:44" ht="15.75" customHeight="1" x14ac:dyDescent="0.3">
      <c r="A852" s="28"/>
      <c r="B852" s="80"/>
      <c r="C852" s="80"/>
      <c r="D852" s="80"/>
      <c r="E852" s="80"/>
      <c r="F852" s="80"/>
      <c r="G852" s="81"/>
      <c r="H852" s="80"/>
      <c r="I852" s="80"/>
      <c r="J852" s="80"/>
      <c r="K852" s="80"/>
      <c r="L852" s="82"/>
      <c r="M852" s="83"/>
      <c r="N852" s="83"/>
      <c r="O852" s="83"/>
      <c r="P852" s="83"/>
      <c r="Q852" s="83"/>
      <c r="R852" s="83"/>
      <c r="S852" s="83"/>
      <c r="T852" s="83"/>
      <c r="U852" s="83"/>
      <c r="V852" s="95"/>
      <c r="W852" s="82"/>
      <c r="X852" s="82"/>
      <c r="Y852" s="82"/>
      <c r="Z852" s="80"/>
      <c r="AA852" s="80"/>
      <c r="AB852" s="80"/>
      <c r="AC852" s="80"/>
      <c r="AD852" s="83"/>
      <c r="AE852" s="95"/>
      <c r="AF852" s="95"/>
      <c r="AG852" s="95"/>
      <c r="AH852" s="95"/>
      <c r="AI852" s="84"/>
      <c r="AJ852" s="28"/>
      <c r="AK852" s="28"/>
      <c r="AL852" s="28"/>
      <c r="AM852" s="28"/>
      <c r="AN852" s="28"/>
      <c r="AO852" s="28"/>
      <c r="AP852" s="28"/>
      <c r="AQ852" s="28"/>
      <c r="AR852" s="28"/>
    </row>
    <row r="853" spans="1:44" ht="15.75" customHeight="1" x14ac:dyDescent="0.3">
      <c r="A853" s="28"/>
      <c r="B853" s="80"/>
      <c r="C853" s="80"/>
      <c r="D853" s="80"/>
      <c r="E853" s="80"/>
      <c r="F853" s="80"/>
      <c r="G853" s="81"/>
      <c r="H853" s="80"/>
      <c r="I853" s="80"/>
      <c r="J853" s="80"/>
      <c r="K853" s="80"/>
      <c r="L853" s="82"/>
      <c r="M853" s="83"/>
      <c r="N853" s="83"/>
      <c r="O853" s="83"/>
      <c r="P853" s="83"/>
      <c r="Q853" s="83"/>
      <c r="R853" s="83"/>
      <c r="S853" s="83"/>
      <c r="T853" s="83"/>
      <c r="U853" s="83"/>
      <c r="V853" s="95"/>
      <c r="W853" s="82"/>
      <c r="X853" s="82"/>
      <c r="Y853" s="82"/>
      <c r="Z853" s="80"/>
      <c r="AA853" s="80"/>
      <c r="AB853" s="80"/>
      <c r="AC853" s="80"/>
      <c r="AD853" s="83"/>
      <c r="AE853" s="95"/>
      <c r="AF853" s="95"/>
      <c r="AG853" s="95"/>
      <c r="AH853" s="95"/>
      <c r="AI853" s="84"/>
      <c r="AJ853" s="28"/>
      <c r="AK853" s="28"/>
      <c r="AL853" s="28"/>
      <c r="AM853" s="28"/>
      <c r="AN853" s="28"/>
      <c r="AO853" s="28"/>
      <c r="AP853" s="28"/>
      <c r="AQ853" s="28"/>
      <c r="AR853" s="28"/>
    </row>
    <row r="854" spans="1:44" ht="15.75" customHeight="1" x14ac:dyDescent="0.3">
      <c r="A854" s="28"/>
      <c r="B854" s="80"/>
      <c r="C854" s="80"/>
      <c r="D854" s="80"/>
      <c r="E854" s="80"/>
      <c r="F854" s="80"/>
      <c r="G854" s="81"/>
      <c r="H854" s="80"/>
      <c r="I854" s="80"/>
      <c r="J854" s="80"/>
      <c r="K854" s="80"/>
      <c r="L854" s="82"/>
      <c r="M854" s="83"/>
      <c r="N854" s="83"/>
      <c r="O854" s="83"/>
      <c r="P854" s="83"/>
      <c r="Q854" s="83"/>
      <c r="R854" s="83"/>
      <c r="S854" s="83"/>
      <c r="T854" s="83"/>
      <c r="U854" s="83"/>
      <c r="V854" s="95"/>
      <c r="W854" s="82"/>
      <c r="X854" s="82"/>
      <c r="Y854" s="82"/>
      <c r="Z854" s="80"/>
      <c r="AA854" s="80"/>
      <c r="AB854" s="80"/>
      <c r="AC854" s="80"/>
      <c r="AD854" s="83"/>
      <c r="AE854" s="95"/>
      <c r="AF854" s="95"/>
      <c r="AG854" s="95"/>
      <c r="AH854" s="95"/>
      <c r="AI854" s="84"/>
      <c r="AJ854" s="28"/>
      <c r="AK854" s="28"/>
      <c r="AL854" s="28"/>
      <c r="AM854" s="28"/>
      <c r="AN854" s="28"/>
      <c r="AO854" s="28"/>
      <c r="AP854" s="28"/>
      <c r="AQ854" s="28"/>
      <c r="AR854" s="28"/>
    </row>
    <row r="855" spans="1:44" ht="15.75" customHeight="1" x14ac:dyDescent="0.3">
      <c r="A855" s="28"/>
      <c r="B855" s="80"/>
      <c r="C855" s="80"/>
      <c r="D855" s="80"/>
      <c r="E855" s="80"/>
      <c r="F855" s="80"/>
      <c r="G855" s="81"/>
      <c r="H855" s="80"/>
      <c r="I855" s="80"/>
      <c r="J855" s="80"/>
      <c r="K855" s="80"/>
      <c r="L855" s="82"/>
      <c r="M855" s="83"/>
      <c r="N855" s="83"/>
      <c r="O855" s="83"/>
      <c r="P855" s="83"/>
      <c r="Q855" s="83"/>
      <c r="R855" s="83"/>
      <c r="S855" s="83"/>
      <c r="T855" s="83"/>
      <c r="U855" s="83"/>
      <c r="V855" s="95"/>
      <c r="W855" s="82"/>
      <c r="X855" s="82"/>
      <c r="Y855" s="82"/>
      <c r="Z855" s="80"/>
      <c r="AA855" s="80"/>
      <c r="AB855" s="80"/>
      <c r="AC855" s="80"/>
      <c r="AD855" s="83"/>
      <c r="AE855" s="95"/>
      <c r="AF855" s="95"/>
      <c r="AG855" s="95"/>
      <c r="AH855" s="95"/>
      <c r="AI855" s="84"/>
      <c r="AJ855" s="28"/>
      <c r="AK855" s="28"/>
      <c r="AL855" s="28"/>
      <c r="AM855" s="28"/>
      <c r="AN855" s="28"/>
      <c r="AO855" s="28"/>
      <c r="AP855" s="28"/>
      <c r="AQ855" s="28"/>
      <c r="AR855" s="28"/>
    </row>
    <row r="856" spans="1:44" ht="15.75" customHeight="1" x14ac:dyDescent="0.3">
      <c r="A856" s="28"/>
      <c r="B856" s="80"/>
      <c r="C856" s="80"/>
      <c r="D856" s="80"/>
      <c r="E856" s="80"/>
      <c r="F856" s="80"/>
      <c r="G856" s="81"/>
      <c r="H856" s="80"/>
      <c r="I856" s="80"/>
      <c r="J856" s="80"/>
      <c r="K856" s="80"/>
      <c r="L856" s="82"/>
      <c r="M856" s="83"/>
      <c r="N856" s="83"/>
      <c r="O856" s="83"/>
      <c r="P856" s="83"/>
      <c r="Q856" s="83"/>
      <c r="R856" s="83"/>
      <c r="S856" s="83"/>
      <c r="T856" s="83"/>
      <c r="U856" s="83"/>
      <c r="V856" s="95"/>
      <c r="W856" s="82"/>
      <c r="X856" s="82"/>
      <c r="Y856" s="82"/>
      <c r="Z856" s="80"/>
      <c r="AA856" s="80"/>
      <c r="AB856" s="80"/>
      <c r="AC856" s="80"/>
      <c r="AD856" s="83"/>
      <c r="AE856" s="95"/>
      <c r="AF856" s="95"/>
      <c r="AG856" s="95"/>
      <c r="AH856" s="95"/>
      <c r="AI856" s="84"/>
      <c r="AJ856" s="28"/>
      <c r="AK856" s="28"/>
      <c r="AL856" s="28"/>
      <c r="AM856" s="28"/>
      <c r="AN856" s="28"/>
      <c r="AO856" s="28"/>
      <c r="AP856" s="28"/>
      <c r="AQ856" s="28"/>
      <c r="AR856" s="28"/>
    </row>
    <row r="857" spans="1:44" ht="15.75" customHeight="1" x14ac:dyDescent="0.3">
      <c r="A857" s="28"/>
      <c r="B857" s="80"/>
      <c r="C857" s="80"/>
      <c r="D857" s="80"/>
      <c r="E857" s="80"/>
      <c r="F857" s="80"/>
      <c r="G857" s="81"/>
      <c r="H857" s="80"/>
      <c r="I857" s="80"/>
      <c r="J857" s="80"/>
      <c r="K857" s="80"/>
      <c r="L857" s="82"/>
      <c r="M857" s="83"/>
      <c r="N857" s="83"/>
      <c r="O857" s="83"/>
      <c r="P857" s="83"/>
      <c r="Q857" s="83"/>
      <c r="R857" s="83"/>
      <c r="S857" s="83"/>
      <c r="T857" s="83"/>
      <c r="U857" s="83"/>
      <c r="V857" s="95"/>
      <c r="W857" s="82"/>
      <c r="X857" s="82"/>
      <c r="Y857" s="82"/>
      <c r="Z857" s="80"/>
      <c r="AA857" s="80"/>
      <c r="AB857" s="80"/>
      <c r="AC857" s="80"/>
      <c r="AD857" s="83"/>
      <c r="AE857" s="95"/>
      <c r="AF857" s="95"/>
      <c r="AG857" s="95"/>
      <c r="AH857" s="95"/>
      <c r="AI857" s="84"/>
      <c r="AJ857" s="28"/>
      <c r="AK857" s="28"/>
      <c r="AL857" s="28"/>
      <c r="AM857" s="28"/>
      <c r="AN857" s="28"/>
      <c r="AO857" s="28"/>
      <c r="AP857" s="28"/>
      <c r="AQ857" s="28"/>
      <c r="AR857" s="28"/>
    </row>
    <row r="858" spans="1:44" ht="15.75" customHeight="1" x14ac:dyDescent="0.3">
      <c r="A858" s="28"/>
      <c r="B858" s="80"/>
      <c r="C858" s="80"/>
      <c r="D858" s="80"/>
      <c r="E858" s="80"/>
      <c r="F858" s="80"/>
      <c r="G858" s="81"/>
      <c r="H858" s="80"/>
      <c r="I858" s="80"/>
      <c r="J858" s="80"/>
      <c r="K858" s="80"/>
      <c r="L858" s="82"/>
      <c r="M858" s="83"/>
      <c r="N858" s="83"/>
      <c r="O858" s="83"/>
      <c r="P858" s="83"/>
      <c r="Q858" s="83"/>
      <c r="R858" s="83"/>
      <c r="S858" s="83"/>
      <c r="T858" s="83"/>
      <c r="U858" s="83"/>
      <c r="V858" s="95"/>
      <c r="W858" s="82"/>
      <c r="X858" s="82"/>
      <c r="Y858" s="82"/>
      <c r="Z858" s="80"/>
      <c r="AA858" s="80"/>
      <c r="AB858" s="80"/>
      <c r="AC858" s="80"/>
      <c r="AD858" s="83"/>
      <c r="AE858" s="95"/>
      <c r="AF858" s="95"/>
      <c r="AG858" s="95"/>
      <c r="AH858" s="95"/>
      <c r="AI858" s="84"/>
      <c r="AJ858" s="28"/>
      <c r="AK858" s="28"/>
      <c r="AL858" s="28"/>
      <c r="AM858" s="28"/>
      <c r="AN858" s="28"/>
      <c r="AO858" s="28"/>
      <c r="AP858" s="28"/>
      <c r="AQ858" s="28"/>
      <c r="AR858" s="28"/>
    </row>
    <row r="859" spans="1:44" ht="15.75" customHeight="1" x14ac:dyDescent="0.3">
      <c r="A859" s="28"/>
      <c r="B859" s="80"/>
      <c r="C859" s="80"/>
      <c r="D859" s="80"/>
      <c r="E859" s="80"/>
      <c r="F859" s="80"/>
      <c r="G859" s="81"/>
      <c r="H859" s="80"/>
      <c r="I859" s="80"/>
      <c r="J859" s="80"/>
      <c r="K859" s="80"/>
      <c r="L859" s="82"/>
      <c r="M859" s="83"/>
      <c r="N859" s="83"/>
      <c r="O859" s="83"/>
      <c r="P859" s="83"/>
      <c r="Q859" s="83"/>
      <c r="R859" s="83"/>
      <c r="S859" s="83"/>
      <c r="T859" s="83"/>
      <c r="U859" s="83"/>
      <c r="V859" s="95"/>
      <c r="W859" s="82"/>
      <c r="X859" s="82"/>
      <c r="Y859" s="82"/>
      <c r="Z859" s="80"/>
      <c r="AA859" s="80"/>
      <c r="AB859" s="80"/>
      <c r="AC859" s="80"/>
      <c r="AD859" s="83"/>
      <c r="AE859" s="95"/>
      <c r="AF859" s="95"/>
      <c r="AG859" s="95"/>
      <c r="AH859" s="95"/>
      <c r="AI859" s="84"/>
      <c r="AJ859" s="28"/>
      <c r="AK859" s="28"/>
      <c r="AL859" s="28"/>
      <c r="AM859" s="28"/>
      <c r="AN859" s="28"/>
      <c r="AO859" s="28"/>
      <c r="AP859" s="28"/>
      <c r="AQ859" s="28"/>
      <c r="AR859" s="28"/>
    </row>
    <row r="860" spans="1:44" ht="15.75" customHeight="1" x14ac:dyDescent="0.3">
      <c r="A860" s="28"/>
      <c r="B860" s="80"/>
      <c r="C860" s="80"/>
      <c r="D860" s="80"/>
      <c r="E860" s="80"/>
      <c r="F860" s="80"/>
      <c r="G860" s="81"/>
      <c r="H860" s="80"/>
      <c r="I860" s="80"/>
      <c r="J860" s="80"/>
      <c r="K860" s="80"/>
      <c r="L860" s="82"/>
      <c r="M860" s="83"/>
      <c r="N860" s="83"/>
      <c r="O860" s="83"/>
      <c r="P860" s="83"/>
      <c r="Q860" s="83"/>
      <c r="R860" s="83"/>
      <c r="S860" s="83"/>
      <c r="T860" s="83"/>
      <c r="U860" s="83"/>
      <c r="V860" s="95"/>
      <c r="W860" s="82"/>
      <c r="X860" s="82"/>
      <c r="Y860" s="82"/>
      <c r="Z860" s="80"/>
      <c r="AA860" s="80"/>
      <c r="AB860" s="80"/>
      <c r="AC860" s="80"/>
      <c r="AD860" s="83"/>
      <c r="AE860" s="95"/>
      <c r="AF860" s="95"/>
      <c r="AG860" s="95"/>
      <c r="AH860" s="95"/>
      <c r="AI860" s="84"/>
      <c r="AJ860" s="28"/>
      <c r="AK860" s="28"/>
      <c r="AL860" s="28"/>
      <c r="AM860" s="28"/>
      <c r="AN860" s="28"/>
      <c r="AO860" s="28"/>
      <c r="AP860" s="28"/>
      <c r="AQ860" s="28"/>
      <c r="AR860" s="28"/>
    </row>
    <row r="861" spans="1:44" ht="15.75" customHeight="1" x14ac:dyDescent="0.3">
      <c r="A861" s="28"/>
      <c r="B861" s="80"/>
      <c r="C861" s="80"/>
      <c r="D861" s="80"/>
      <c r="E861" s="80"/>
      <c r="F861" s="80"/>
      <c r="G861" s="81"/>
      <c r="H861" s="80"/>
      <c r="I861" s="80"/>
      <c r="J861" s="80"/>
      <c r="K861" s="80"/>
      <c r="L861" s="82"/>
      <c r="M861" s="83"/>
      <c r="N861" s="83"/>
      <c r="O861" s="83"/>
      <c r="P861" s="83"/>
      <c r="Q861" s="83"/>
      <c r="R861" s="83"/>
      <c r="S861" s="83"/>
      <c r="T861" s="83"/>
      <c r="U861" s="83"/>
      <c r="V861" s="95"/>
      <c r="W861" s="82"/>
      <c r="X861" s="82"/>
      <c r="Y861" s="82"/>
      <c r="Z861" s="80"/>
      <c r="AA861" s="80"/>
      <c r="AB861" s="80"/>
      <c r="AC861" s="80"/>
      <c r="AD861" s="83"/>
      <c r="AE861" s="95"/>
      <c r="AF861" s="95"/>
      <c r="AG861" s="95"/>
      <c r="AH861" s="95"/>
      <c r="AI861" s="84"/>
      <c r="AJ861" s="28"/>
      <c r="AK861" s="28"/>
      <c r="AL861" s="28"/>
      <c r="AM861" s="28"/>
      <c r="AN861" s="28"/>
      <c r="AO861" s="28"/>
      <c r="AP861" s="28"/>
      <c r="AQ861" s="28"/>
      <c r="AR861" s="28"/>
    </row>
    <row r="862" spans="1:44" ht="15.75" customHeight="1" x14ac:dyDescent="0.3">
      <c r="A862" s="28"/>
      <c r="B862" s="80"/>
      <c r="C862" s="80"/>
      <c r="D862" s="80"/>
      <c r="E862" s="80"/>
      <c r="F862" s="80"/>
      <c r="G862" s="81"/>
      <c r="H862" s="80"/>
      <c r="I862" s="80"/>
      <c r="J862" s="80"/>
      <c r="K862" s="80"/>
      <c r="L862" s="82"/>
      <c r="M862" s="83"/>
      <c r="N862" s="83"/>
      <c r="O862" s="83"/>
      <c r="P862" s="83"/>
      <c r="Q862" s="83"/>
      <c r="R862" s="83"/>
      <c r="S862" s="83"/>
      <c r="T862" s="83"/>
      <c r="U862" s="83"/>
      <c r="V862" s="95"/>
      <c r="W862" s="82"/>
      <c r="X862" s="82"/>
      <c r="Y862" s="82"/>
      <c r="Z862" s="80"/>
      <c r="AA862" s="80"/>
      <c r="AB862" s="80"/>
      <c r="AC862" s="80"/>
      <c r="AD862" s="83"/>
      <c r="AE862" s="95"/>
      <c r="AF862" s="95"/>
      <c r="AG862" s="95"/>
      <c r="AH862" s="95"/>
      <c r="AI862" s="84"/>
      <c r="AJ862" s="28"/>
      <c r="AK862" s="28"/>
      <c r="AL862" s="28"/>
      <c r="AM862" s="28"/>
      <c r="AN862" s="28"/>
      <c r="AO862" s="28"/>
      <c r="AP862" s="28"/>
      <c r="AQ862" s="28"/>
      <c r="AR862" s="28"/>
    </row>
    <row r="863" spans="1:44" ht="15.75" customHeight="1" x14ac:dyDescent="0.3">
      <c r="A863" s="28"/>
      <c r="B863" s="80"/>
      <c r="C863" s="80"/>
      <c r="D863" s="80"/>
      <c r="E863" s="80"/>
      <c r="F863" s="80"/>
      <c r="G863" s="81"/>
      <c r="H863" s="80"/>
      <c r="I863" s="80"/>
      <c r="J863" s="80"/>
      <c r="K863" s="80"/>
      <c r="L863" s="82"/>
      <c r="M863" s="83"/>
      <c r="N863" s="83"/>
      <c r="O863" s="83"/>
      <c r="P863" s="83"/>
      <c r="Q863" s="83"/>
      <c r="R863" s="83"/>
      <c r="S863" s="83"/>
      <c r="T863" s="83"/>
      <c r="U863" s="83"/>
      <c r="V863" s="95"/>
      <c r="W863" s="82"/>
      <c r="X863" s="82"/>
      <c r="Y863" s="82"/>
      <c r="Z863" s="80"/>
      <c r="AA863" s="80"/>
      <c r="AB863" s="80"/>
      <c r="AC863" s="80"/>
      <c r="AD863" s="83"/>
      <c r="AE863" s="95"/>
      <c r="AF863" s="95"/>
      <c r="AG863" s="95"/>
      <c r="AH863" s="95"/>
      <c r="AI863" s="84"/>
      <c r="AJ863" s="28"/>
      <c r="AK863" s="28"/>
      <c r="AL863" s="28"/>
      <c r="AM863" s="28"/>
      <c r="AN863" s="28"/>
      <c r="AO863" s="28"/>
      <c r="AP863" s="28"/>
      <c r="AQ863" s="28"/>
      <c r="AR863" s="28"/>
    </row>
    <row r="864" spans="1:44" ht="15.75" customHeight="1" x14ac:dyDescent="0.3">
      <c r="A864" s="28"/>
      <c r="B864" s="80"/>
      <c r="C864" s="80"/>
      <c r="D864" s="80"/>
      <c r="E864" s="80"/>
      <c r="F864" s="80"/>
      <c r="G864" s="81"/>
      <c r="H864" s="80"/>
      <c r="I864" s="80"/>
      <c r="J864" s="80"/>
      <c r="K864" s="80"/>
      <c r="L864" s="82"/>
      <c r="M864" s="83"/>
      <c r="N864" s="83"/>
      <c r="O864" s="83"/>
      <c r="P864" s="83"/>
      <c r="Q864" s="83"/>
      <c r="R864" s="83"/>
      <c r="S864" s="83"/>
      <c r="T864" s="83"/>
      <c r="U864" s="83"/>
      <c r="V864" s="95"/>
      <c r="W864" s="82"/>
      <c r="X864" s="82"/>
      <c r="Y864" s="82"/>
      <c r="Z864" s="80"/>
      <c r="AA864" s="80"/>
      <c r="AB864" s="80"/>
      <c r="AC864" s="80"/>
      <c r="AD864" s="83"/>
      <c r="AE864" s="95"/>
      <c r="AF864" s="95"/>
      <c r="AG864" s="95"/>
      <c r="AH864" s="95"/>
      <c r="AI864" s="84"/>
      <c r="AJ864" s="28"/>
      <c r="AK864" s="28"/>
      <c r="AL864" s="28"/>
      <c r="AM864" s="28"/>
      <c r="AN864" s="28"/>
      <c r="AO864" s="28"/>
      <c r="AP864" s="28"/>
      <c r="AQ864" s="28"/>
      <c r="AR864" s="28"/>
    </row>
    <row r="865" spans="1:44" ht="15.75" customHeight="1" x14ac:dyDescent="0.3">
      <c r="A865" s="28"/>
      <c r="B865" s="80"/>
      <c r="C865" s="80"/>
      <c r="D865" s="80"/>
      <c r="E865" s="80"/>
      <c r="F865" s="80"/>
      <c r="G865" s="81"/>
      <c r="H865" s="80"/>
      <c r="I865" s="80"/>
      <c r="J865" s="80"/>
      <c r="K865" s="80"/>
      <c r="L865" s="82"/>
      <c r="M865" s="83"/>
      <c r="N865" s="83"/>
      <c r="O865" s="83"/>
      <c r="P865" s="83"/>
      <c r="Q865" s="83"/>
      <c r="R865" s="83"/>
      <c r="S865" s="83"/>
      <c r="T865" s="83"/>
      <c r="U865" s="83"/>
      <c r="V865" s="95"/>
      <c r="W865" s="82"/>
      <c r="X865" s="82"/>
      <c r="Y865" s="82"/>
      <c r="Z865" s="80"/>
      <c r="AA865" s="80"/>
      <c r="AB865" s="80"/>
      <c r="AC865" s="80"/>
      <c r="AD865" s="83"/>
      <c r="AE865" s="95"/>
      <c r="AF865" s="95"/>
      <c r="AG865" s="95"/>
      <c r="AH865" s="95"/>
      <c r="AI865" s="84"/>
      <c r="AJ865" s="28"/>
      <c r="AK865" s="28"/>
      <c r="AL865" s="28"/>
      <c r="AM865" s="28"/>
      <c r="AN865" s="28"/>
      <c r="AO865" s="28"/>
      <c r="AP865" s="28"/>
      <c r="AQ865" s="28"/>
      <c r="AR865" s="28"/>
    </row>
    <row r="866" spans="1:44" ht="15.75" customHeight="1" x14ac:dyDescent="0.3">
      <c r="A866" s="28"/>
      <c r="B866" s="80"/>
      <c r="C866" s="80"/>
      <c r="D866" s="80"/>
      <c r="E866" s="80"/>
      <c r="F866" s="80"/>
      <c r="G866" s="81"/>
      <c r="H866" s="80"/>
      <c r="I866" s="80"/>
      <c r="J866" s="80"/>
      <c r="K866" s="80"/>
      <c r="L866" s="82"/>
      <c r="M866" s="83"/>
      <c r="N866" s="83"/>
      <c r="O866" s="83"/>
      <c r="P866" s="83"/>
      <c r="Q866" s="83"/>
      <c r="R866" s="83"/>
      <c r="S866" s="83"/>
      <c r="T866" s="83"/>
      <c r="U866" s="83"/>
      <c r="V866" s="95"/>
      <c r="W866" s="82"/>
      <c r="X866" s="82"/>
      <c r="Y866" s="82"/>
      <c r="Z866" s="80"/>
      <c r="AA866" s="80"/>
      <c r="AB866" s="80"/>
      <c r="AC866" s="80"/>
      <c r="AD866" s="83"/>
      <c r="AE866" s="95"/>
      <c r="AF866" s="95"/>
      <c r="AG866" s="95"/>
      <c r="AH866" s="95"/>
      <c r="AI866" s="84"/>
      <c r="AJ866" s="28"/>
      <c r="AK866" s="28"/>
      <c r="AL866" s="28"/>
      <c r="AM866" s="28"/>
      <c r="AN866" s="28"/>
      <c r="AO866" s="28"/>
      <c r="AP866" s="28"/>
      <c r="AQ866" s="28"/>
      <c r="AR866" s="28"/>
    </row>
    <row r="867" spans="1:44" ht="15.75" customHeight="1" x14ac:dyDescent="0.3">
      <c r="A867" s="28"/>
      <c r="B867" s="80"/>
      <c r="C867" s="80"/>
      <c r="D867" s="80"/>
      <c r="E867" s="80"/>
      <c r="F867" s="80"/>
      <c r="G867" s="81"/>
      <c r="H867" s="80"/>
      <c r="I867" s="80"/>
      <c r="J867" s="80"/>
      <c r="K867" s="80"/>
      <c r="L867" s="82"/>
      <c r="M867" s="83"/>
      <c r="N867" s="83"/>
      <c r="O867" s="83"/>
      <c r="P867" s="83"/>
      <c r="Q867" s="83"/>
      <c r="R867" s="83"/>
      <c r="S867" s="83"/>
      <c r="T867" s="83"/>
      <c r="U867" s="83"/>
      <c r="V867" s="95"/>
      <c r="W867" s="82"/>
      <c r="X867" s="82"/>
      <c r="Y867" s="82"/>
      <c r="Z867" s="80"/>
      <c r="AA867" s="80"/>
      <c r="AB867" s="80"/>
      <c r="AC867" s="80"/>
      <c r="AD867" s="83"/>
      <c r="AE867" s="95"/>
      <c r="AF867" s="95"/>
      <c r="AG867" s="95"/>
      <c r="AH867" s="95"/>
      <c r="AI867" s="84"/>
      <c r="AJ867" s="28"/>
      <c r="AK867" s="28"/>
      <c r="AL867" s="28"/>
      <c r="AM867" s="28"/>
      <c r="AN867" s="28"/>
      <c r="AO867" s="28"/>
      <c r="AP867" s="28"/>
      <c r="AQ867" s="28"/>
      <c r="AR867" s="28"/>
    </row>
    <row r="868" spans="1:44" ht="15.75" customHeight="1" x14ac:dyDescent="0.3">
      <c r="A868" s="28"/>
      <c r="B868" s="80"/>
      <c r="C868" s="80"/>
      <c r="D868" s="80"/>
      <c r="E868" s="80"/>
      <c r="F868" s="80"/>
      <c r="G868" s="81"/>
      <c r="H868" s="80"/>
      <c r="I868" s="80"/>
      <c r="J868" s="80"/>
      <c r="K868" s="80"/>
      <c r="L868" s="82"/>
      <c r="M868" s="83"/>
      <c r="N868" s="83"/>
      <c r="O868" s="83"/>
      <c r="P868" s="83"/>
      <c r="Q868" s="83"/>
      <c r="R868" s="83"/>
      <c r="S868" s="83"/>
      <c r="T868" s="83"/>
      <c r="U868" s="83"/>
      <c r="V868" s="95"/>
      <c r="W868" s="82"/>
      <c r="X868" s="82"/>
      <c r="Y868" s="82"/>
      <c r="Z868" s="80"/>
      <c r="AA868" s="80"/>
      <c r="AB868" s="80"/>
      <c r="AC868" s="80"/>
      <c r="AD868" s="83"/>
      <c r="AE868" s="95"/>
      <c r="AF868" s="95"/>
      <c r="AG868" s="95"/>
      <c r="AH868" s="95"/>
      <c r="AI868" s="84"/>
      <c r="AJ868" s="28"/>
      <c r="AK868" s="28"/>
      <c r="AL868" s="28"/>
      <c r="AM868" s="28"/>
      <c r="AN868" s="28"/>
      <c r="AO868" s="28"/>
      <c r="AP868" s="28"/>
      <c r="AQ868" s="28"/>
      <c r="AR868" s="28"/>
    </row>
    <row r="869" spans="1:44" ht="15.75" customHeight="1" x14ac:dyDescent="0.3">
      <c r="A869" s="28"/>
      <c r="B869" s="80"/>
      <c r="C869" s="80"/>
      <c r="D869" s="80"/>
      <c r="E869" s="80"/>
      <c r="F869" s="80"/>
      <c r="G869" s="81"/>
      <c r="H869" s="80"/>
      <c r="I869" s="80"/>
      <c r="J869" s="80"/>
      <c r="K869" s="80"/>
      <c r="L869" s="82"/>
      <c r="M869" s="83"/>
      <c r="N869" s="83"/>
      <c r="O869" s="83"/>
      <c r="P869" s="83"/>
      <c r="Q869" s="83"/>
      <c r="R869" s="83"/>
      <c r="S869" s="83"/>
      <c r="T869" s="83"/>
      <c r="U869" s="83"/>
      <c r="V869" s="95"/>
      <c r="W869" s="82"/>
      <c r="X869" s="82"/>
      <c r="Y869" s="82"/>
      <c r="Z869" s="80"/>
      <c r="AA869" s="80"/>
      <c r="AB869" s="80"/>
      <c r="AC869" s="80"/>
      <c r="AD869" s="83"/>
      <c r="AE869" s="95"/>
      <c r="AF869" s="95"/>
      <c r="AG869" s="95"/>
      <c r="AH869" s="95"/>
      <c r="AI869" s="84"/>
      <c r="AJ869" s="28"/>
      <c r="AK869" s="28"/>
      <c r="AL869" s="28"/>
      <c r="AM869" s="28"/>
      <c r="AN869" s="28"/>
      <c r="AO869" s="28"/>
      <c r="AP869" s="28"/>
      <c r="AQ869" s="28"/>
      <c r="AR869" s="28"/>
    </row>
    <row r="870" spans="1:44" ht="15.75" customHeight="1" x14ac:dyDescent="0.3">
      <c r="A870" s="28"/>
      <c r="B870" s="80"/>
      <c r="C870" s="80"/>
      <c r="D870" s="80"/>
      <c r="E870" s="80"/>
      <c r="F870" s="80"/>
      <c r="G870" s="81"/>
      <c r="H870" s="80"/>
      <c r="I870" s="80"/>
      <c r="J870" s="80"/>
      <c r="K870" s="80"/>
      <c r="L870" s="82"/>
      <c r="M870" s="83"/>
      <c r="N870" s="83"/>
      <c r="O870" s="83"/>
      <c r="P870" s="83"/>
      <c r="Q870" s="83"/>
      <c r="R870" s="83"/>
      <c r="S870" s="83"/>
      <c r="T870" s="83"/>
      <c r="U870" s="83"/>
      <c r="V870" s="95"/>
      <c r="W870" s="82"/>
      <c r="X870" s="82"/>
      <c r="Y870" s="82"/>
      <c r="Z870" s="80"/>
      <c r="AA870" s="80"/>
      <c r="AB870" s="80"/>
      <c r="AC870" s="80"/>
      <c r="AD870" s="83"/>
      <c r="AE870" s="95"/>
      <c r="AF870" s="95"/>
      <c r="AG870" s="95"/>
      <c r="AH870" s="95"/>
      <c r="AI870" s="84"/>
      <c r="AJ870" s="28"/>
      <c r="AK870" s="28"/>
      <c r="AL870" s="28"/>
      <c r="AM870" s="28"/>
      <c r="AN870" s="28"/>
      <c r="AO870" s="28"/>
      <c r="AP870" s="28"/>
      <c r="AQ870" s="28"/>
      <c r="AR870" s="28"/>
    </row>
    <row r="871" spans="1:44" ht="15.75" customHeight="1" x14ac:dyDescent="0.3">
      <c r="A871" s="28"/>
      <c r="B871" s="80"/>
      <c r="C871" s="80"/>
      <c r="D871" s="80"/>
      <c r="E871" s="80"/>
      <c r="F871" s="80"/>
      <c r="G871" s="81"/>
      <c r="H871" s="80"/>
      <c r="I871" s="80"/>
      <c r="J871" s="80"/>
      <c r="K871" s="80"/>
      <c r="L871" s="82"/>
      <c r="M871" s="83"/>
      <c r="N871" s="83"/>
      <c r="O871" s="83"/>
      <c r="P871" s="83"/>
      <c r="Q871" s="83"/>
      <c r="R871" s="83"/>
      <c r="S871" s="83"/>
      <c r="T871" s="83"/>
      <c r="U871" s="83"/>
      <c r="V871" s="95"/>
      <c r="W871" s="82"/>
      <c r="X871" s="82"/>
      <c r="Y871" s="82"/>
      <c r="Z871" s="80"/>
      <c r="AA871" s="80"/>
      <c r="AB871" s="80"/>
      <c r="AC871" s="80"/>
      <c r="AD871" s="83"/>
      <c r="AE871" s="95"/>
      <c r="AF871" s="95"/>
      <c r="AG871" s="95"/>
      <c r="AH871" s="95"/>
      <c r="AI871" s="84"/>
      <c r="AJ871" s="28"/>
      <c r="AK871" s="28"/>
      <c r="AL871" s="28"/>
      <c r="AM871" s="28"/>
      <c r="AN871" s="28"/>
      <c r="AO871" s="28"/>
      <c r="AP871" s="28"/>
      <c r="AQ871" s="28"/>
      <c r="AR871" s="28"/>
    </row>
    <row r="872" spans="1:44" ht="15.75" customHeight="1" x14ac:dyDescent="0.3">
      <c r="A872" s="28"/>
      <c r="B872" s="80"/>
      <c r="C872" s="80"/>
      <c r="D872" s="80"/>
      <c r="E872" s="80"/>
      <c r="F872" s="80"/>
      <c r="G872" s="81"/>
      <c r="H872" s="80"/>
      <c r="I872" s="80"/>
      <c r="J872" s="80"/>
      <c r="K872" s="80"/>
      <c r="L872" s="82"/>
      <c r="M872" s="83"/>
      <c r="N872" s="83"/>
      <c r="O872" s="83"/>
      <c r="P872" s="83"/>
      <c r="Q872" s="83"/>
      <c r="R872" s="83"/>
      <c r="S872" s="83"/>
      <c r="T872" s="83"/>
      <c r="U872" s="83"/>
      <c r="V872" s="95"/>
      <c r="W872" s="82"/>
      <c r="X872" s="82"/>
      <c r="Y872" s="82"/>
      <c r="Z872" s="80"/>
      <c r="AA872" s="80"/>
      <c r="AB872" s="80"/>
      <c r="AC872" s="80"/>
      <c r="AD872" s="83"/>
      <c r="AE872" s="95"/>
      <c r="AF872" s="95"/>
      <c r="AG872" s="95"/>
      <c r="AH872" s="95"/>
      <c r="AI872" s="84"/>
      <c r="AJ872" s="28"/>
      <c r="AK872" s="28"/>
      <c r="AL872" s="28"/>
      <c r="AM872" s="28"/>
      <c r="AN872" s="28"/>
      <c r="AO872" s="28"/>
      <c r="AP872" s="28"/>
      <c r="AQ872" s="28"/>
      <c r="AR872" s="28"/>
    </row>
    <row r="873" spans="1:44" ht="15.75" customHeight="1" x14ac:dyDescent="0.3">
      <c r="A873" s="28"/>
      <c r="B873" s="80"/>
      <c r="C873" s="80"/>
      <c r="D873" s="80"/>
      <c r="E873" s="80"/>
      <c r="F873" s="80"/>
      <c r="G873" s="81"/>
      <c r="H873" s="80"/>
      <c r="I873" s="80"/>
      <c r="J873" s="80"/>
      <c r="K873" s="80"/>
      <c r="L873" s="82"/>
      <c r="M873" s="83"/>
      <c r="N873" s="83"/>
      <c r="O873" s="83"/>
      <c r="P873" s="83"/>
      <c r="Q873" s="83"/>
      <c r="R873" s="83"/>
      <c r="S873" s="83"/>
      <c r="T873" s="83"/>
      <c r="U873" s="83"/>
      <c r="V873" s="95"/>
      <c r="W873" s="82"/>
      <c r="X873" s="82"/>
      <c r="Y873" s="82"/>
      <c r="Z873" s="80"/>
      <c r="AA873" s="80"/>
      <c r="AB873" s="80"/>
      <c r="AC873" s="80"/>
      <c r="AD873" s="83"/>
      <c r="AE873" s="95"/>
      <c r="AF873" s="95"/>
      <c r="AG873" s="95"/>
      <c r="AH873" s="95"/>
      <c r="AI873" s="84"/>
      <c r="AJ873" s="28"/>
      <c r="AK873" s="28"/>
      <c r="AL873" s="28"/>
      <c r="AM873" s="28"/>
      <c r="AN873" s="28"/>
      <c r="AO873" s="28"/>
      <c r="AP873" s="28"/>
      <c r="AQ873" s="28"/>
      <c r="AR873" s="28"/>
    </row>
    <row r="874" spans="1:44" ht="15.75" customHeight="1" x14ac:dyDescent="0.3">
      <c r="A874" s="28"/>
      <c r="B874" s="80"/>
      <c r="C874" s="80"/>
      <c r="D874" s="80"/>
      <c r="E874" s="80"/>
      <c r="F874" s="80"/>
      <c r="G874" s="81"/>
      <c r="H874" s="80"/>
      <c r="I874" s="80"/>
      <c r="J874" s="80"/>
      <c r="K874" s="80"/>
      <c r="L874" s="82"/>
      <c r="M874" s="83"/>
      <c r="N874" s="83"/>
      <c r="O874" s="83"/>
      <c r="P874" s="83"/>
      <c r="Q874" s="83"/>
      <c r="R874" s="83"/>
      <c r="S874" s="83"/>
      <c r="T874" s="83"/>
      <c r="U874" s="83"/>
      <c r="V874" s="95"/>
      <c r="W874" s="82"/>
      <c r="X874" s="82"/>
      <c r="Y874" s="82"/>
      <c r="Z874" s="80"/>
      <c r="AA874" s="80"/>
      <c r="AB874" s="80"/>
      <c r="AC874" s="80"/>
      <c r="AD874" s="83"/>
      <c r="AE874" s="95"/>
      <c r="AF874" s="95"/>
      <c r="AG874" s="95"/>
      <c r="AH874" s="95"/>
      <c r="AI874" s="84"/>
      <c r="AJ874" s="28"/>
      <c r="AK874" s="28"/>
      <c r="AL874" s="28"/>
      <c r="AM874" s="28"/>
      <c r="AN874" s="28"/>
      <c r="AO874" s="28"/>
      <c r="AP874" s="28"/>
      <c r="AQ874" s="28"/>
      <c r="AR874" s="28"/>
    </row>
    <row r="875" spans="1:44" ht="15.75" customHeight="1" x14ac:dyDescent="0.3">
      <c r="A875" s="28"/>
      <c r="B875" s="80"/>
      <c r="C875" s="80"/>
      <c r="D875" s="80"/>
      <c r="E875" s="80"/>
      <c r="F875" s="80"/>
      <c r="G875" s="81"/>
      <c r="H875" s="80"/>
      <c r="I875" s="80"/>
      <c r="J875" s="80"/>
      <c r="K875" s="80"/>
      <c r="L875" s="82"/>
      <c r="M875" s="83"/>
      <c r="N875" s="83"/>
      <c r="O875" s="83"/>
      <c r="P875" s="83"/>
      <c r="Q875" s="83"/>
      <c r="R875" s="83"/>
      <c r="S875" s="83"/>
      <c r="T875" s="83"/>
      <c r="U875" s="83"/>
      <c r="V875" s="95"/>
      <c r="W875" s="82"/>
      <c r="X875" s="82"/>
      <c r="Y875" s="82"/>
      <c r="Z875" s="80"/>
      <c r="AA875" s="80"/>
      <c r="AB875" s="80"/>
      <c r="AC875" s="80"/>
      <c r="AD875" s="83"/>
      <c r="AE875" s="95"/>
      <c r="AF875" s="95"/>
      <c r="AG875" s="95"/>
      <c r="AH875" s="95"/>
      <c r="AI875" s="84"/>
      <c r="AJ875" s="28"/>
      <c r="AK875" s="28"/>
      <c r="AL875" s="28"/>
      <c r="AM875" s="28"/>
      <c r="AN875" s="28"/>
      <c r="AO875" s="28"/>
      <c r="AP875" s="28"/>
      <c r="AQ875" s="28"/>
      <c r="AR875" s="28"/>
    </row>
    <row r="876" spans="1:44" ht="15.75" customHeight="1" x14ac:dyDescent="0.3">
      <c r="A876" s="28"/>
      <c r="B876" s="80"/>
      <c r="C876" s="80"/>
      <c r="D876" s="80"/>
      <c r="E876" s="80"/>
      <c r="F876" s="80"/>
      <c r="G876" s="81"/>
      <c r="H876" s="80"/>
      <c r="I876" s="80"/>
      <c r="J876" s="80"/>
      <c r="K876" s="80"/>
      <c r="L876" s="82"/>
      <c r="M876" s="83"/>
      <c r="N876" s="83"/>
      <c r="O876" s="83"/>
      <c r="P876" s="83"/>
      <c r="Q876" s="83"/>
      <c r="R876" s="83"/>
      <c r="S876" s="83"/>
      <c r="T876" s="83"/>
      <c r="U876" s="83"/>
      <c r="V876" s="95"/>
      <c r="W876" s="82"/>
      <c r="X876" s="82"/>
      <c r="Y876" s="82"/>
      <c r="Z876" s="80"/>
      <c r="AA876" s="80"/>
      <c r="AB876" s="80"/>
      <c r="AC876" s="80"/>
      <c r="AD876" s="83"/>
      <c r="AE876" s="95"/>
      <c r="AF876" s="95"/>
      <c r="AG876" s="95"/>
      <c r="AH876" s="95"/>
      <c r="AI876" s="84"/>
      <c r="AJ876" s="28"/>
      <c r="AK876" s="28"/>
      <c r="AL876" s="28"/>
      <c r="AM876" s="28"/>
      <c r="AN876" s="28"/>
      <c r="AO876" s="28"/>
      <c r="AP876" s="28"/>
      <c r="AQ876" s="28"/>
      <c r="AR876" s="28"/>
    </row>
    <row r="877" spans="1:44" ht="15.75" customHeight="1" x14ac:dyDescent="0.3">
      <c r="A877" s="28"/>
      <c r="B877" s="80"/>
      <c r="C877" s="80"/>
      <c r="D877" s="80"/>
      <c r="E877" s="80"/>
      <c r="F877" s="80"/>
      <c r="G877" s="81"/>
      <c r="H877" s="80"/>
      <c r="I877" s="80"/>
      <c r="J877" s="80"/>
      <c r="K877" s="80"/>
      <c r="L877" s="82"/>
      <c r="M877" s="83"/>
      <c r="N877" s="83"/>
      <c r="O877" s="83"/>
      <c r="P877" s="83"/>
      <c r="Q877" s="83"/>
      <c r="R877" s="83"/>
      <c r="S877" s="83"/>
      <c r="T877" s="83"/>
      <c r="U877" s="83"/>
      <c r="V877" s="95"/>
      <c r="W877" s="82"/>
      <c r="X877" s="82"/>
      <c r="Y877" s="82"/>
      <c r="Z877" s="80"/>
      <c r="AA877" s="80"/>
      <c r="AB877" s="80"/>
      <c r="AC877" s="80"/>
      <c r="AD877" s="83"/>
      <c r="AE877" s="95"/>
      <c r="AF877" s="95"/>
      <c r="AG877" s="95"/>
      <c r="AH877" s="95"/>
      <c r="AI877" s="84"/>
      <c r="AJ877" s="28"/>
      <c r="AK877" s="28"/>
      <c r="AL877" s="28"/>
      <c r="AM877" s="28"/>
      <c r="AN877" s="28"/>
      <c r="AO877" s="28"/>
      <c r="AP877" s="28"/>
      <c r="AQ877" s="28"/>
      <c r="AR877" s="28"/>
    </row>
    <row r="878" spans="1:44" ht="15.75" customHeight="1" x14ac:dyDescent="0.3">
      <c r="A878" s="28"/>
      <c r="B878" s="80"/>
      <c r="C878" s="80"/>
      <c r="D878" s="80"/>
      <c r="E878" s="80"/>
      <c r="F878" s="80"/>
      <c r="G878" s="81"/>
      <c r="H878" s="80"/>
      <c r="I878" s="80"/>
      <c r="J878" s="80"/>
      <c r="K878" s="80"/>
      <c r="L878" s="82"/>
      <c r="M878" s="83"/>
      <c r="N878" s="83"/>
      <c r="O878" s="83"/>
      <c r="P878" s="83"/>
      <c r="Q878" s="83"/>
      <c r="R878" s="83"/>
      <c r="S878" s="83"/>
      <c r="T878" s="83"/>
      <c r="U878" s="83"/>
      <c r="V878" s="95"/>
      <c r="W878" s="82"/>
      <c r="X878" s="82"/>
      <c r="Y878" s="82"/>
      <c r="Z878" s="80"/>
      <c r="AA878" s="80"/>
      <c r="AB878" s="80"/>
      <c r="AC878" s="80"/>
      <c r="AD878" s="83"/>
      <c r="AE878" s="95"/>
      <c r="AF878" s="95"/>
      <c r="AG878" s="95"/>
      <c r="AH878" s="95"/>
      <c r="AI878" s="84"/>
      <c r="AJ878" s="28"/>
      <c r="AK878" s="28"/>
      <c r="AL878" s="28"/>
      <c r="AM878" s="28"/>
      <c r="AN878" s="28"/>
      <c r="AO878" s="28"/>
      <c r="AP878" s="28"/>
      <c r="AQ878" s="28"/>
      <c r="AR878" s="28"/>
    </row>
    <row r="879" spans="1:44" ht="15.75" customHeight="1" x14ac:dyDescent="0.3">
      <c r="A879" s="28"/>
      <c r="B879" s="80"/>
      <c r="C879" s="80"/>
      <c r="D879" s="80"/>
      <c r="E879" s="80"/>
      <c r="F879" s="80"/>
      <c r="G879" s="81"/>
      <c r="H879" s="80"/>
      <c r="I879" s="80"/>
      <c r="J879" s="80"/>
      <c r="K879" s="80"/>
      <c r="L879" s="82"/>
      <c r="M879" s="83"/>
      <c r="N879" s="83"/>
      <c r="O879" s="83"/>
      <c r="P879" s="83"/>
      <c r="Q879" s="83"/>
      <c r="R879" s="83"/>
      <c r="S879" s="83"/>
      <c r="T879" s="83"/>
      <c r="U879" s="83"/>
      <c r="V879" s="95"/>
      <c r="W879" s="82"/>
      <c r="X879" s="82"/>
      <c r="Y879" s="82"/>
      <c r="Z879" s="80"/>
      <c r="AA879" s="80"/>
      <c r="AB879" s="80"/>
      <c r="AC879" s="80"/>
      <c r="AD879" s="83"/>
      <c r="AE879" s="95"/>
      <c r="AF879" s="95"/>
      <c r="AG879" s="95"/>
      <c r="AH879" s="95"/>
      <c r="AI879" s="84"/>
      <c r="AJ879" s="28"/>
      <c r="AK879" s="28"/>
      <c r="AL879" s="28"/>
      <c r="AM879" s="28"/>
      <c r="AN879" s="28"/>
      <c r="AO879" s="28"/>
      <c r="AP879" s="28"/>
      <c r="AQ879" s="28"/>
      <c r="AR879" s="28"/>
    </row>
    <row r="880" spans="1:44" ht="15.75" customHeight="1" x14ac:dyDescent="0.3">
      <c r="A880" s="28"/>
      <c r="B880" s="80"/>
      <c r="C880" s="80"/>
      <c r="D880" s="80"/>
      <c r="E880" s="80"/>
      <c r="F880" s="80"/>
      <c r="G880" s="81"/>
      <c r="H880" s="80"/>
      <c r="I880" s="80"/>
      <c r="J880" s="80"/>
      <c r="K880" s="80"/>
      <c r="L880" s="82"/>
      <c r="M880" s="83"/>
      <c r="N880" s="83"/>
      <c r="O880" s="83"/>
      <c r="P880" s="83"/>
      <c r="Q880" s="83"/>
      <c r="R880" s="83"/>
      <c r="S880" s="83"/>
      <c r="T880" s="83"/>
      <c r="U880" s="83"/>
      <c r="V880" s="95"/>
      <c r="W880" s="82"/>
      <c r="X880" s="82"/>
      <c r="Y880" s="82"/>
      <c r="Z880" s="80"/>
      <c r="AA880" s="80"/>
      <c r="AB880" s="80"/>
      <c r="AC880" s="80"/>
      <c r="AD880" s="83"/>
      <c r="AE880" s="95"/>
      <c r="AF880" s="95"/>
      <c r="AG880" s="95"/>
      <c r="AH880" s="95"/>
      <c r="AI880" s="84"/>
      <c r="AJ880" s="28"/>
      <c r="AK880" s="28"/>
      <c r="AL880" s="28"/>
      <c r="AM880" s="28"/>
      <c r="AN880" s="28"/>
      <c r="AO880" s="28"/>
      <c r="AP880" s="28"/>
      <c r="AQ880" s="28"/>
      <c r="AR880" s="28"/>
    </row>
    <row r="881" spans="1:44" ht="15.75" customHeight="1" x14ac:dyDescent="0.3">
      <c r="A881" s="28"/>
      <c r="B881" s="80"/>
      <c r="C881" s="80"/>
      <c r="D881" s="80"/>
      <c r="E881" s="80"/>
      <c r="F881" s="80"/>
      <c r="G881" s="81"/>
      <c r="H881" s="80"/>
      <c r="I881" s="80"/>
      <c r="J881" s="80"/>
      <c r="K881" s="80"/>
      <c r="L881" s="82"/>
      <c r="M881" s="83"/>
      <c r="N881" s="83"/>
      <c r="O881" s="83"/>
      <c r="P881" s="83"/>
      <c r="Q881" s="83"/>
      <c r="R881" s="83"/>
      <c r="S881" s="83"/>
      <c r="T881" s="83"/>
      <c r="U881" s="83"/>
      <c r="V881" s="95"/>
      <c r="W881" s="82"/>
      <c r="X881" s="82"/>
      <c r="Y881" s="82"/>
      <c r="Z881" s="80"/>
      <c r="AA881" s="80"/>
      <c r="AB881" s="80"/>
      <c r="AC881" s="80"/>
      <c r="AD881" s="83"/>
      <c r="AE881" s="95"/>
      <c r="AF881" s="95"/>
      <c r="AG881" s="95"/>
      <c r="AH881" s="95"/>
      <c r="AI881" s="84"/>
      <c r="AJ881" s="28"/>
      <c r="AK881" s="28"/>
      <c r="AL881" s="28"/>
      <c r="AM881" s="28"/>
      <c r="AN881" s="28"/>
      <c r="AO881" s="28"/>
      <c r="AP881" s="28"/>
      <c r="AQ881" s="28"/>
      <c r="AR881" s="28"/>
    </row>
    <row r="882" spans="1:44" ht="15.75" customHeight="1" x14ac:dyDescent="0.3">
      <c r="A882" s="28"/>
      <c r="B882" s="80"/>
      <c r="C882" s="80"/>
      <c r="D882" s="80"/>
      <c r="E882" s="80"/>
      <c r="F882" s="80"/>
      <c r="G882" s="81"/>
      <c r="H882" s="80"/>
      <c r="I882" s="80"/>
      <c r="J882" s="80"/>
      <c r="K882" s="80"/>
      <c r="L882" s="82"/>
      <c r="M882" s="83"/>
      <c r="N882" s="83"/>
      <c r="O882" s="83"/>
      <c r="P882" s="83"/>
      <c r="Q882" s="83"/>
      <c r="R882" s="83"/>
      <c r="S882" s="83"/>
      <c r="T882" s="83"/>
      <c r="U882" s="83"/>
      <c r="V882" s="95"/>
      <c r="W882" s="82"/>
      <c r="X882" s="82"/>
      <c r="Y882" s="82"/>
      <c r="Z882" s="80"/>
      <c r="AA882" s="80"/>
      <c r="AB882" s="80"/>
      <c r="AC882" s="80"/>
      <c r="AD882" s="83"/>
      <c r="AE882" s="95"/>
      <c r="AF882" s="95"/>
      <c r="AG882" s="95"/>
      <c r="AH882" s="95"/>
      <c r="AI882" s="84"/>
      <c r="AJ882" s="28"/>
      <c r="AK882" s="28"/>
      <c r="AL882" s="28"/>
      <c r="AM882" s="28"/>
      <c r="AN882" s="28"/>
      <c r="AO882" s="28"/>
      <c r="AP882" s="28"/>
      <c r="AQ882" s="28"/>
      <c r="AR882" s="28"/>
    </row>
    <row r="883" spans="1:44" ht="15.75" customHeight="1" x14ac:dyDescent="0.3">
      <c r="A883" s="28"/>
      <c r="B883" s="80"/>
      <c r="C883" s="80"/>
      <c r="D883" s="80"/>
      <c r="E883" s="80"/>
      <c r="F883" s="80"/>
      <c r="G883" s="81"/>
      <c r="H883" s="80"/>
      <c r="I883" s="80"/>
      <c r="J883" s="80"/>
      <c r="K883" s="80"/>
      <c r="L883" s="82"/>
      <c r="M883" s="83"/>
      <c r="N883" s="83"/>
      <c r="O883" s="83"/>
      <c r="P883" s="83"/>
      <c r="Q883" s="83"/>
      <c r="R883" s="83"/>
      <c r="S883" s="83"/>
      <c r="T883" s="83"/>
      <c r="U883" s="83"/>
      <c r="V883" s="95"/>
      <c r="W883" s="82"/>
      <c r="X883" s="82"/>
      <c r="Y883" s="82"/>
      <c r="Z883" s="80"/>
      <c r="AA883" s="80"/>
      <c r="AB883" s="80"/>
      <c r="AC883" s="80"/>
      <c r="AD883" s="83"/>
      <c r="AE883" s="95"/>
      <c r="AF883" s="95"/>
      <c r="AG883" s="95"/>
      <c r="AH883" s="95"/>
      <c r="AI883" s="84"/>
      <c r="AJ883" s="28"/>
      <c r="AK883" s="28"/>
      <c r="AL883" s="28"/>
      <c r="AM883" s="28"/>
      <c r="AN883" s="28"/>
      <c r="AO883" s="28"/>
      <c r="AP883" s="28"/>
      <c r="AQ883" s="28"/>
      <c r="AR883" s="28"/>
    </row>
    <row r="884" spans="1:44" ht="15.75" customHeight="1" x14ac:dyDescent="0.3">
      <c r="A884" s="28"/>
      <c r="B884" s="80"/>
      <c r="C884" s="80"/>
      <c r="D884" s="80"/>
      <c r="E884" s="80"/>
      <c r="F884" s="80"/>
      <c r="G884" s="81"/>
      <c r="H884" s="80"/>
      <c r="I884" s="80"/>
      <c r="J884" s="80"/>
      <c r="K884" s="80"/>
      <c r="L884" s="82"/>
      <c r="M884" s="83"/>
      <c r="N884" s="83"/>
      <c r="O884" s="83"/>
      <c r="P884" s="83"/>
      <c r="Q884" s="83"/>
      <c r="R884" s="83"/>
      <c r="S884" s="83"/>
      <c r="T884" s="83"/>
      <c r="U884" s="83"/>
      <c r="V884" s="95"/>
      <c r="W884" s="82"/>
      <c r="X884" s="82"/>
      <c r="Y884" s="82"/>
      <c r="Z884" s="80"/>
      <c r="AA884" s="80"/>
      <c r="AB884" s="80"/>
      <c r="AC884" s="80"/>
      <c r="AD884" s="83"/>
      <c r="AE884" s="95"/>
      <c r="AF884" s="95"/>
      <c r="AG884" s="95"/>
      <c r="AH884" s="95"/>
      <c r="AI884" s="84"/>
      <c r="AJ884" s="28"/>
      <c r="AK884" s="28"/>
      <c r="AL884" s="28"/>
      <c r="AM884" s="28"/>
      <c r="AN884" s="28"/>
      <c r="AO884" s="28"/>
      <c r="AP884" s="28"/>
      <c r="AQ884" s="28"/>
      <c r="AR884" s="28"/>
    </row>
    <row r="885" spans="1:44" ht="15.75" customHeight="1" x14ac:dyDescent="0.3">
      <c r="A885" s="28"/>
      <c r="B885" s="80"/>
      <c r="C885" s="80"/>
      <c r="D885" s="80"/>
      <c r="E885" s="80"/>
      <c r="F885" s="80"/>
      <c r="G885" s="81"/>
      <c r="H885" s="80"/>
      <c r="I885" s="80"/>
      <c r="J885" s="80"/>
      <c r="K885" s="80"/>
      <c r="L885" s="82"/>
      <c r="M885" s="83"/>
      <c r="N885" s="83"/>
      <c r="O885" s="83"/>
      <c r="P885" s="83"/>
      <c r="Q885" s="83"/>
      <c r="R885" s="83"/>
      <c r="S885" s="83"/>
      <c r="T885" s="83"/>
      <c r="U885" s="83"/>
      <c r="V885" s="95"/>
      <c r="W885" s="82"/>
      <c r="X885" s="82"/>
      <c r="Y885" s="82"/>
      <c r="Z885" s="80"/>
      <c r="AA885" s="80"/>
      <c r="AB885" s="80"/>
      <c r="AC885" s="80"/>
      <c r="AD885" s="83"/>
      <c r="AE885" s="95"/>
      <c r="AF885" s="95"/>
      <c r="AG885" s="95"/>
      <c r="AH885" s="95"/>
      <c r="AI885" s="84"/>
      <c r="AJ885" s="28"/>
      <c r="AK885" s="28"/>
      <c r="AL885" s="28"/>
      <c r="AM885" s="28"/>
      <c r="AN885" s="28"/>
      <c r="AO885" s="28"/>
      <c r="AP885" s="28"/>
      <c r="AQ885" s="28"/>
      <c r="AR885" s="28"/>
    </row>
    <row r="886" spans="1:44" ht="15.75" customHeight="1" x14ac:dyDescent="0.3">
      <c r="A886" s="28"/>
      <c r="B886" s="80"/>
      <c r="C886" s="80"/>
      <c r="D886" s="80"/>
      <c r="E886" s="80"/>
      <c r="F886" s="80"/>
      <c r="G886" s="81"/>
      <c r="H886" s="80"/>
      <c r="I886" s="80"/>
      <c r="J886" s="80"/>
      <c r="K886" s="80"/>
      <c r="L886" s="82"/>
      <c r="M886" s="83"/>
      <c r="N886" s="83"/>
      <c r="O886" s="83"/>
      <c r="P886" s="83"/>
      <c r="Q886" s="83"/>
      <c r="R886" s="83"/>
      <c r="S886" s="83"/>
      <c r="T886" s="83"/>
      <c r="U886" s="83"/>
      <c r="V886" s="95"/>
      <c r="W886" s="82"/>
      <c r="X886" s="82"/>
      <c r="Y886" s="82"/>
      <c r="Z886" s="80"/>
      <c r="AA886" s="80"/>
      <c r="AB886" s="80"/>
      <c r="AC886" s="80"/>
      <c r="AD886" s="83"/>
      <c r="AE886" s="95"/>
      <c r="AF886" s="95"/>
      <c r="AG886" s="95"/>
      <c r="AH886" s="95"/>
      <c r="AI886" s="84"/>
      <c r="AJ886" s="28"/>
      <c r="AK886" s="28"/>
      <c r="AL886" s="28"/>
      <c r="AM886" s="28"/>
      <c r="AN886" s="28"/>
      <c r="AO886" s="28"/>
      <c r="AP886" s="28"/>
      <c r="AQ886" s="28"/>
      <c r="AR886" s="28"/>
    </row>
    <row r="887" spans="1:44" ht="15.75" customHeight="1" x14ac:dyDescent="0.3">
      <c r="A887" s="28"/>
      <c r="B887" s="80"/>
      <c r="C887" s="80"/>
      <c r="D887" s="80"/>
      <c r="E887" s="80"/>
      <c r="F887" s="80"/>
      <c r="G887" s="81"/>
      <c r="H887" s="80"/>
      <c r="I887" s="80"/>
      <c r="J887" s="80"/>
      <c r="K887" s="80"/>
      <c r="L887" s="82"/>
      <c r="M887" s="83"/>
      <c r="N887" s="83"/>
      <c r="O887" s="83"/>
      <c r="P887" s="83"/>
      <c r="Q887" s="83"/>
      <c r="R887" s="83"/>
      <c r="S887" s="83"/>
      <c r="T887" s="83"/>
      <c r="U887" s="83"/>
      <c r="V887" s="95"/>
      <c r="W887" s="82"/>
      <c r="X887" s="82"/>
      <c r="Y887" s="82"/>
      <c r="Z887" s="80"/>
      <c r="AA887" s="80"/>
      <c r="AB887" s="80"/>
      <c r="AC887" s="80"/>
      <c r="AD887" s="83"/>
      <c r="AE887" s="95"/>
      <c r="AF887" s="95"/>
      <c r="AG887" s="95"/>
      <c r="AH887" s="95"/>
      <c r="AI887" s="84"/>
      <c r="AJ887" s="28"/>
      <c r="AK887" s="28"/>
      <c r="AL887" s="28"/>
      <c r="AM887" s="28"/>
      <c r="AN887" s="28"/>
      <c r="AO887" s="28"/>
      <c r="AP887" s="28"/>
      <c r="AQ887" s="28"/>
      <c r="AR887" s="28"/>
    </row>
    <row r="888" spans="1:44" ht="15.75" customHeight="1" x14ac:dyDescent="0.3">
      <c r="A888" s="28"/>
      <c r="B888" s="80"/>
      <c r="C888" s="80"/>
      <c r="D888" s="80"/>
      <c r="E888" s="80"/>
      <c r="F888" s="80"/>
      <c r="G888" s="81"/>
      <c r="H888" s="80"/>
      <c r="I888" s="80"/>
      <c r="J888" s="80"/>
      <c r="K888" s="80"/>
      <c r="L888" s="82"/>
      <c r="M888" s="83"/>
      <c r="N888" s="83"/>
      <c r="O888" s="83"/>
      <c r="P888" s="83"/>
      <c r="Q888" s="83"/>
      <c r="R888" s="83"/>
      <c r="S888" s="83"/>
      <c r="T888" s="83"/>
      <c r="U888" s="83"/>
      <c r="V888" s="95"/>
      <c r="W888" s="82"/>
      <c r="X888" s="82"/>
      <c r="Y888" s="82"/>
      <c r="Z888" s="80"/>
      <c r="AA888" s="80"/>
      <c r="AB888" s="80"/>
      <c r="AC888" s="80"/>
      <c r="AD888" s="83"/>
      <c r="AE888" s="95"/>
      <c r="AF888" s="95"/>
      <c r="AG888" s="95"/>
      <c r="AH888" s="95"/>
      <c r="AI888" s="84"/>
      <c r="AJ888" s="28"/>
      <c r="AK888" s="28"/>
      <c r="AL888" s="28"/>
      <c r="AM888" s="28"/>
      <c r="AN888" s="28"/>
      <c r="AO888" s="28"/>
      <c r="AP888" s="28"/>
      <c r="AQ888" s="28"/>
      <c r="AR888" s="28"/>
    </row>
    <row r="889" spans="1:44" ht="15.75" customHeight="1" x14ac:dyDescent="0.3">
      <c r="A889" s="28"/>
      <c r="B889" s="80"/>
      <c r="C889" s="80"/>
      <c r="D889" s="80"/>
      <c r="E889" s="80"/>
      <c r="F889" s="80"/>
      <c r="G889" s="81"/>
      <c r="H889" s="80"/>
      <c r="I889" s="80"/>
      <c r="J889" s="80"/>
      <c r="K889" s="80"/>
      <c r="L889" s="82"/>
      <c r="M889" s="83"/>
      <c r="N889" s="83"/>
      <c r="O889" s="83"/>
      <c r="P889" s="83"/>
      <c r="Q889" s="83"/>
      <c r="R889" s="83"/>
      <c r="S889" s="83"/>
      <c r="T889" s="83"/>
      <c r="U889" s="83"/>
      <c r="V889" s="95"/>
      <c r="W889" s="82"/>
      <c r="X889" s="82"/>
      <c r="Y889" s="82"/>
      <c r="Z889" s="80"/>
      <c r="AA889" s="80"/>
      <c r="AB889" s="80"/>
      <c r="AC889" s="80"/>
      <c r="AD889" s="83"/>
      <c r="AE889" s="95"/>
      <c r="AF889" s="95"/>
      <c r="AG889" s="95"/>
      <c r="AH889" s="95"/>
      <c r="AI889" s="84"/>
      <c r="AJ889" s="28"/>
      <c r="AK889" s="28"/>
      <c r="AL889" s="28"/>
      <c r="AM889" s="28"/>
      <c r="AN889" s="28"/>
      <c r="AO889" s="28"/>
      <c r="AP889" s="28"/>
      <c r="AQ889" s="28"/>
      <c r="AR889" s="28"/>
    </row>
    <row r="890" spans="1:44" ht="15.75" customHeight="1" x14ac:dyDescent="0.3">
      <c r="A890" s="28"/>
      <c r="B890" s="80"/>
      <c r="C890" s="80"/>
      <c r="D890" s="80"/>
      <c r="E890" s="80"/>
      <c r="F890" s="80"/>
      <c r="G890" s="81"/>
      <c r="H890" s="80"/>
      <c r="I890" s="80"/>
      <c r="J890" s="80"/>
      <c r="K890" s="80"/>
      <c r="L890" s="82"/>
      <c r="M890" s="83"/>
      <c r="N890" s="83"/>
      <c r="O890" s="83"/>
      <c r="P890" s="83"/>
      <c r="Q890" s="83"/>
      <c r="R890" s="83"/>
      <c r="S890" s="83"/>
      <c r="T890" s="83"/>
      <c r="U890" s="83"/>
      <c r="V890" s="95"/>
      <c r="W890" s="82"/>
      <c r="X890" s="82"/>
      <c r="Y890" s="82"/>
      <c r="Z890" s="80"/>
      <c r="AA890" s="80"/>
      <c r="AB890" s="80"/>
      <c r="AC890" s="80"/>
      <c r="AD890" s="83"/>
      <c r="AE890" s="95"/>
      <c r="AF890" s="95"/>
      <c r="AG890" s="95"/>
      <c r="AH890" s="95"/>
      <c r="AI890" s="84"/>
      <c r="AJ890" s="28"/>
      <c r="AK890" s="28"/>
      <c r="AL890" s="28"/>
      <c r="AM890" s="28"/>
      <c r="AN890" s="28"/>
      <c r="AO890" s="28"/>
      <c r="AP890" s="28"/>
      <c r="AQ890" s="28"/>
      <c r="AR890" s="28"/>
    </row>
    <row r="891" spans="1:44" ht="15.75" customHeight="1" x14ac:dyDescent="0.3">
      <c r="A891" s="28"/>
      <c r="B891" s="80"/>
      <c r="C891" s="80"/>
      <c r="D891" s="80"/>
      <c r="E891" s="80"/>
      <c r="F891" s="80"/>
      <c r="G891" s="81"/>
      <c r="H891" s="80"/>
      <c r="I891" s="80"/>
      <c r="J891" s="80"/>
      <c r="K891" s="80"/>
      <c r="L891" s="82"/>
      <c r="M891" s="83"/>
      <c r="N891" s="83"/>
      <c r="O891" s="83"/>
      <c r="P891" s="83"/>
      <c r="Q891" s="83"/>
      <c r="R891" s="83"/>
      <c r="S891" s="83"/>
      <c r="T891" s="83"/>
      <c r="U891" s="83"/>
      <c r="V891" s="95"/>
      <c r="W891" s="82"/>
      <c r="X891" s="82"/>
      <c r="Y891" s="82"/>
      <c r="Z891" s="80"/>
      <c r="AA891" s="80"/>
      <c r="AB891" s="80"/>
      <c r="AC891" s="80"/>
      <c r="AD891" s="83"/>
      <c r="AE891" s="95"/>
      <c r="AF891" s="95"/>
      <c r="AG891" s="95"/>
      <c r="AH891" s="95"/>
      <c r="AI891" s="84"/>
      <c r="AJ891" s="28"/>
      <c r="AK891" s="28"/>
      <c r="AL891" s="28"/>
      <c r="AM891" s="28"/>
      <c r="AN891" s="28"/>
      <c r="AO891" s="28"/>
      <c r="AP891" s="28"/>
      <c r="AQ891" s="28"/>
      <c r="AR891" s="28"/>
    </row>
    <row r="892" spans="1:44" ht="15.75" customHeight="1" x14ac:dyDescent="0.3">
      <c r="A892" s="28"/>
      <c r="B892" s="80"/>
      <c r="C892" s="80"/>
      <c r="D892" s="80"/>
      <c r="E892" s="80"/>
      <c r="F892" s="80"/>
      <c r="G892" s="81"/>
      <c r="H892" s="80"/>
      <c r="I892" s="80"/>
      <c r="J892" s="80"/>
      <c r="K892" s="80"/>
      <c r="L892" s="82"/>
      <c r="M892" s="83"/>
      <c r="N892" s="83"/>
      <c r="O892" s="83"/>
      <c r="P892" s="83"/>
      <c r="Q892" s="83"/>
      <c r="R892" s="83"/>
      <c r="S892" s="83"/>
      <c r="T892" s="83"/>
      <c r="U892" s="83"/>
      <c r="V892" s="95"/>
      <c r="W892" s="82"/>
      <c r="X892" s="82"/>
      <c r="Y892" s="82"/>
      <c r="Z892" s="80"/>
      <c r="AA892" s="80"/>
      <c r="AB892" s="80"/>
      <c r="AC892" s="80"/>
      <c r="AD892" s="83"/>
      <c r="AE892" s="95"/>
      <c r="AF892" s="95"/>
      <c r="AG892" s="95"/>
      <c r="AH892" s="95"/>
      <c r="AI892" s="84"/>
      <c r="AJ892" s="28"/>
      <c r="AK892" s="28"/>
      <c r="AL892" s="28"/>
      <c r="AM892" s="28"/>
      <c r="AN892" s="28"/>
      <c r="AO892" s="28"/>
      <c r="AP892" s="28"/>
      <c r="AQ892" s="28"/>
      <c r="AR892" s="28"/>
    </row>
    <row r="893" spans="1:44" ht="15.75" customHeight="1" x14ac:dyDescent="0.3">
      <c r="A893" s="28"/>
      <c r="B893" s="80"/>
      <c r="C893" s="80"/>
      <c r="D893" s="80"/>
      <c r="E893" s="80"/>
      <c r="F893" s="80"/>
      <c r="G893" s="81"/>
      <c r="H893" s="80"/>
      <c r="I893" s="80"/>
      <c r="J893" s="80"/>
      <c r="K893" s="80"/>
      <c r="L893" s="82"/>
      <c r="M893" s="83"/>
      <c r="N893" s="83"/>
      <c r="O893" s="83"/>
      <c r="P893" s="83"/>
      <c r="Q893" s="83"/>
      <c r="R893" s="83"/>
      <c r="S893" s="83"/>
      <c r="T893" s="83"/>
      <c r="U893" s="83"/>
      <c r="V893" s="95"/>
      <c r="W893" s="82"/>
      <c r="X893" s="82"/>
      <c r="Y893" s="82"/>
      <c r="Z893" s="80"/>
      <c r="AA893" s="80"/>
      <c r="AB893" s="80"/>
      <c r="AC893" s="80"/>
      <c r="AD893" s="83"/>
      <c r="AE893" s="95"/>
      <c r="AF893" s="95"/>
      <c r="AG893" s="95"/>
      <c r="AH893" s="95"/>
      <c r="AI893" s="84"/>
      <c r="AJ893" s="28"/>
      <c r="AK893" s="28"/>
      <c r="AL893" s="28"/>
      <c r="AM893" s="28"/>
      <c r="AN893" s="28"/>
      <c r="AO893" s="28"/>
      <c r="AP893" s="28"/>
      <c r="AQ893" s="28"/>
      <c r="AR893" s="28"/>
    </row>
    <row r="894" spans="1:44" ht="15.75" customHeight="1" x14ac:dyDescent="0.3">
      <c r="A894" s="28"/>
      <c r="B894" s="80"/>
      <c r="C894" s="80"/>
      <c r="D894" s="80"/>
      <c r="E894" s="80"/>
      <c r="F894" s="80"/>
      <c r="G894" s="81"/>
      <c r="H894" s="80"/>
      <c r="I894" s="80"/>
      <c r="J894" s="80"/>
      <c r="K894" s="80"/>
      <c r="L894" s="82"/>
      <c r="M894" s="83"/>
      <c r="N894" s="83"/>
      <c r="O894" s="83"/>
      <c r="P894" s="83"/>
      <c r="Q894" s="83"/>
      <c r="R894" s="83"/>
      <c r="S894" s="83"/>
      <c r="T894" s="83"/>
      <c r="U894" s="83"/>
      <c r="V894" s="95"/>
      <c r="W894" s="82"/>
      <c r="X894" s="82"/>
      <c r="Y894" s="82"/>
      <c r="Z894" s="80"/>
      <c r="AA894" s="80"/>
      <c r="AB894" s="80"/>
      <c r="AC894" s="80"/>
      <c r="AD894" s="83"/>
      <c r="AE894" s="95"/>
      <c r="AF894" s="95"/>
      <c r="AG894" s="95"/>
      <c r="AH894" s="95"/>
      <c r="AI894" s="84"/>
      <c r="AJ894" s="28"/>
      <c r="AK894" s="28"/>
      <c r="AL894" s="28"/>
      <c r="AM894" s="28"/>
      <c r="AN894" s="28"/>
      <c r="AO894" s="28"/>
      <c r="AP894" s="28"/>
      <c r="AQ894" s="28"/>
      <c r="AR894" s="28"/>
    </row>
    <row r="895" spans="1:44" ht="15.75" customHeight="1" x14ac:dyDescent="0.3">
      <c r="A895" s="28"/>
      <c r="B895" s="80"/>
      <c r="C895" s="80"/>
      <c r="D895" s="80"/>
      <c r="E895" s="80"/>
      <c r="F895" s="80"/>
      <c r="G895" s="81"/>
      <c r="H895" s="80"/>
      <c r="I895" s="80"/>
      <c r="J895" s="80"/>
      <c r="K895" s="80"/>
      <c r="L895" s="82"/>
      <c r="M895" s="83"/>
      <c r="N895" s="83"/>
      <c r="O895" s="83"/>
      <c r="P895" s="83"/>
      <c r="Q895" s="83"/>
      <c r="R895" s="83"/>
      <c r="S895" s="83"/>
      <c r="T895" s="83"/>
      <c r="U895" s="83"/>
      <c r="V895" s="95"/>
      <c r="W895" s="82"/>
      <c r="X895" s="82"/>
      <c r="Y895" s="82"/>
      <c r="Z895" s="80"/>
      <c r="AA895" s="80"/>
      <c r="AB895" s="80"/>
      <c r="AC895" s="80"/>
      <c r="AD895" s="83"/>
      <c r="AE895" s="95"/>
      <c r="AF895" s="95"/>
      <c r="AG895" s="95"/>
      <c r="AH895" s="95"/>
      <c r="AI895" s="84"/>
      <c r="AJ895" s="28"/>
      <c r="AK895" s="28"/>
      <c r="AL895" s="28"/>
      <c r="AM895" s="28"/>
      <c r="AN895" s="28"/>
      <c r="AO895" s="28"/>
      <c r="AP895" s="28"/>
      <c r="AQ895" s="28"/>
      <c r="AR895" s="28"/>
    </row>
    <row r="896" spans="1:44" ht="15.75" customHeight="1" x14ac:dyDescent="0.3">
      <c r="A896" s="28"/>
      <c r="B896" s="80"/>
      <c r="C896" s="80"/>
      <c r="D896" s="80"/>
      <c r="E896" s="80"/>
      <c r="F896" s="80"/>
      <c r="G896" s="81"/>
      <c r="H896" s="80"/>
      <c r="I896" s="80"/>
      <c r="J896" s="80"/>
      <c r="K896" s="80"/>
      <c r="L896" s="82"/>
      <c r="M896" s="83"/>
      <c r="N896" s="83"/>
      <c r="O896" s="83"/>
      <c r="P896" s="83"/>
      <c r="Q896" s="83"/>
      <c r="R896" s="83"/>
      <c r="S896" s="83"/>
      <c r="T896" s="83"/>
      <c r="U896" s="83"/>
      <c r="V896" s="95"/>
      <c r="W896" s="82"/>
      <c r="X896" s="82"/>
      <c r="Y896" s="82"/>
      <c r="Z896" s="80"/>
      <c r="AA896" s="80"/>
      <c r="AB896" s="80"/>
      <c r="AC896" s="80"/>
      <c r="AD896" s="83"/>
      <c r="AE896" s="95"/>
      <c r="AF896" s="95"/>
      <c r="AG896" s="95"/>
      <c r="AH896" s="95"/>
      <c r="AI896" s="84"/>
      <c r="AJ896" s="28"/>
      <c r="AK896" s="28"/>
      <c r="AL896" s="28"/>
      <c r="AM896" s="28"/>
      <c r="AN896" s="28"/>
      <c r="AO896" s="28"/>
      <c r="AP896" s="28"/>
      <c r="AQ896" s="28"/>
      <c r="AR896" s="28"/>
    </row>
    <row r="897" spans="1:44" ht="15.75" customHeight="1" x14ac:dyDescent="0.3">
      <c r="A897" s="28"/>
      <c r="B897" s="80"/>
      <c r="C897" s="80"/>
      <c r="D897" s="80"/>
      <c r="E897" s="80"/>
      <c r="F897" s="80"/>
      <c r="G897" s="81"/>
      <c r="H897" s="80"/>
      <c r="I897" s="80"/>
      <c r="J897" s="80"/>
      <c r="K897" s="80"/>
      <c r="L897" s="82"/>
      <c r="M897" s="83"/>
      <c r="N897" s="83"/>
      <c r="O897" s="83"/>
      <c r="P897" s="83"/>
      <c r="Q897" s="83"/>
      <c r="R897" s="83"/>
      <c r="S897" s="83"/>
      <c r="T897" s="83"/>
      <c r="U897" s="83"/>
      <c r="V897" s="95"/>
      <c r="W897" s="82"/>
      <c r="X897" s="82"/>
      <c r="Y897" s="82"/>
      <c r="Z897" s="80"/>
      <c r="AA897" s="80"/>
      <c r="AB897" s="80"/>
      <c r="AC897" s="80"/>
      <c r="AD897" s="83"/>
      <c r="AE897" s="95"/>
      <c r="AF897" s="95"/>
      <c r="AG897" s="95"/>
      <c r="AH897" s="95"/>
      <c r="AI897" s="84"/>
      <c r="AJ897" s="28"/>
      <c r="AK897" s="28"/>
      <c r="AL897" s="28"/>
      <c r="AM897" s="28"/>
      <c r="AN897" s="28"/>
      <c r="AO897" s="28"/>
      <c r="AP897" s="28"/>
      <c r="AQ897" s="28"/>
      <c r="AR897" s="28"/>
    </row>
    <row r="898" spans="1:44" ht="15.75" customHeight="1" x14ac:dyDescent="0.3">
      <c r="A898" s="28"/>
      <c r="B898" s="80"/>
      <c r="C898" s="80"/>
      <c r="D898" s="80"/>
      <c r="E898" s="80"/>
      <c r="F898" s="80"/>
      <c r="G898" s="81"/>
      <c r="H898" s="80"/>
      <c r="I898" s="80"/>
      <c r="J898" s="80"/>
      <c r="K898" s="80"/>
      <c r="L898" s="82"/>
      <c r="M898" s="83"/>
      <c r="N898" s="83"/>
      <c r="O898" s="83"/>
      <c r="P898" s="83"/>
      <c r="Q898" s="83"/>
      <c r="R898" s="83"/>
      <c r="S898" s="83"/>
      <c r="T898" s="83"/>
      <c r="U898" s="83"/>
      <c r="V898" s="95"/>
      <c r="W898" s="82"/>
      <c r="X898" s="82"/>
      <c r="Y898" s="82"/>
      <c r="Z898" s="80"/>
      <c r="AA898" s="80"/>
      <c r="AB898" s="80"/>
      <c r="AC898" s="80"/>
      <c r="AD898" s="83"/>
      <c r="AE898" s="95"/>
      <c r="AF898" s="95"/>
      <c r="AG898" s="95"/>
      <c r="AH898" s="95"/>
      <c r="AI898" s="84"/>
      <c r="AJ898" s="28"/>
      <c r="AK898" s="28"/>
      <c r="AL898" s="28"/>
      <c r="AM898" s="28"/>
      <c r="AN898" s="28"/>
      <c r="AO898" s="28"/>
      <c r="AP898" s="28"/>
      <c r="AQ898" s="28"/>
      <c r="AR898" s="28"/>
    </row>
    <row r="899" spans="1:44" ht="15.75" customHeight="1" x14ac:dyDescent="0.3">
      <c r="A899" s="28"/>
      <c r="B899" s="80"/>
      <c r="C899" s="80"/>
      <c r="D899" s="80"/>
      <c r="E899" s="80"/>
      <c r="F899" s="80"/>
      <c r="G899" s="81"/>
      <c r="H899" s="80"/>
      <c r="I899" s="80"/>
      <c r="J899" s="80"/>
      <c r="K899" s="80"/>
      <c r="L899" s="82"/>
      <c r="M899" s="83"/>
      <c r="N899" s="83"/>
      <c r="O899" s="83"/>
      <c r="P899" s="83"/>
      <c r="Q899" s="83"/>
      <c r="R899" s="83"/>
      <c r="S899" s="83"/>
      <c r="T899" s="83"/>
      <c r="U899" s="83"/>
      <c r="V899" s="95"/>
      <c r="W899" s="82"/>
      <c r="X899" s="82"/>
      <c r="Y899" s="82"/>
      <c r="Z899" s="80"/>
      <c r="AA899" s="80"/>
      <c r="AB899" s="80"/>
      <c r="AC899" s="80"/>
      <c r="AD899" s="83"/>
      <c r="AE899" s="95"/>
      <c r="AF899" s="95"/>
      <c r="AG899" s="95"/>
      <c r="AH899" s="95"/>
      <c r="AI899" s="84"/>
      <c r="AJ899" s="28"/>
      <c r="AK899" s="28"/>
      <c r="AL899" s="28"/>
      <c r="AM899" s="28"/>
      <c r="AN899" s="28"/>
      <c r="AO899" s="28"/>
      <c r="AP899" s="28"/>
      <c r="AQ899" s="28"/>
      <c r="AR899" s="28"/>
    </row>
    <row r="900" spans="1:44" ht="15.75" customHeight="1" x14ac:dyDescent="0.3">
      <c r="A900" s="28"/>
      <c r="B900" s="80"/>
      <c r="C900" s="80"/>
      <c r="D900" s="80"/>
      <c r="E900" s="80"/>
      <c r="F900" s="80"/>
      <c r="G900" s="81"/>
      <c r="H900" s="80"/>
      <c r="I900" s="80"/>
      <c r="J900" s="80"/>
      <c r="K900" s="80"/>
      <c r="L900" s="82"/>
      <c r="M900" s="83"/>
      <c r="N900" s="83"/>
      <c r="O900" s="83"/>
      <c r="P900" s="83"/>
      <c r="Q900" s="83"/>
      <c r="R900" s="83"/>
      <c r="S900" s="83"/>
      <c r="T900" s="83"/>
      <c r="U900" s="83"/>
      <c r="V900" s="95"/>
      <c r="W900" s="82"/>
      <c r="X900" s="82"/>
      <c r="Y900" s="82"/>
      <c r="Z900" s="80"/>
      <c r="AA900" s="80"/>
      <c r="AB900" s="80"/>
      <c r="AC900" s="80"/>
      <c r="AD900" s="83"/>
      <c r="AE900" s="95"/>
      <c r="AF900" s="95"/>
      <c r="AG900" s="95"/>
      <c r="AH900" s="95"/>
      <c r="AI900" s="84"/>
      <c r="AJ900" s="28"/>
      <c r="AK900" s="28"/>
      <c r="AL900" s="28"/>
      <c r="AM900" s="28"/>
      <c r="AN900" s="28"/>
      <c r="AO900" s="28"/>
      <c r="AP900" s="28"/>
      <c r="AQ900" s="28"/>
      <c r="AR900" s="28"/>
    </row>
    <row r="901" spans="1:44" ht="15.75" customHeight="1" x14ac:dyDescent="0.3">
      <c r="A901" s="28"/>
      <c r="B901" s="80"/>
      <c r="C901" s="80"/>
      <c r="D901" s="80"/>
      <c r="E901" s="80"/>
      <c r="F901" s="80"/>
      <c r="G901" s="81"/>
      <c r="H901" s="80"/>
      <c r="I901" s="80"/>
      <c r="J901" s="80"/>
      <c r="K901" s="80"/>
      <c r="L901" s="82"/>
      <c r="M901" s="83"/>
      <c r="N901" s="83"/>
      <c r="O901" s="83"/>
      <c r="P901" s="83"/>
      <c r="Q901" s="83"/>
      <c r="R901" s="83"/>
      <c r="S901" s="83"/>
      <c r="T901" s="83"/>
      <c r="U901" s="83"/>
      <c r="V901" s="95"/>
      <c r="W901" s="82"/>
      <c r="X901" s="82"/>
      <c r="Y901" s="82"/>
      <c r="Z901" s="80"/>
      <c r="AA901" s="80"/>
      <c r="AB901" s="80"/>
      <c r="AC901" s="80"/>
      <c r="AD901" s="83"/>
      <c r="AE901" s="95"/>
      <c r="AF901" s="95"/>
      <c r="AG901" s="95"/>
      <c r="AH901" s="95"/>
      <c r="AI901" s="84"/>
      <c r="AJ901" s="28"/>
      <c r="AK901" s="28"/>
      <c r="AL901" s="28"/>
      <c r="AM901" s="28"/>
      <c r="AN901" s="28"/>
      <c r="AO901" s="28"/>
      <c r="AP901" s="28"/>
      <c r="AQ901" s="28"/>
      <c r="AR901" s="28"/>
    </row>
    <row r="902" spans="1:44" ht="15.75" customHeight="1" x14ac:dyDescent="0.3">
      <c r="A902" s="28"/>
      <c r="B902" s="80"/>
      <c r="C902" s="80"/>
      <c r="D902" s="80"/>
      <c r="E902" s="80"/>
      <c r="F902" s="80"/>
      <c r="G902" s="81"/>
      <c r="H902" s="80"/>
      <c r="I902" s="80"/>
      <c r="J902" s="80"/>
      <c r="K902" s="80"/>
      <c r="L902" s="82"/>
      <c r="M902" s="83"/>
      <c r="N902" s="83"/>
      <c r="O902" s="83"/>
      <c r="P902" s="83"/>
      <c r="Q902" s="83"/>
      <c r="R902" s="83"/>
      <c r="S902" s="83"/>
      <c r="T902" s="83"/>
      <c r="U902" s="83"/>
      <c r="V902" s="95"/>
      <c r="W902" s="82"/>
      <c r="X902" s="82"/>
      <c r="Y902" s="82"/>
      <c r="Z902" s="80"/>
      <c r="AA902" s="80"/>
      <c r="AB902" s="80"/>
      <c r="AC902" s="80"/>
      <c r="AD902" s="83"/>
      <c r="AE902" s="95"/>
      <c r="AF902" s="95"/>
      <c r="AG902" s="95"/>
      <c r="AH902" s="95"/>
      <c r="AI902" s="84"/>
      <c r="AJ902" s="28"/>
      <c r="AK902" s="28"/>
      <c r="AL902" s="28"/>
      <c r="AM902" s="28"/>
      <c r="AN902" s="28"/>
      <c r="AO902" s="28"/>
      <c r="AP902" s="28"/>
      <c r="AQ902" s="28"/>
      <c r="AR902" s="28"/>
    </row>
    <row r="903" spans="1:44" ht="15.75" customHeight="1" x14ac:dyDescent="0.3">
      <c r="A903" s="28"/>
      <c r="B903" s="80"/>
      <c r="C903" s="80"/>
      <c r="D903" s="80"/>
      <c r="E903" s="80"/>
      <c r="F903" s="80"/>
      <c r="G903" s="81"/>
      <c r="H903" s="80"/>
      <c r="I903" s="80"/>
      <c r="J903" s="80"/>
      <c r="K903" s="80"/>
      <c r="L903" s="82"/>
      <c r="M903" s="83"/>
      <c r="N903" s="83"/>
      <c r="O903" s="83"/>
      <c r="P903" s="83"/>
      <c r="Q903" s="83"/>
      <c r="R903" s="83"/>
      <c r="S903" s="83"/>
      <c r="T903" s="83"/>
      <c r="U903" s="83"/>
      <c r="V903" s="95"/>
      <c r="W903" s="82"/>
      <c r="X903" s="82"/>
      <c r="Y903" s="82"/>
      <c r="Z903" s="80"/>
      <c r="AA903" s="80"/>
      <c r="AB903" s="80"/>
      <c r="AC903" s="80"/>
      <c r="AD903" s="83"/>
      <c r="AE903" s="95"/>
      <c r="AF903" s="95"/>
      <c r="AG903" s="95"/>
      <c r="AH903" s="95"/>
      <c r="AI903" s="84"/>
      <c r="AJ903" s="28"/>
      <c r="AK903" s="28"/>
      <c r="AL903" s="28"/>
      <c r="AM903" s="28"/>
      <c r="AN903" s="28"/>
      <c r="AO903" s="28"/>
      <c r="AP903" s="28"/>
      <c r="AQ903" s="28"/>
      <c r="AR903" s="28"/>
    </row>
    <row r="904" spans="1:44" ht="15.75" customHeight="1" x14ac:dyDescent="0.3">
      <c r="A904" s="28"/>
      <c r="B904" s="80"/>
      <c r="C904" s="80"/>
      <c r="D904" s="80"/>
      <c r="E904" s="80"/>
      <c r="F904" s="80"/>
      <c r="G904" s="81"/>
      <c r="H904" s="80"/>
      <c r="I904" s="80"/>
      <c r="J904" s="80"/>
      <c r="K904" s="80"/>
      <c r="L904" s="82"/>
      <c r="M904" s="83"/>
      <c r="N904" s="83"/>
      <c r="O904" s="83"/>
      <c r="P904" s="83"/>
      <c r="Q904" s="83"/>
      <c r="R904" s="83"/>
      <c r="S904" s="83"/>
      <c r="T904" s="83"/>
      <c r="U904" s="83"/>
      <c r="V904" s="95"/>
      <c r="W904" s="82"/>
      <c r="X904" s="82"/>
      <c r="Y904" s="82"/>
      <c r="Z904" s="80"/>
      <c r="AA904" s="80"/>
      <c r="AB904" s="80"/>
      <c r="AC904" s="80"/>
      <c r="AD904" s="83"/>
      <c r="AE904" s="95"/>
      <c r="AF904" s="95"/>
      <c r="AG904" s="95"/>
      <c r="AH904" s="95"/>
      <c r="AI904" s="84"/>
      <c r="AJ904" s="28"/>
      <c r="AK904" s="28"/>
      <c r="AL904" s="28"/>
      <c r="AM904" s="28"/>
      <c r="AN904" s="28"/>
      <c r="AO904" s="28"/>
      <c r="AP904" s="28"/>
      <c r="AQ904" s="28"/>
      <c r="AR904" s="28"/>
    </row>
    <row r="905" spans="1:44" ht="15.75" customHeight="1" x14ac:dyDescent="0.3">
      <c r="A905" s="28"/>
      <c r="B905" s="80"/>
      <c r="C905" s="80"/>
      <c r="D905" s="80"/>
      <c r="E905" s="80"/>
      <c r="F905" s="80"/>
      <c r="G905" s="81"/>
      <c r="H905" s="80"/>
      <c r="I905" s="80"/>
      <c r="J905" s="80"/>
      <c r="K905" s="80"/>
      <c r="L905" s="82"/>
      <c r="M905" s="83"/>
      <c r="N905" s="83"/>
      <c r="O905" s="83"/>
      <c r="P905" s="83"/>
      <c r="Q905" s="83"/>
      <c r="R905" s="83"/>
      <c r="S905" s="83"/>
      <c r="T905" s="83"/>
      <c r="U905" s="83"/>
      <c r="V905" s="95"/>
      <c r="W905" s="82"/>
      <c r="X905" s="82"/>
      <c r="Y905" s="82"/>
      <c r="Z905" s="80"/>
      <c r="AA905" s="80"/>
      <c r="AB905" s="80"/>
      <c r="AC905" s="80"/>
      <c r="AD905" s="83"/>
      <c r="AE905" s="95"/>
      <c r="AF905" s="95"/>
      <c r="AG905" s="95"/>
      <c r="AH905" s="95"/>
      <c r="AI905" s="84"/>
      <c r="AJ905" s="28"/>
      <c r="AK905" s="28"/>
      <c r="AL905" s="28"/>
      <c r="AM905" s="28"/>
      <c r="AN905" s="28"/>
      <c r="AO905" s="28"/>
      <c r="AP905" s="28"/>
      <c r="AQ905" s="28"/>
      <c r="AR905" s="28"/>
    </row>
    <row r="906" spans="1:44" ht="15.75" customHeight="1" x14ac:dyDescent="0.3">
      <c r="A906" s="28"/>
      <c r="B906" s="80"/>
      <c r="C906" s="80"/>
      <c r="D906" s="80"/>
      <c r="E906" s="80"/>
      <c r="F906" s="80"/>
      <c r="G906" s="81"/>
      <c r="H906" s="80"/>
      <c r="I906" s="80"/>
      <c r="J906" s="80"/>
      <c r="K906" s="80"/>
      <c r="L906" s="82"/>
      <c r="M906" s="83"/>
      <c r="N906" s="83"/>
      <c r="O906" s="83"/>
      <c r="P906" s="83"/>
      <c r="Q906" s="83"/>
      <c r="R906" s="83"/>
      <c r="S906" s="83"/>
      <c r="T906" s="83"/>
      <c r="U906" s="83"/>
      <c r="V906" s="95"/>
      <c r="W906" s="82"/>
      <c r="X906" s="82"/>
      <c r="Y906" s="82"/>
      <c r="Z906" s="80"/>
      <c r="AA906" s="80"/>
      <c r="AB906" s="80"/>
      <c r="AC906" s="80"/>
      <c r="AD906" s="83"/>
      <c r="AE906" s="95"/>
      <c r="AF906" s="95"/>
      <c r="AG906" s="95"/>
      <c r="AH906" s="95"/>
      <c r="AI906" s="84"/>
      <c r="AJ906" s="28"/>
      <c r="AK906" s="28"/>
      <c r="AL906" s="28"/>
      <c r="AM906" s="28"/>
      <c r="AN906" s="28"/>
      <c r="AO906" s="28"/>
      <c r="AP906" s="28"/>
      <c r="AQ906" s="28"/>
      <c r="AR906" s="28"/>
    </row>
    <row r="907" spans="1:44" ht="15.75" customHeight="1" x14ac:dyDescent="0.3">
      <c r="A907" s="28"/>
      <c r="B907" s="80"/>
      <c r="C907" s="80"/>
      <c r="D907" s="80"/>
      <c r="E907" s="80"/>
      <c r="F907" s="80"/>
      <c r="G907" s="81"/>
      <c r="H907" s="80"/>
      <c r="I907" s="80"/>
      <c r="J907" s="80"/>
      <c r="K907" s="80"/>
      <c r="L907" s="82"/>
      <c r="M907" s="83"/>
      <c r="N907" s="83"/>
      <c r="O907" s="83"/>
      <c r="P907" s="83"/>
      <c r="Q907" s="83"/>
      <c r="R907" s="83"/>
      <c r="S907" s="83"/>
      <c r="T907" s="83"/>
      <c r="U907" s="83"/>
      <c r="V907" s="95"/>
      <c r="W907" s="82"/>
      <c r="X907" s="82"/>
      <c r="Y907" s="82"/>
      <c r="Z907" s="80"/>
      <c r="AA907" s="80"/>
      <c r="AB907" s="80"/>
      <c r="AC907" s="80"/>
      <c r="AD907" s="83"/>
      <c r="AE907" s="95"/>
      <c r="AF907" s="95"/>
      <c r="AG907" s="95"/>
      <c r="AH907" s="95"/>
      <c r="AI907" s="84"/>
      <c r="AJ907" s="28"/>
      <c r="AK907" s="28"/>
      <c r="AL907" s="28"/>
      <c r="AM907" s="28"/>
      <c r="AN907" s="28"/>
      <c r="AO907" s="28"/>
      <c r="AP907" s="28"/>
      <c r="AQ907" s="28"/>
      <c r="AR907" s="28"/>
    </row>
    <row r="908" spans="1:44" ht="15.75" customHeight="1" x14ac:dyDescent="0.3">
      <c r="A908" s="28"/>
      <c r="B908" s="80"/>
      <c r="C908" s="80"/>
      <c r="D908" s="80"/>
      <c r="E908" s="80"/>
      <c r="F908" s="80"/>
      <c r="G908" s="81"/>
      <c r="H908" s="80"/>
      <c r="I908" s="80"/>
      <c r="J908" s="80"/>
      <c r="K908" s="80"/>
      <c r="L908" s="82"/>
      <c r="M908" s="83"/>
      <c r="N908" s="83"/>
      <c r="O908" s="83"/>
      <c r="P908" s="83"/>
      <c r="Q908" s="83"/>
      <c r="R908" s="83"/>
      <c r="S908" s="83"/>
      <c r="T908" s="83"/>
      <c r="U908" s="83"/>
      <c r="V908" s="95"/>
      <c r="W908" s="82"/>
      <c r="X908" s="82"/>
      <c r="Y908" s="82"/>
      <c r="Z908" s="80"/>
      <c r="AA908" s="80"/>
      <c r="AB908" s="80"/>
      <c r="AC908" s="80"/>
      <c r="AD908" s="83"/>
      <c r="AE908" s="95"/>
      <c r="AF908" s="95"/>
      <c r="AG908" s="95"/>
      <c r="AH908" s="95"/>
      <c r="AI908" s="84"/>
      <c r="AJ908" s="28"/>
      <c r="AK908" s="28"/>
      <c r="AL908" s="28"/>
      <c r="AM908" s="28"/>
      <c r="AN908" s="28"/>
      <c r="AO908" s="28"/>
      <c r="AP908" s="28"/>
      <c r="AQ908" s="28"/>
      <c r="AR908" s="28"/>
    </row>
    <row r="909" spans="1:44" ht="15.75" customHeight="1" x14ac:dyDescent="0.3">
      <c r="A909" s="28"/>
      <c r="B909" s="80"/>
      <c r="C909" s="80"/>
      <c r="D909" s="80"/>
      <c r="E909" s="80"/>
      <c r="F909" s="80"/>
      <c r="G909" s="81"/>
      <c r="H909" s="80"/>
      <c r="I909" s="80"/>
      <c r="J909" s="80"/>
      <c r="K909" s="80"/>
      <c r="L909" s="82"/>
      <c r="M909" s="83"/>
      <c r="N909" s="83"/>
      <c r="O909" s="83"/>
      <c r="P909" s="83"/>
      <c r="Q909" s="83"/>
      <c r="R909" s="83"/>
      <c r="S909" s="83"/>
      <c r="T909" s="83"/>
      <c r="U909" s="83"/>
      <c r="V909" s="95"/>
      <c r="W909" s="82"/>
      <c r="X909" s="82"/>
      <c r="Y909" s="82"/>
      <c r="Z909" s="80"/>
      <c r="AA909" s="80"/>
      <c r="AB909" s="80"/>
      <c r="AC909" s="80"/>
      <c r="AD909" s="83"/>
      <c r="AE909" s="95"/>
      <c r="AF909" s="95"/>
      <c r="AG909" s="95"/>
      <c r="AH909" s="95"/>
      <c r="AI909" s="84"/>
      <c r="AJ909" s="28"/>
      <c r="AK909" s="28"/>
      <c r="AL909" s="28"/>
      <c r="AM909" s="28"/>
      <c r="AN909" s="28"/>
      <c r="AO909" s="28"/>
      <c r="AP909" s="28"/>
      <c r="AQ909" s="28"/>
      <c r="AR909" s="28"/>
    </row>
    <row r="910" spans="1:44" ht="15.75" customHeight="1" x14ac:dyDescent="0.3">
      <c r="A910" s="28"/>
      <c r="B910" s="80"/>
      <c r="C910" s="80"/>
      <c r="D910" s="80"/>
      <c r="E910" s="80"/>
      <c r="F910" s="80"/>
      <c r="G910" s="81"/>
      <c r="H910" s="80"/>
      <c r="I910" s="80"/>
      <c r="J910" s="80"/>
      <c r="K910" s="80"/>
      <c r="L910" s="82"/>
      <c r="M910" s="83"/>
      <c r="N910" s="83"/>
      <c r="O910" s="83"/>
      <c r="P910" s="83"/>
      <c r="Q910" s="83"/>
      <c r="R910" s="83"/>
      <c r="S910" s="83"/>
      <c r="T910" s="83"/>
      <c r="U910" s="83"/>
      <c r="V910" s="95"/>
      <c r="W910" s="82"/>
      <c r="X910" s="82"/>
      <c r="Y910" s="82"/>
      <c r="Z910" s="80"/>
      <c r="AA910" s="80"/>
      <c r="AB910" s="80"/>
      <c r="AC910" s="80"/>
      <c r="AD910" s="83"/>
      <c r="AE910" s="95"/>
      <c r="AF910" s="95"/>
      <c r="AG910" s="95"/>
      <c r="AH910" s="95"/>
      <c r="AI910" s="84"/>
      <c r="AJ910" s="28"/>
      <c r="AK910" s="28"/>
      <c r="AL910" s="28"/>
      <c r="AM910" s="28"/>
      <c r="AN910" s="28"/>
      <c r="AO910" s="28"/>
      <c r="AP910" s="28"/>
      <c r="AQ910" s="28"/>
      <c r="AR910" s="28"/>
    </row>
    <row r="911" spans="1:44" ht="15.75" customHeight="1" x14ac:dyDescent="0.3">
      <c r="A911" s="28"/>
      <c r="B911" s="80"/>
      <c r="C911" s="80"/>
      <c r="D911" s="80"/>
      <c r="E911" s="80"/>
      <c r="F911" s="80"/>
      <c r="G911" s="81"/>
      <c r="H911" s="80"/>
      <c r="I911" s="80"/>
      <c r="J911" s="80"/>
      <c r="K911" s="80"/>
      <c r="L911" s="82"/>
      <c r="M911" s="83"/>
      <c r="N911" s="83"/>
      <c r="O911" s="83"/>
      <c r="P911" s="83"/>
      <c r="Q911" s="83"/>
      <c r="R911" s="83"/>
      <c r="S911" s="83"/>
      <c r="T911" s="83"/>
      <c r="U911" s="83"/>
      <c r="V911" s="95"/>
      <c r="W911" s="82"/>
      <c r="X911" s="82"/>
      <c r="Y911" s="82"/>
      <c r="Z911" s="80"/>
      <c r="AA911" s="80"/>
      <c r="AB911" s="80"/>
      <c r="AC911" s="80"/>
      <c r="AD911" s="83"/>
      <c r="AE911" s="95"/>
      <c r="AF911" s="95"/>
      <c r="AG911" s="95"/>
      <c r="AH911" s="95"/>
      <c r="AI911" s="84"/>
      <c r="AJ911" s="28"/>
      <c r="AK911" s="28"/>
      <c r="AL911" s="28"/>
      <c r="AM911" s="28"/>
      <c r="AN911" s="28"/>
      <c r="AO911" s="28"/>
      <c r="AP911" s="28"/>
      <c r="AQ911" s="28"/>
      <c r="AR911" s="28"/>
    </row>
    <row r="912" spans="1:44" ht="15.75" customHeight="1" x14ac:dyDescent="0.3">
      <c r="A912" s="28"/>
      <c r="B912" s="80"/>
      <c r="C912" s="80"/>
      <c r="D912" s="80"/>
      <c r="E912" s="80"/>
      <c r="F912" s="80"/>
      <c r="G912" s="81"/>
      <c r="H912" s="80"/>
      <c r="I912" s="80"/>
      <c r="J912" s="80"/>
      <c r="K912" s="80"/>
      <c r="L912" s="82"/>
      <c r="M912" s="83"/>
      <c r="N912" s="83"/>
      <c r="O912" s="83"/>
      <c r="P912" s="83"/>
      <c r="Q912" s="83"/>
      <c r="R912" s="83"/>
      <c r="S912" s="83"/>
      <c r="T912" s="83"/>
      <c r="U912" s="83"/>
      <c r="V912" s="95"/>
      <c r="W912" s="82"/>
      <c r="X912" s="82"/>
      <c r="Y912" s="82"/>
      <c r="Z912" s="80"/>
      <c r="AA912" s="80"/>
      <c r="AB912" s="80"/>
      <c r="AC912" s="80"/>
      <c r="AD912" s="83"/>
      <c r="AE912" s="95"/>
      <c r="AF912" s="95"/>
      <c r="AG912" s="95"/>
      <c r="AH912" s="95"/>
      <c r="AI912" s="84"/>
      <c r="AJ912" s="28"/>
      <c r="AK912" s="28"/>
      <c r="AL912" s="28"/>
      <c r="AM912" s="28"/>
      <c r="AN912" s="28"/>
      <c r="AO912" s="28"/>
      <c r="AP912" s="28"/>
      <c r="AQ912" s="28"/>
      <c r="AR912" s="28"/>
    </row>
    <row r="913" spans="1:44" ht="15.75" customHeight="1" x14ac:dyDescent="0.3">
      <c r="A913" s="28"/>
      <c r="B913" s="80"/>
      <c r="C913" s="80"/>
      <c r="D913" s="80"/>
      <c r="E913" s="80"/>
      <c r="F913" s="80"/>
      <c r="G913" s="81"/>
      <c r="H913" s="80"/>
      <c r="I913" s="80"/>
      <c r="J913" s="80"/>
      <c r="K913" s="80"/>
      <c r="L913" s="82"/>
      <c r="M913" s="83"/>
      <c r="N913" s="83"/>
      <c r="O913" s="83"/>
      <c r="P913" s="83"/>
      <c r="Q913" s="83"/>
      <c r="R913" s="83"/>
      <c r="S913" s="83"/>
      <c r="T913" s="83"/>
      <c r="U913" s="83"/>
      <c r="V913" s="95"/>
      <c r="W913" s="82"/>
      <c r="X913" s="82"/>
      <c r="Y913" s="82"/>
      <c r="Z913" s="80"/>
      <c r="AA913" s="80"/>
      <c r="AB913" s="80"/>
      <c r="AC913" s="80"/>
      <c r="AD913" s="83"/>
      <c r="AE913" s="95"/>
      <c r="AF913" s="95"/>
      <c r="AG913" s="95"/>
      <c r="AH913" s="95"/>
      <c r="AI913" s="84"/>
      <c r="AJ913" s="28"/>
      <c r="AK913" s="28"/>
      <c r="AL913" s="28"/>
      <c r="AM913" s="28"/>
      <c r="AN913" s="28"/>
      <c r="AO913" s="28"/>
      <c r="AP913" s="28"/>
      <c r="AQ913" s="28"/>
      <c r="AR913" s="28"/>
    </row>
    <row r="914" spans="1:44" ht="15.75" customHeight="1" x14ac:dyDescent="0.3">
      <c r="A914" s="28"/>
      <c r="B914" s="80"/>
      <c r="C914" s="80"/>
      <c r="D914" s="80"/>
      <c r="E914" s="80"/>
      <c r="F914" s="80"/>
      <c r="G914" s="81"/>
      <c r="H914" s="80"/>
      <c r="I914" s="80"/>
      <c r="J914" s="80"/>
      <c r="K914" s="80"/>
      <c r="L914" s="82"/>
      <c r="M914" s="83"/>
      <c r="N914" s="83"/>
      <c r="O914" s="83"/>
      <c r="P914" s="83"/>
      <c r="Q914" s="83"/>
      <c r="R914" s="83"/>
      <c r="S914" s="83"/>
      <c r="T914" s="83"/>
      <c r="U914" s="83"/>
      <c r="V914" s="95"/>
      <c r="W914" s="82"/>
      <c r="X914" s="82"/>
      <c r="Y914" s="82"/>
      <c r="Z914" s="80"/>
      <c r="AA914" s="80"/>
      <c r="AB914" s="80"/>
      <c r="AC914" s="80"/>
      <c r="AD914" s="83"/>
      <c r="AE914" s="95"/>
      <c r="AF914" s="95"/>
      <c r="AG914" s="95"/>
      <c r="AH914" s="95"/>
      <c r="AI914" s="84"/>
      <c r="AJ914" s="28"/>
      <c r="AK914" s="28"/>
      <c r="AL914" s="28"/>
      <c r="AM914" s="28"/>
      <c r="AN914" s="28"/>
      <c r="AO914" s="28"/>
      <c r="AP914" s="28"/>
      <c r="AQ914" s="28"/>
      <c r="AR914" s="28"/>
    </row>
    <row r="915" spans="1:44" ht="15.75" customHeight="1" x14ac:dyDescent="0.3">
      <c r="A915" s="28"/>
      <c r="B915" s="80"/>
      <c r="C915" s="80"/>
      <c r="D915" s="80"/>
      <c r="E915" s="80"/>
      <c r="F915" s="80"/>
      <c r="G915" s="81"/>
      <c r="H915" s="80"/>
      <c r="I915" s="80"/>
      <c r="J915" s="80"/>
      <c r="K915" s="80"/>
      <c r="L915" s="82"/>
      <c r="M915" s="83"/>
      <c r="N915" s="83"/>
      <c r="O915" s="83"/>
      <c r="P915" s="83"/>
      <c r="Q915" s="83"/>
      <c r="R915" s="83"/>
      <c r="S915" s="83"/>
      <c r="T915" s="83"/>
      <c r="U915" s="83"/>
      <c r="V915" s="95"/>
      <c r="W915" s="82"/>
      <c r="X915" s="82"/>
      <c r="Y915" s="82"/>
      <c r="Z915" s="80"/>
      <c r="AA915" s="80"/>
      <c r="AB915" s="80"/>
      <c r="AC915" s="80"/>
      <c r="AD915" s="83"/>
      <c r="AE915" s="95"/>
      <c r="AF915" s="95"/>
      <c r="AG915" s="95"/>
      <c r="AH915" s="95"/>
      <c r="AI915" s="84"/>
      <c r="AJ915" s="28"/>
      <c r="AK915" s="28"/>
      <c r="AL915" s="28"/>
      <c r="AM915" s="28"/>
      <c r="AN915" s="28"/>
      <c r="AO915" s="28"/>
      <c r="AP915" s="28"/>
      <c r="AQ915" s="28"/>
      <c r="AR915" s="28"/>
    </row>
    <row r="916" spans="1:44" ht="15.75" customHeight="1" x14ac:dyDescent="0.3">
      <c r="A916" s="28"/>
      <c r="B916" s="80"/>
      <c r="C916" s="80"/>
      <c r="D916" s="80"/>
      <c r="E916" s="80"/>
      <c r="F916" s="80"/>
      <c r="G916" s="81"/>
      <c r="H916" s="80"/>
      <c r="I916" s="80"/>
      <c r="J916" s="80"/>
      <c r="K916" s="80"/>
      <c r="L916" s="82"/>
      <c r="M916" s="83"/>
      <c r="N916" s="83"/>
      <c r="O916" s="83"/>
      <c r="P916" s="83"/>
      <c r="Q916" s="83"/>
      <c r="R916" s="83"/>
      <c r="S916" s="83"/>
      <c r="T916" s="83"/>
      <c r="U916" s="83"/>
      <c r="V916" s="95"/>
      <c r="W916" s="82"/>
      <c r="X916" s="82"/>
      <c r="Y916" s="82"/>
      <c r="Z916" s="80"/>
      <c r="AA916" s="80"/>
      <c r="AB916" s="80"/>
      <c r="AC916" s="80"/>
      <c r="AD916" s="83"/>
      <c r="AE916" s="95"/>
      <c r="AF916" s="95"/>
      <c r="AG916" s="95"/>
      <c r="AH916" s="95"/>
      <c r="AI916" s="84"/>
      <c r="AJ916" s="28"/>
      <c r="AK916" s="28"/>
      <c r="AL916" s="28"/>
      <c r="AM916" s="28"/>
      <c r="AN916" s="28"/>
      <c r="AO916" s="28"/>
      <c r="AP916" s="28"/>
      <c r="AQ916" s="28"/>
      <c r="AR916" s="28"/>
    </row>
    <row r="917" spans="1:44" ht="15.75" customHeight="1" x14ac:dyDescent="0.3">
      <c r="A917" s="28"/>
      <c r="B917" s="80"/>
      <c r="C917" s="80"/>
      <c r="D917" s="80"/>
      <c r="E917" s="80"/>
      <c r="F917" s="80"/>
      <c r="G917" s="81"/>
      <c r="H917" s="80"/>
      <c r="I917" s="80"/>
      <c r="J917" s="80"/>
      <c r="K917" s="80"/>
      <c r="L917" s="82"/>
      <c r="M917" s="83"/>
      <c r="N917" s="83"/>
      <c r="O917" s="83"/>
      <c r="P917" s="83"/>
      <c r="Q917" s="83"/>
      <c r="R917" s="83"/>
      <c r="S917" s="83"/>
      <c r="T917" s="83"/>
      <c r="U917" s="83"/>
      <c r="V917" s="95"/>
      <c r="W917" s="82"/>
      <c r="X917" s="82"/>
      <c r="Y917" s="82"/>
      <c r="Z917" s="80"/>
      <c r="AA917" s="80"/>
      <c r="AB917" s="80"/>
      <c r="AC917" s="80"/>
      <c r="AD917" s="83"/>
      <c r="AE917" s="95"/>
      <c r="AF917" s="95"/>
      <c r="AG917" s="95"/>
      <c r="AH917" s="95"/>
      <c r="AI917" s="84"/>
      <c r="AJ917" s="28"/>
      <c r="AK917" s="28"/>
      <c r="AL917" s="28"/>
      <c r="AM917" s="28"/>
      <c r="AN917" s="28"/>
      <c r="AO917" s="28"/>
      <c r="AP917" s="28"/>
      <c r="AQ917" s="28"/>
      <c r="AR917" s="28"/>
    </row>
    <row r="918" spans="1:44" ht="15.75" customHeight="1" x14ac:dyDescent="0.3">
      <c r="A918" s="28"/>
      <c r="B918" s="80"/>
      <c r="C918" s="80"/>
      <c r="D918" s="80"/>
      <c r="E918" s="80"/>
      <c r="F918" s="80"/>
      <c r="G918" s="81"/>
      <c r="H918" s="80"/>
      <c r="I918" s="80"/>
      <c r="J918" s="80"/>
      <c r="K918" s="80"/>
      <c r="L918" s="82"/>
      <c r="M918" s="83"/>
      <c r="N918" s="83"/>
      <c r="O918" s="83"/>
      <c r="P918" s="83"/>
      <c r="Q918" s="83"/>
      <c r="R918" s="83"/>
      <c r="S918" s="83"/>
      <c r="T918" s="83"/>
      <c r="U918" s="83"/>
      <c r="V918" s="95"/>
      <c r="W918" s="82"/>
      <c r="X918" s="82"/>
      <c r="Y918" s="82"/>
      <c r="Z918" s="80"/>
      <c r="AA918" s="80"/>
      <c r="AB918" s="80"/>
      <c r="AC918" s="80"/>
      <c r="AD918" s="83"/>
      <c r="AE918" s="95"/>
      <c r="AF918" s="95"/>
      <c r="AG918" s="95"/>
      <c r="AH918" s="95"/>
      <c r="AI918" s="84"/>
      <c r="AJ918" s="28"/>
      <c r="AK918" s="28"/>
      <c r="AL918" s="28"/>
      <c r="AM918" s="28"/>
      <c r="AN918" s="28"/>
      <c r="AO918" s="28"/>
      <c r="AP918" s="28"/>
      <c r="AQ918" s="28"/>
      <c r="AR918" s="28"/>
    </row>
    <row r="919" spans="1:44" ht="15.75" customHeight="1" x14ac:dyDescent="0.3">
      <c r="A919" s="28"/>
      <c r="B919" s="80"/>
      <c r="C919" s="80"/>
      <c r="D919" s="80"/>
      <c r="E919" s="80"/>
      <c r="F919" s="80"/>
      <c r="G919" s="81"/>
      <c r="H919" s="80"/>
      <c r="I919" s="80"/>
      <c r="J919" s="80"/>
      <c r="K919" s="80"/>
      <c r="L919" s="82"/>
      <c r="M919" s="83"/>
      <c r="N919" s="83"/>
      <c r="O919" s="83"/>
      <c r="P919" s="83"/>
      <c r="Q919" s="83"/>
      <c r="R919" s="83"/>
      <c r="S919" s="83"/>
      <c r="T919" s="83"/>
      <c r="U919" s="83"/>
      <c r="V919" s="95"/>
      <c r="W919" s="82"/>
      <c r="X919" s="82"/>
      <c r="Y919" s="82"/>
      <c r="Z919" s="80"/>
      <c r="AA919" s="80"/>
      <c r="AB919" s="80"/>
      <c r="AC919" s="80"/>
      <c r="AD919" s="83"/>
      <c r="AE919" s="95"/>
      <c r="AF919" s="95"/>
      <c r="AG919" s="95"/>
      <c r="AH919" s="95"/>
      <c r="AI919" s="84"/>
      <c r="AJ919" s="28"/>
      <c r="AK919" s="28"/>
      <c r="AL919" s="28"/>
      <c r="AM919" s="28"/>
      <c r="AN919" s="28"/>
      <c r="AO919" s="28"/>
      <c r="AP919" s="28"/>
      <c r="AQ919" s="28"/>
      <c r="AR919" s="28"/>
    </row>
    <row r="920" spans="1:44" ht="15.75" customHeight="1" x14ac:dyDescent="0.3">
      <c r="A920" s="28"/>
      <c r="B920" s="80"/>
      <c r="C920" s="80"/>
      <c r="D920" s="80"/>
      <c r="E920" s="80"/>
      <c r="F920" s="80"/>
      <c r="G920" s="81"/>
      <c r="H920" s="80"/>
      <c r="I920" s="80"/>
      <c r="J920" s="80"/>
      <c r="K920" s="80"/>
      <c r="L920" s="82"/>
      <c r="M920" s="83"/>
      <c r="N920" s="83"/>
      <c r="O920" s="83"/>
      <c r="P920" s="83"/>
      <c r="Q920" s="83"/>
      <c r="R920" s="83"/>
      <c r="S920" s="83"/>
      <c r="T920" s="83"/>
      <c r="U920" s="83"/>
      <c r="V920" s="95"/>
      <c r="W920" s="82"/>
      <c r="X920" s="82"/>
      <c r="Y920" s="82"/>
      <c r="Z920" s="80"/>
      <c r="AA920" s="80"/>
      <c r="AB920" s="80"/>
      <c r="AC920" s="80"/>
      <c r="AD920" s="83"/>
      <c r="AE920" s="95"/>
      <c r="AF920" s="95"/>
      <c r="AG920" s="95"/>
      <c r="AH920" s="95"/>
      <c r="AI920" s="84"/>
      <c r="AJ920" s="28"/>
      <c r="AK920" s="28"/>
      <c r="AL920" s="28"/>
      <c r="AM920" s="28"/>
      <c r="AN920" s="28"/>
      <c r="AO920" s="28"/>
      <c r="AP920" s="28"/>
      <c r="AQ920" s="28"/>
      <c r="AR920" s="28"/>
    </row>
    <row r="921" spans="1:44" ht="15.75" customHeight="1" x14ac:dyDescent="0.3">
      <c r="A921" s="28"/>
      <c r="B921" s="80"/>
      <c r="C921" s="80"/>
      <c r="D921" s="80"/>
      <c r="E921" s="80"/>
      <c r="F921" s="80"/>
      <c r="G921" s="81"/>
      <c r="H921" s="80"/>
      <c r="I921" s="80"/>
      <c r="J921" s="80"/>
      <c r="K921" s="80"/>
      <c r="L921" s="82"/>
      <c r="M921" s="83"/>
      <c r="N921" s="83"/>
      <c r="O921" s="83"/>
      <c r="P921" s="83"/>
      <c r="Q921" s="83"/>
      <c r="R921" s="83"/>
      <c r="S921" s="83"/>
      <c r="T921" s="83"/>
      <c r="U921" s="83"/>
      <c r="V921" s="95"/>
      <c r="W921" s="82"/>
      <c r="X921" s="82"/>
      <c r="Y921" s="82"/>
      <c r="Z921" s="80"/>
      <c r="AA921" s="80"/>
      <c r="AB921" s="80"/>
      <c r="AC921" s="80"/>
      <c r="AD921" s="83"/>
      <c r="AE921" s="95"/>
      <c r="AF921" s="95"/>
      <c r="AG921" s="95"/>
      <c r="AH921" s="95"/>
      <c r="AI921" s="84"/>
      <c r="AJ921" s="28"/>
      <c r="AK921" s="28"/>
      <c r="AL921" s="28"/>
      <c r="AM921" s="28"/>
      <c r="AN921" s="28"/>
      <c r="AO921" s="28"/>
      <c r="AP921" s="28"/>
      <c r="AQ921" s="28"/>
      <c r="AR921" s="28"/>
    </row>
    <row r="922" spans="1:44" ht="15.75" customHeight="1" x14ac:dyDescent="0.3">
      <c r="A922" s="28"/>
      <c r="B922" s="80"/>
      <c r="C922" s="80"/>
      <c r="D922" s="80"/>
      <c r="E922" s="80"/>
      <c r="F922" s="80"/>
      <c r="G922" s="81"/>
      <c r="H922" s="80"/>
      <c r="I922" s="80"/>
      <c r="J922" s="80"/>
      <c r="K922" s="80"/>
      <c r="L922" s="82"/>
      <c r="M922" s="83"/>
      <c r="N922" s="83"/>
      <c r="O922" s="83"/>
      <c r="P922" s="83"/>
      <c r="Q922" s="83"/>
      <c r="R922" s="83"/>
      <c r="S922" s="83"/>
      <c r="T922" s="83"/>
      <c r="U922" s="83"/>
      <c r="V922" s="95"/>
      <c r="W922" s="82"/>
      <c r="X922" s="82"/>
      <c r="Y922" s="82"/>
      <c r="Z922" s="80"/>
      <c r="AA922" s="80"/>
      <c r="AB922" s="80"/>
      <c r="AC922" s="80"/>
      <c r="AD922" s="83"/>
      <c r="AE922" s="95"/>
      <c r="AF922" s="95"/>
      <c r="AG922" s="95"/>
      <c r="AH922" s="95"/>
      <c r="AI922" s="84"/>
      <c r="AJ922" s="28"/>
      <c r="AK922" s="28"/>
      <c r="AL922" s="28"/>
      <c r="AM922" s="28"/>
      <c r="AN922" s="28"/>
      <c r="AO922" s="28"/>
      <c r="AP922" s="28"/>
      <c r="AQ922" s="28"/>
      <c r="AR922" s="28"/>
    </row>
    <row r="923" spans="1:44" ht="15.75" customHeight="1" x14ac:dyDescent="0.3">
      <c r="A923" s="28"/>
      <c r="B923" s="80"/>
      <c r="C923" s="80"/>
      <c r="D923" s="80"/>
      <c r="E923" s="80"/>
      <c r="F923" s="80"/>
      <c r="G923" s="81"/>
      <c r="H923" s="80"/>
      <c r="I923" s="80"/>
      <c r="J923" s="80"/>
      <c r="K923" s="80"/>
      <c r="L923" s="82"/>
      <c r="M923" s="83"/>
      <c r="N923" s="83"/>
      <c r="O923" s="83"/>
      <c r="P923" s="83"/>
      <c r="Q923" s="83"/>
      <c r="R923" s="83"/>
      <c r="S923" s="83"/>
      <c r="T923" s="83"/>
      <c r="U923" s="83"/>
      <c r="V923" s="95"/>
      <c r="W923" s="82"/>
      <c r="X923" s="82"/>
      <c r="Y923" s="82"/>
      <c r="Z923" s="80"/>
      <c r="AA923" s="80"/>
      <c r="AB923" s="80"/>
      <c r="AC923" s="80"/>
      <c r="AD923" s="83"/>
      <c r="AE923" s="95"/>
      <c r="AF923" s="95"/>
      <c r="AG923" s="95"/>
      <c r="AH923" s="95"/>
      <c r="AI923" s="84"/>
      <c r="AJ923" s="28"/>
      <c r="AK923" s="28"/>
      <c r="AL923" s="28"/>
      <c r="AM923" s="28"/>
      <c r="AN923" s="28"/>
      <c r="AO923" s="28"/>
      <c r="AP923" s="28"/>
      <c r="AQ923" s="28"/>
      <c r="AR923" s="28"/>
    </row>
    <row r="924" spans="1:44" ht="15.75" customHeight="1" x14ac:dyDescent="0.3">
      <c r="A924" s="28"/>
      <c r="B924" s="80"/>
      <c r="C924" s="80"/>
      <c r="D924" s="80"/>
      <c r="E924" s="80"/>
      <c r="F924" s="80"/>
      <c r="G924" s="81"/>
      <c r="H924" s="80"/>
      <c r="I924" s="80"/>
      <c r="J924" s="80"/>
      <c r="K924" s="80"/>
      <c r="L924" s="82"/>
      <c r="M924" s="83"/>
      <c r="N924" s="83"/>
      <c r="O924" s="83"/>
      <c r="P924" s="83"/>
      <c r="Q924" s="83"/>
      <c r="R924" s="83"/>
      <c r="S924" s="83"/>
      <c r="T924" s="83"/>
      <c r="U924" s="83"/>
      <c r="V924" s="95"/>
      <c r="W924" s="82"/>
      <c r="X924" s="82"/>
      <c r="Y924" s="82"/>
      <c r="Z924" s="80"/>
      <c r="AA924" s="80"/>
      <c r="AB924" s="80"/>
      <c r="AC924" s="80"/>
      <c r="AD924" s="83"/>
      <c r="AE924" s="95"/>
      <c r="AF924" s="95"/>
      <c r="AG924" s="95"/>
      <c r="AH924" s="95"/>
      <c r="AI924" s="84"/>
      <c r="AJ924" s="28"/>
      <c r="AK924" s="28"/>
      <c r="AL924" s="28"/>
      <c r="AM924" s="28"/>
      <c r="AN924" s="28"/>
      <c r="AO924" s="28"/>
      <c r="AP924" s="28"/>
      <c r="AQ924" s="28"/>
      <c r="AR924" s="28"/>
    </row>
    <row r="925" spans="1:44" ht="15.75" customHeight="1" x14ac:dyDescent="0.3">
      <c r="A925" s="28"/>
      <c r="B925" s="80"/>
      <c r="C925" s="80"/>
      <c r="D925" s="80"/>
      <c r="E925" s="80"/>
      <c r="F925" s="80"/>
      <c r="G925" s="81"/>
      <c r="H925" s="80"/>
      <c r="I925" s="80"/>
      <c r="J925" s="80"/>
      <c r="K925" s="80"/>
      <c r="L925" s="82"/>
      <c r="M925" s="83"/>
      <c r="N925" s="83"/>
      <c r="O925" s="83"/>
      <c r="P925" s="83"/>
      <c r="Q925" s="83"/>
      <c r="R925" s="83"/>
      <c r="S925" s="83"/>
      <c r="T925" s="83"/>
      <c r="U925" s="83"/>
      <c r="V925" s="95"/>
      <c r="W925" s="82"/>
      <c r="X925" s="82"/>
      <c r="Y925" s="82"/>
      <c r="Z925" s="80"/>
      <c r="AA925" s="80"/>
      <c r="AB925" s="80"/>
      <c r="AC925" s="80"/>
      <c r="AD925" s="83"/>
      <c r="AE925" s="95"/>
      <c r="AF925" s="95"/>
      <c r="AG925" s="95"/>
      <c r="AH925" s="95"/>
      <c r="AI925" s="84"/>
      <c r="AJ925" s="28"/>
      <c r="AK925" s="28"/>
      <c r="AL925" s="28"/>
      <c r="AM925" s="28"/>
      <c r="AN925" s="28"/>
      <c r="AO925" s="28"/>
      <c r="AP925" s="28"/>
      <c r="AQ925" s="28"/>
      <c r="AR925" s="28"/>
    </row>
    <row r="926" spans="1:44" ht="15.75" customHeight="1" x14ac:dyDescent="0.3">
      <c r="A926" s="28"/>
      <c r="B926" s="80"/>
      <c r="C926" s="80"/>
      <c r="D926" s="80"/>
      <c r="E926" s="80"/>
      <c r="F926" s="80"/>
      <c r="G926" s="81"/>
      <c r="H926" s="80"/>
      <c r="I926" s="80"/>
      <c r="J926" s="80"/>
      <c r="K926" s="80"/>
      <c r="L926" s="82"/>
      <c r="M926" s="83"/>
      <c r="N926" s="83"/>
      <c r="O926" s="83"/>
      <c r="P926" s="83"/>
      <c r="Q926" s="83"/>
      <c r="R926" s="83"/>
      <c r="S926" s="83"/>
      <c r="T926" s="83"/>
      <c r="U926" s="83"/>
      <c r="V926" s="95"/>
      <c r="W926" s="82"/>
      <c r="X926" s="82"/>
      <c r="Y926" s="82"/>
      <c r="Z926" s="80"/>
      <c r="AA926" s="80"/>
      <c r="AB926" s="80"/>
      <c r="AC926" s="80"/>
      <c r="AD926" s="83"/>
      <c r="AE926" s="95"/>
      <c r="AF926" s="95"/>
      <c r="AG926" s="95"/>
      <c r="AH926" s="95"/>
      <c r="AI926" s="84"/>
      <c r="AJ926" s="28"/>
      <c r="AK926" s="28"/>
      <c r="AL926" s="28"/>
      <c r="AM926" s="28"/>
      <c r="AN926" s="28"/>
      <c r="AO926" s="28"/>
      <c r="AP926" s="28"/>
      <c r="AQ926" s="28"/>
      <c r="AR926" s="28"/>
    </row>
    <row r="927" spans="1:44" ht="15.75" customHeight="1" x14ac:dyDescent="0.3">
      <c r="A927" s="28"/>
      <c r="B927" s="80"/>
      <c r="C927" s="80"/>
      <c r="D927" s="80"/>
      <c r="E927" s="80"/>
      <c r="F927" s="80"/>
      <c r="G927" s="81"/>
      <c r="H927" s="80"/>
      <c r="I927" s="80"/>
      <c r="J927" s="80"/>
      <c r="K927" s="80"/>
      <c r="L927" s="82"/>
      <c r="M927" s="83"/>
      <c r="N927" s="83"/>
      <c r="O927" s="83"/>
      <c r="P927" s="83"/>
      <c r="Q927" s="83"/>
      <c r="R927" s="83"/>
      <c r="S927" s="83"/>
      <c r="T927" s="83"/>
      <c r="U927" s="83"/>
      <c r="V927" s="95"/>
      <c r="W927" s="82"/>
      <c r="X927" s="82"/>
      <c r="Y927" s="82"/>
      <c r="Z927" s="80"/>
      <c r="AA927" s="80"/>
      <c r="AB927" s="80"/>
      <c r="AC927" s="80"/>
      <c r="AD927" s="83"/>
      <c r="AE927" s="95"/>
      <c r="AF927" s="95"/>
      <c r="AG927" s="95"/>
      <c r="AH927" s="95"/>
      <c r="AI927" s="84"/>
      <c r="AJ927" s="28"/>
      <c r="AK927" s="28"/>
      <c r="AL927" s="28"/>
      <c r="AM927" s="28"/>
      <c r="AN927" s="28"/>
      <c r="AO927" s="28"/>
      <c r="AP927" s="28"/>
      <c r="AQ927" s="28"/>
      <c r="AR927" s="28"/>
    </row>
    <row r="928" spans="1:44" ht="15.75" customHeight="1" x14ac:dyDescent="0.3">
      <c r="A928" s="28"/>
      <c r="B928" s="80"/>
      <c r="C928" s="80"/>
      <c r="D928" s="80"/>
      <c r="E928" s="80"/>
      <c r="F928" s="80"/>
      <c r="G928" s="81"/>
      <c r="H928" s="80"/>
      <c r="I928" s="80"/>
      <c r="J928" s="80"/>
      <c r="K928" s="80"/>
      <c r="L928" s="82"/>
      <c r="M928" s="83"/>
      <c r="N928" s="83"/>
      <c r="O928" s="83"/>
      <c r="P928" s="83"/>
      <c r="Q928" s="83"/>
      <c r="R928" s="83"/>
      <c r="S928" s="83"/>
      <c r="T928" s="83"/>
      <c r="U928" s="83"/>
      <c r="V928" s="95"/>
      <c r="W928" s="82"/>
      <c r="X928" s="82"/>
      <c r="Y928" s="82"/>
      <c r="Z928" s="80"/>
      <c r="AA928" s="80"/>
      <c r="AB928" s="80"/>
      <c r="AC928" s="80"/>
      <c r="AD928" s="83"/>
      <c r="AE928" s="95"/>
      <c r="AF928" s="95"/>
      <c r="AG928" s="95"/>
      <c r="AH928" s="95"/>
      <c r="AI928" s="84"/>
      <c r="AJ928" s="28"/>
      <c r="AK928" s="28"/>
      <c r="AL928" s="28"/>
      <c r="AM928" s="28"/>
      <c r="AN928" s="28"/>
      <c r="AO928" s="28"/>
      <c r="AP928" s="28"/>
      <c r="AQ928" s="28"/>
      <c r="AR928" s="28"/>
    </row>
    <row r="929" spans="1:44" ht="15.75" customHeight="1" x14ac:dyDescent="0.3">
      <c r="A929" s="28"/>
      <c r="B929" s="80"/>
      <c r="C929" s="80"/>
      <c r="D929" s="80"/>
      <c r="E929" s="80"/>
      <c r="F929" s="80"/>
      <c r="G929" s="81"/>
      <c r="H929" s="80"/>
      <c r="I929" s="80"/>
      <c r="J929" s="80"/>
      <c r="K929" s="80"/>
      <c r="L929" s="82"/>
      <c r="M929" s="83"/>
      <c r="N929" s="83"/>
      <c r="O929" s="83"/>
      <c r="P929" s="83"/>
      <c r="Q929" s="83"/>
      <c r="R929" s="83"/>
      <c r="S929" s="83"/>
      <c r="T929" s="83"/>
      <c r="U929" s="83"/>
      <c r="V929" s="95"/>
      <c r="W929" s="82"/>
      <c r="X929" s="82"/>
      <c r="Y929" s="82"/>
      <c r="Z929" s="80"/>
      <c r="AA929" s="80"/>
      <c r="AB929" s="80"/>
      <c r="AC929" s="80"/>
      <c r="AD929" s="83"/>
      <c r="AE929" s="95"/>
      <c r="AF929" s="95"/>
      <c r="AG929" s="95"/>
      <c r="AH929" s="95"/>
      <c r="AI929" s="84"/>
      <c r="AJ929" s="28"/>
      <c r="AK929" s="28"/>
      <c r="AL929" s="28"/>
      <c r="AM929" s="28"/>
      <c r="AN929" s="28"/>
      <c r="AO929" s="28"/>
      <c r="AP929" s="28"/>
      <c r="AQ929" s="28"/>
      <c r="AR929" s="28"/>
    </row>
    <row r="930" spans="1:44" ht="15.75" customHeight="1" x14ac:dyDescent="0.3">
      <c r="A930" s="28"/>
      <c r="B930" s="80"/>
      <c r="C930" s="80"/>
      <c r="D930" s="80"/>
      <c r="E930" s="80"/>
      <c r="F930" s="80"/>
      <c r="G930" s="81"/>
      <c r="H930" s="80"/>
      <c r="I930" s="80"/>
      <c r="J930" s="80"/>
      <c r="K930" s="80"/>
      <c r="L930" s="82"/>
      <c r="M930" s="83"/>
      <c r="N930" s="83"/>
      <c r="O930" s="83"/>
      <c r="P930" s="83"/>
      <c r="Q930" s="83"/>
      <c r="R930" s="83"/>
      <c r="S930" s="83"/>
      <c r="T930" s="83"/>
      <c r="U930" s="83"/>
      <c r="V930" s="95"/>
      <c r="W930" s="82"/>
      <c r="X930" s="82"/>
      <c r="Y930" s="82"/>
      <c r="Z930" s="80"/>
      <c r="AA930" s="80"/>
      <c r="AB930" s="80"/>
      <c r="AC930" s="80"/>
      <c r="AD930" s="83"/>
      <c r="AE930" s="95"/>
      <c r="AF930" s="95"/>
      <c r="AG930" s="95"/>
      <c r="AH930" s="95"/>
      <c r="AI930" s="84"/>
      <c r="AJ930" s="28"/>
      <c r="AK930" s="28"/>
      <c r="AL930" s="28"/>
      <c r="AM930" s="28"/>
      <c r="AN930" s="28"/>
      <c r="AO930" s="28"/>
      <c r="AP930" s="28"/>
      <c r="AQ930" s="28"/>
      <c r="AR930" s="28"/>
    </row>
    <row r="931" spans="1:44" ht="15.75" customHeight="1" x14ac:dyDescent="0.3">
      <c r="A931" s="28"/>
      <c r="B931" s="80"/>
      <c r="C931" s="80"/>
      <c r="D931" s="80"/>
      <c r="E931" s="80"/>
      <c r="F931" s="80"/>
      <c r="G931" s="81"/>
      <c r="H931" s="80"/>
      <c r="I931" s="80"/>
      <c r="J931" s="80"/>
      <c r="K931" s="80"/>
      <c r="L931" s="82"/>
      <c r="M931" s="83"/>
      <c r="N931" s="83"/>
      <c r="O931" s="83"/>
      <c r="P931" s="83"/>
      <c r="Q931" s="83"/>
      <c r="R931" s="83"/>
      <c r="S931" s="83"/>
      <c r="T931" s="83"/>
      <c r="U931" s="83"/>
      <c r="V931" s="95"/>
      <c r="W931" s="82"/>
      <c r="X931" s="82"/>
      <c r="Y931" s="82"/>
      <c r="Z931" s="80"/>
      <c r="AA931" s="80"/>
      <c r="AB931" s="80"/>
      <c r="AC931" s="80"/>
      <c r="AD931" s="83"/>
      <c r="AE931" s="95"/>
      <c r="AF931" s="95"/>
      <c r="AG931" s="95"/>
      <c r="AH931" s="95"/>
      <c r="AI931" s="84"/>
      <c r="AJ931" s="28"/>
      <c r="AK931" s="28"/>
      <c r="AL931" s="28"/>
      <c r="AM931" s="28"/>
      <c r="AN931" s="28"/>
      <c r="AO931" s="28"/>
      <c r="AP931" s="28"/>
      <c r="AQ931" s="28"/>
      <c r="AR931" s="28"/>
    </row>
    <row r="932" spans="1:44" ht="15.75" customHeight="1" x14ac:dyDescent="0.3">
      <c r="A932" s="28"/>
      <c r="B932" s="80"/>
      <c r="C932" s="80"/>
      <c r="D932" s="80"/>
      <c r="E932" s="80"/>
      <c r="F932" s="80"/>
      <c r="G932" s="81"/>
      <c r="H932" s="80"/>
      <c r="I932" s="80"/>
      <c r="J932" s="80"/>
      <c r="K932" s="80"/>
      <c r="L932" s="82"/>
      <c r="M932" s="83"/>
      <c r="N932" s="83"/>
      <c r="O932" s="83"/>
      <c r="P932" s="83"/>
      <c r="Q932" s="83"/>
      <c r="R932" s="83"/>
      <c r="S932" s="83"/>
      <c r="T932" s="83"/>
      <c r="U932" s="83"/>
      <c r="V932" s="95"/>
      <c r="W932" s="82"/>
      <c r="X932" s="82"/>
      <c r="Y932" s="82"/>
      <c r="Z932" s="80"/>
      <c r="AA932" s="80"/>
      <c r="AB932" s="80"/>
      <c r="AC932" s="80"/>
      <c r="AD932" s="83"/>
      <c r="AE932" s="95"/>
      <c r="AF932" s="95"/>
      <c r="AG932" s="95"/>
      <c r="AH932" s="95"/>
      <c r="AI932" s="84"/>
      <c r="AJ932" s="28"/>
      <c r="AK932" s="28"/>
      <c r="AL932" s="28"/>
      <c r="AM932" s="28"/>
      <c r="AN932" s="28"/>
      <c r="AO932" s="28"/>
      <c r="AP932" s="28"/>
      <c r="AQ932" s="28"/>
      <c r="AR932" s="28"/>
    </row>
    <row r="933" spans="1:44" ht="15.75" customHeight="1" x14ac:dyDescent="0.3">
      <c r="A933" s="28"/>
      <c r="B933" s="80"/>
      <c r="C933" s="80"/>
      <c r="D933" s="80"/>
      <c r="E933" s="80"/>
      <c r="F933" s="80"/>
      <c r="G933" s="81"/>
      <c r="H933" s="80"/>
      <c r="I933" s="80"/>
      <c r="J933" s="80"/>
      <c r="K933" s="80"/>
      <c r="L933" s="82"/>
      <c r="M933" s="83"/>
      <c r="N933" s="83"/>
      <c r="O933" s="83"/>
      <c r="P933" s="83"/>
      <c r="Q933" s="83"/>
      <c r="R933" s="83"/>
      <c r="S933" s="83"/>
      <c r="T933" s="83"/>
      <c r="U933" s="83"/>
      <c r="V933" s="95"/>
      <c r="W933" s="82"/>
      <c r="X933" s="82"/>
      <c r="Y933" s="82"/>
      <c r="Z933" s="80"/>
      <c r="AA933" s="80"/>
      <c r="AB933" s="80"/>
      <c r="AC933" s="80"/>
      <c r="AD933" s="83"/>
      <c r="AE933" s="95"/>
      <c r="AF933" s="95"/>
      <c r="AG933" s="95"/>
      <c r="AH933" s="95"/>
      <c r="AI933" s="84"/>
      <c r="AJ933" s="28"/>
      <c r="AK933" s="28"/>
      <c r="AL933" s="28"/>
      <c r="AM933" s="28"/>
      <c r="AN933" s="28"/>
      <c r="AO933" s="28"/>
      <c r="AP933" s="28"/>
      <c r="AQ933" s="28"/>
      <c r="AR933" s="28"/>
    </row>
    <row r="934" spans="1:44" ht="15.75" customHeight="1" x14ac:dyDescent="0.3">
      <c r="A934" s="28"/>
      <c r="B934" s="80"/>
      <c r="C934" s="80"/>
      <c r="D934" s="80"/>
      <c r="E934" s="80"/>
      <c r="F934" s="80"/>
      <c r="G934" s="81"/>
      <c r="H934" s="80"/>
      <c r="I934" s="80"/>
      <c r="J934" s="80"/>
      <c r="K934" s="80"/>
      <c r="L934" s="82"/>
      <c r="M934" s="83"/>
      <c r="N934" s="83"/>
      <c r="O934" s="83"/>
      <c r="P934" s="83"/>
      <c r="Q934" s="83"/>
      <c r="R934" s="83"/>
      <c r="S934" s="83"/>
      <c r="T934" s="83"/>
      <c r="U934" s="83"/>
      <c r="V934" s="95"/>
      <c r="W934" s="82"/>
      <c r="X934" s="82"/>
      <c r="Y934" s="82"/>
      <c r="Z934" s="80"/>
      <c r="AA934" s="80"/>
      <c r="AB934" s="80"/>
      <c r="AC934" s="80"/>
      <c r="AD934" s="83"/>
      <c r="AE934" s="95"/>
      <c r="AF934" s="95"/>
      <c r="AG934" s="95"/>
      <c r="AH934" s="95"/>
      <c r="AI934" s="84"/>
      <c r="AJ934" s="28"/>
      <c r="AK934" s="28"/>
      <c r="AL934" s="28"/>
      <c r="AM934" s="28"/>
      <c r="AN934" s="28"/>
      <c r="AO934" s="28"/>
      <c r="AP934" s="28"/>
      <c r="AQ934" s="28"/>
      <c r="AR934" s="28"/>
    </row>
    <row r="935" spans="1:44" ht="15.75" customHeight="1" x14ac:dyDescent="0.3">
      <c r="A935" s="28"/>
      <c r="B935" s="80"/>
      <c r="C935" s="80"/>
      <c r="D935" s="80"/>
      <c r="E935" s="80"/>
      <c r="F935" s="80"/>
      <c r="G935" s="81"/>
      <c r="H935" s="80"/>
      <c r="I935" s="80"/>
      <c r="J935" s="80"/>
      <c r="K935" s="80"/>
      <c r="L935" s="82"/>
      <c r="M935" s="83"/>
      <c r="N935" s="83"/>
      <c r="O935" s="83"/>
      <c r="P935" s="83"/>
      <c r="Q935" s="83"/>
      <c r="R935" s="83"/>
      <c r="S935" s="83"/>
      <c r="T935" s="83"/>
      <c r="U935" s="83"/>
      <c r="V935" s="95"/>
      <c r="W935" s="82"/>
      <c r="X935" s="82"/>
      <c r="Y935" s="82"/>
      <c r="Z935" s="80"/>
      <c r="AA935" s="80"/>
      <c r="AB935" s="80"/>
      <c r="AC935" s="80"/>
      <c r="AD935" s="83"/>
      <c r="AE935" s="95"/>
      <c r="AF935" s="95"/>
      <c r="AG935" s="95"/>
      <c r="AH935" s="95"/>
      <c r="AI935" s="84"/>
      <c r="AJ935" s="28"/>
      <c r="AK935" s="28"/>
      <c r="AL935" s="28"/>
      <c r="AM935" s="28"/>
      <c r="AN935" s="28"/>
      <c r="AO935" s="28"/>
      <c r="AP935" s="28"/>
      <c r="AQ935" s="28"/>
      <c r="AR935" s="28"/>
    </row>
    <row r="936" spans="1:44" ht="15.75" customHeight="1" x14ac:dyDescent="0.3">
      <c r="A936" s="28"/>
      <c r="B936" s="80"/>
      <c r="C936" s="80"/>
      <c r="D936" s="80"/>
      <c r="E936" s="80"/>
      <c r="F936" s="80"/>
      <c r="G936" s="81"/>
      <c r="H936" s="80"/>
      <c r="I936" s="80"/>
      <c r="J936" s="80"/>
      <c r="K936" s="80"/>
      <c r="L936" s="82"/>
      <c r="M936" s="83"/>
      <c r="N936" s="83"/>
      <c r="O936" s="83"/>
      <c r="P936" s="83"/>
      <c r="Q936" s="83"/>
      <c r="R936" s="83"/>
      <c r="S936" s="83"/>
      <c r="T936" s="83"/>
      <c r="U936" s="83"/>
      <c r="V936" s="95"/>
      <c r="W936" s="82"/>
      <c r="X936" s="82"/>
      <c r="Y936" s="82"/>
      <c r="Z936" s="80"/>
      <c r="AA936" s="80"/>
      <c r="AB936" s="80"/>
      <c r="AC936" s="80"/>
      <c r="AD936" s="83"/>
      <c r="AE936" s="95"/>
      <c r="AF936" s="95"/>
      <c r="AG936" s="95"/>
      <c r="AH936" s="95"/>
      <c r="AI936" s="84"/>
      <c r="AJ936" s="28"/>
      <c r="AK936" s="28"/>
      <c r="AL936" s="28"/>
      <c r="AM936" s="28"/>
      <c r="AN936" s="28"/>
      <c r="AO936" s="28"/>
      <c r="AP936" s="28"/>
      <c r="AQ936" s="28"/>
      <c r="AR936" s="28"/>
    </row>
    <row r="937" spans="1:44" ht="15.75" customHeight="1" x14ac:dyDescent="0.3">
      <c r="A937" s="28"/>
      <c r="B937" s="80"/>
      <c r="C937" s="80"/>
      <c r="D937" s="80"/>
      <c r="E937" s="80"/>
      <c r="F937" s="80"/>
      <c r="G937" s="81"/>
      <c r="H937" s="80"/>
      <c r="I937" s="80"/>
      <c r="J937" s="80"/>
      <c r="K937" s="80"/>
      <c r="L937" s="82"/>
      <c r="M937" s="83"/>
      <c r="N937" s="83"/>
      <c r="O937" s="83"/>
      <c r="P937" s="83"/>
      <c r="Q937" s="83"/>
      <c r="R937" s="83"/>
      <c r="S937" s="83"/>
      <c r="T937" s="83"/>
      <c r="U937" s="83"/>
      <c r="V937" s="95"/>
      <c r="W937" s="82"/>
      <c r="X937" s="82"/>
      <c r="Y937" s="82"/>
      <c r="Z937" s="80"/>
      <c r="AA937" s="80"/>
      <c r="AB937" s="80"/>
      <c r="AC937" s="80"/>
      <c r="AD937" s="83"/>
      <c r="AE937" s="95"/>
      <c r="AF937" s="95"/>
      <c r="AG937" s="95"/>
      <c r="AH937" s="95"/>
      <c r="AI937" s="84"/>
      <c r="AJ937" s="28"/>
      <c r="AK937" s="28"/>
      <c r="AL937" s="28"/>
      <c r="AM937" s="28"/>
      <c r="AN937" s="28"/>
      <c r="AO937" s="28"/>
      <c r="AP937" s="28"/>
      <c r="AQ937" s="28"/>
      <c r="AR937" s="28"/>
    </row>
    <row r="938" spans="1:44" ht="15.75" customHeight="1" x14ac:dyDescent="0.3">
      <c r="A938" s="28"/>
      <c r="B938" s="80"/>
      <c r="C938" s="80"/>
      <c r="D938" s="80"/>
      <c r="E938" s="80"/>
      <c r="F938" s="80"/>
      <c r="G938" s="81"/>
      <c r="H938" s="80"/>
      <c r="I938" s="80"/>
      <c r="J938" s="80"/>
      <c r="K938" s="80"/>
      <c r="L938" s="82"/>
      <c r="M938" s="83"/>
      <c r="N938" s="83"/>
      <c r="O938" s="83"/>
      <c r="P938" s="83"/>
      <c r="Q938" s="83"/>
      <c r="R938" s="83"/>
      <c r="S938" s="83"/>
      <c r="T938" s="83"/>
      <c r="U938" s="83"/>
      <c r="V938" s="95"/>
      <c r="W938" s="82"/>
      <c r="X938" s="82"/>
      <c r="Y938" s="82"/>
      <c r="Z938" s="80"/>
      <c r="AA938" s="80"/>
      <c r="AB938" s="80"/>
      <c r="AC938" s="80"/>
      <c r="AD938" s="83"/>
      <c r="AE938" s="95"/>
      <c r="AF938" s="95"/>
      <c r="AG938" s="95"/>
      <c r="AH938" s="95"/>
      <c r="AI938" s="84"/>
      <c r="AJ938" s="28"/>
      <c r="AK938" s="28"/>
      <c r="AL938" s="28"/>
      <c r="AM938" s="28"/>
      <c r="AN938" s="28"/>
      <c r="AO938" s="28"/>
      <c r="AP938" s="28"/>
      <c r="AQ938" s="28"/>
      <c r="AR938" s="28"/>
    </row>
    <row r="939" spans="1:44" ht="15.75" customHeight="1" x14ac:dyDescent="0.3">
      <c r="A939" s="28"/>
      <c r="B939" s="80"/>
      <c r="C939" s="80"/>
      <c r="D939" s="80"/>
      <c r="E939" s="80"/>
      <c r="F939" s="80"/>
      <c r="G939" s="81"/>
      <c r="H939" s="80"/>
      <c r="I939" s="80"/>
      <c r="J939" s="80"/>
      <c r="K939" s="80"/>
      <c r="L939" s="82"/>
      <c r="M939" s="83"/>
      <c r="N939" s="83"/>
      <c r="O939" s="83"/>
      <c r="P939" s="83"/>
      <c r="Q939" s="83"/>
      <c r="R939" s="83"/>
      <c r="S939" s="83"/>
      <c r="T939" s="83"/>
      <c r="U939" s="83"/>
      <c r="V939" s="95"/>
      <c r="W939" s="82"/>
      <c r="X939" s="82"/>
      <c r="Y939" s="82"/>
      <c r="Z939" s="80"/>
      <c r="AA939" s="80"/>
      <c r="AB939" s="80"/>
      <c r="AC939" s="80"/>
      <c r="AD939" s="83"/>
      <c r="AE939" s="95"/>
      <c r="AF939" s="95"/>
      <c r="AG939" s="95"/>
      <c r="AH939" s="95"/>
      <c r="AI939" s="84"/>
      <c r="AJ939" s="28"/>
      <c r="AK939" s="28"/>
      <c r="AL939" s="28"/>
      <c r="AM939" s="28"/>
      <c r="AN939" s="28"/>
      <c r="AO939" s="28"/>
      <c r="AP939" s="28"/>
      <c r="AQ939" s="28"/>
      <c r="AR939" s="28"/>
    </row>
    <row r="940" spans="1:44" ht="15.75" customHeight="1" x14ac:dyDescent="0.3">
      <c r="A940" s="28"/>
      <c r="B940" s="80"/>
      <c r="C940" s="80"/>
      <c r="D940" s="80"/>
      <c r="E940" s="80"/>
      <c r="F940" s="80"/>
      <c r="G940" s="81"/>
      <c r="H940" s="80"/>
      <c r="I940" s="80"/>
      <c r="J940" s="80"/>
      <c r="K940" s="80"/>
      <c r="L940" s="82"/>
      <c r="M940" s="83"/>
      <c r="N940" s="83"/>
      <c r="O940" s="83"/>
      <c r="P940" s="83"/>
      <c r="Q940" s="83"/>
      <c r="R940" s="83"/>
      <c r="S940" s="83"/>
      <c r="T940" s="83"/>
      <c r="U940" s="83"/>
      <c r="V940" s="95"/>
      <c r="W940" s="82"/>
      <c r="X940" s="82"/>
      <c r="Y940" s="82"/>
      <c r="Z940" s="80"/>
      <c r="AA940" s="80"/>
      <c r="AB940" s="80"/>
      <c r="AC940" s="80"/>
      <c r="AD940" s="83"/>
      <c r="AE940" s="95"/>
      <c r="AF940" s="95"/>
      <c r="AG940" s="95"/>
      <c r="AH940" s="95"/>
      <c r="AI940" s="84"/>
      <c r="AJ940" s="28"/>
      <c r="AK940" s="28"/>
      <c r="AL940" s="28"/>
      <c r="AM940" s="28"/>
      <c r="AN940" s="28"/>
      <c r="AO940" s="28"/>
      <c r="AP940" s="28"/>
      <c r="AQ940" s="28"/>
      <c r="AR940" s="28"/>
    </row>
    <row r="941" spans="1:44" ht="15.75" customHeight="1" x14ac:dyDescent="0.3">
      <c r="A941" s="28"/>
      <c r="B941" s="80"/>
      <c r="C941" s="80"/>
      <c r="D941" s="80"/>
      <c r="E941" s="80"/>
      <c r="F941" s="80"/>
      <c r="G941" s="81"/>
      <c r="H941" s="80"/>
      <c r="I941" s="80"/>
      <c r="J941" s="80"/>
      <c r="K941" s="80"/>
      <c r="L941" s="82"/>
      <c r="M941" s="83"/>
      <c r="N941" s="83"/>
      <c r="O941" s="83"/>
      <c r="P941" s="83"/>
      <c r="Q941" s="83"/>
      <c r="R941" s="83"/>
      <c r="S941" s="83"/>
      <c r="T941" s="83"/>
      <c r="U941" s="83"/>
      <c r="V941" s="95"/>
      <c r="W941" s="82"/>
      <c r="X941" s="82"/>
      <c r="Y941" s="82"/>
      <c r="Z941" s="80"/>
      <c r="AA941" s="80"/>
      <c r="AB941" s="80"/>
      <c r="AC941" s="80"/>
      <c r="AD941" s="83"/>
      <c r="AE941" s="95"/>
      <c r="AF941" s="95"/>
      <c r="AG941" s="95"/>
      <c r="AH941" s="95"/>
      <c r="AI941" s="84"/>
      <c r="AJ941" s="28"/>
      <c r="AK941" s="28"/>
      <c r="AL941" s="28"/>
      <c r="AM941" s="28"/>
      <c r="AN941" s="28"/>
      <c r="AO941" s="28"/>
      <c r="AP941" s="28"/>
      <c r="AQ941" s="28"/>
      <c r="AR941" s="28"/>
    </row>
    <row r="942" spans="1:44" ht="15.75" customHeight="1" x14ac:dyDescent="0.3">
      <c r="A942" s="28"/>
      <c r="B942" s="80"/>
      <c r="C942" s="80"/>
      <c r="D942" s="80"/>
      <c r="E942" s="80"/>
      <c r="F942" s="80"/>
      <c r="G942" s="81"/>
      <c r="H942" s="80"/>
      <c r="I942" s="80"/>
      <c r="J942" s="80"/>
      <c r="K942" s="80"/>
      <c r="L942" s="82"/>
      <c r="M942" s="83"/>
      <c r="N942" s="83"/>
      <c r="O942" s="83"/>
      <c r="P942" s="83"/>
      <c r="Q942" s="83"/>
      <c r="R942" s="83"/>
      <c r="S942" s="83"/>
      <c r="T942" s="83"/>
      <c r="U942" s="83"/>
      <c r="V942" s="95"/>
      <c r="W942" s="82"/>
      <c r="X942" s="82"/>
      <c r="Y942" s="82"/>
      <c r="Z942" s="80"/>
      <c r="AA942" s="80"/>
      <c r="AB942" s="80"/>
      <c r="AC942" s="80"/>
      <c r="AD942" s="83"/>
      <c r="AE942" s="95"/>
      <c r="AF942" s="95"/>
      <c r="AG942" s="95"/>
      <c r="AH942" s="95"/>
      <c r="AI942" s="84"/>
      <c r="AJ942" s="28"/>
      <c r="AK942" s="28"/>
      <c r="AL942" s="28"/>
      <c r="AM942" s="28"/>
      <c r="AN942" s="28"/>
      <c r="AO942" s="28"/>
      <c r="AP942" s="28"/>
      <c r="AQ942" s="28"/>
      <c r="AR942" s="28"/>
    </row>
    <row r="943" spans="1:44" ht="15.75" customHeight="1" x14ac:dyDescent="0.3">
      <c r="A943" s="28"/>
      <c r="B943" s="80"/>
      <c r="C943" s="80"/>
      <c r="D943" s="80"/>
      <c r="E943" s="80"/>
      <c r="F943" s="80"/>
      <c r="G943" s="81"/>
      <c r="H943" s="80"/>
      <c r="I943" s="80"/>
      <c r="J943" s="80"/>
      <c r="K943" s="80"/>
      <c r="L943" s="82"/>
      <c r="M943" s="83"/>
      <c r="N943" s="83"/>
      <c r="O943" s="83"/>
      <c r="P943" s="83"/>
      <c r="Q943" s="83"/>
      <c r="R943" s="83"/>
      <c r="S943" s="83"/>
      <c r="T943" s="83"/>
      <c r="U943" s="83"/>
      <c r="V943" s="95"/>
      <c r="W943" s="82"/>
      <c r="X943" s="82"/>
      <c r="Y943" s="82"/>
      <c r="Z943" s="80"/>
      <c r="AA943" s="80"/>
      <c r="AB943" s="80"/>
      <c r="AC943" s="80"/>
      <c r="AD943" s="83"/>
      <c r="AE943" s="95"/>
      <c r="AF943" s="95"/>
      <c r="AG943" s="95"/>
      <c r="AH943" s="95"/>
      <c r="AI943" s="84"/>
      <c r="AJ943" s="28"/>
      <c r="AK943" s="28"/>
      <c r="AL943" s="28"/>
      <c r="AM943" s="28"/>
      <c r="AN943" s="28"/>
      <c r="AO943" s="28"/>
      <c r="AP943" s="28"/>
      <c r="AQ943" s="28"/>
      <c r="AR943" s="28"/>
    </row>
    <row r="944" spans="1:44" ht="15.75" customHeight="1" x14ac:dyDescent="0.3">
      <c r="A944" s="28"/>
      <c r="B944" s="80"/>
      <c r="C944" s="80"/>
      <c r="D944" s="80"/>
      <c r="E944" s="80"/>
      <c r="F944" s="80"/>
      <c r="G944" s="81"/>
      <c r="H944" s="80"/>
      <c r="I944" s="80"/>
      <c r="J944" s="80"/>
      <c r="K944" s="80"/>
      <c r="L944" s="82"/>
      <c r="M944" s="83"/>
      <c r="N944" s="83"/>
      <c r="O944" s="83"/>
      <c r="P944" s="83"/>
      <c r="Q944" s="83"/>
      <c r="R944" s="83"/>
      <c r="S944" s="83"/>
      <c r="T944" s="83"/>
      <c r="U944" s="83"/>
      <c r="V944" s="95"/>
      <c r="W944" s="82"/>
      <c r="X944" s="82"/>
      <c r="Y944" s="82"/>
      <c r="Z944" s="80"/>
      <c r="AA944" s="80"/>
      <c r="AB944" s="80"/>
      <c r="AC944" s="80"/>
      <c r="AD944" s="83"/>
      <c r="AE944" s="95"/>
      <c r="AF944" s="95"/>
      <c r="AG944" s="95"/>
      <c r="AH944" s="95"/>
      <c r="AI944" s="84"/>
      <c r="AJ944" s="28"/>
      <c r="AK944" s="28"/>
      <c r="AL944" s="28"/>
      <c r="AM944" s="28"/>
      <c r="AN944" s="28"/>
      <c r="AO944" s="28"/>
      <c r="AP944" s="28"/>
      <c r="AQ944" s="28"/>
      <c r="AR944" s="28"/>
    </row>
    <row r="945" spans="1:44" ht="15.75" customHeight="1" x14ac:dyDescent="0.3">
      <c r="A945" s="28"/>
      <c r="B945" s="80"/>
      <c r="C945" s="80"/>
      <c r="D945" s="80"/>
      <c r="E945" s="80"/>
      <c r="F945" s="80"/>
      <c r="G945" s="81"/>
      <c r="H945" s="80"/>
      <c r="I945" s="80"/>
      <c r="J945" s="80"/>
      <c r="K945" s="80"/>
      <c r="L945" s="82"/>
      <c r="M945" s="83"/>
      <c r="N945" s="83"/>
      <c r="O945" s="83"/>
      <c r="P945" s="83"/>
      <c r="Q945" s="83"/>
      <c r="R945" s="83"/>
      <c r="S945" s="83"/>
      <c r="T945" s="83"/>
      <c r="U945" s="83"/>
      <c r="V945" s="95"/>
      <c r="W945" s="82"/>
      <c r="X945" s="82"/>
      <c r="Y945" s="82"/>
      <c r="Z945" s="80"/>
      <c r="AA945" s="80"/>
      <c r="AB945" s="80"/>
      <c r="AC945" s="80"/>
      <c r="AD945" s="83"/>
      <c r="AE945" s="95"/>
      <c r="AF945" s="95"/>
      <c r="AG945" s="95"/>
      <c r="AH945" s="95"/>
      <c r="AI945" s="84"/>
      <c r="AJ945" s="28"/>
      <c r="AK945" s="28"/>
      <c r="AL945" s="28"/>
      <c r="AM945" s="28"/>
      <c r="AN945" s="28"/>
      <c r="AO945" s="28"/>
      <c r="AP945" s="28"/>
      <c r="AQ945" s="28"/>
      <c r="AR945" s="28"/>
    </row>
    <row r="946" spans="1:44" ht="15.75" customHeight="1" x14ac:dyDescent="0.3">
      <c r="A946" s="28"/>
      <c r="B946" s="80"/>
      <c r="C946" s="80"/>
      <c r="D946" s="80"/>
      <c r="E946" s="80"/>
      <c r="F946" s="80"/>
      <c r="G946" s="81"/>
      <c r="H946" s="80"/>
      <c r="I946" s="80"/>
      <c r="J946" s="80"/>
      <c r="K946" s="80"/>
      <c r="L946" s="82"/>
      <c r="M946" s="83"/>
      <c r="N946" s="83"/>
      <c r="O946" s="83"/>
      <c r="P946" s="83"/>
      <c r="Q946" s="83"/>
      <c r="R946" s="83"/>
      <c r="S946" s="83"/>
      <c r="T946" s="83"/>
      <c r="U946" s="83"/>
      <c r="V946" s="95"/>
      <c r="W946" s="82"/>
      <c r="X946" s="82"/>
      <c r="Y946" s="82"/>
      <c r="Z946" s="80"/>
      <c r="AA946" s="80"/>
      <c r="AB946" s="80"/>
      <c r="AC946" s="80"/>
      <c r="AD946" s="83"/>
      <c r="AE946" s="95"/>
      <c r="AF946" s="95"/>
      <c r="AG946" s="95"/>
      <c r="AH946" s="95"/>
      <c r="AI946" s="84"/>
      <c r="AJ946" s="28"/>
      <c r="AK946" s="28"/>
      <c r="AL946" s="28"/>
      <c r="AM946" s="28"/>
      <c r="AN946" s="28"/>
      <c r="AO946" s="28"/>
      <c r="AP946" s="28"/>
      <c r="AQ946" s="28"/>
      <c r="AR946" s="28"/>
    </row>
    <row r="947" spans="1:44" ht="15.75" customHeight="1" x14ac:dyDescent="0.3">
      <c r="A947" s="28"/>
      <c r="B947" s="80"/>
      <c r="C947" s="80"/>
      <c r="D947" s="80"/>
      <c r="E947" s="80"/>
      <c r="F947" s="80"/>
      <c r="G947" s="81"/>
      <c r="H947" s="80"/>
      <c r="I947" s="80"/>
      <c r="J947" s="80"/>
      <c r="K947" s="80"/>
      <c r="L947" s="82"/>
      <c r="M947" s="83"/>
      <c r="N947" s="83"/>
      <c r="O947" s="83"/>
      <c r="P947" s="83"/>
      <c r="Q947" s="83"/>
      <c r="R947" s="83"/>
      <c r="S947" s="83"/>
      <c r="T947" s="83"/>
      <c r="U947" s="83"/>
      <c r="V947" s="95"/>
      <c r="W947" s="82"/>
      <c r="X947" s="82"/>
      <c r="Y947" s="82"/>
      <c r="Z947" s="80"/>
      <c r="AA947" s="80"/>
      <c r="AB947" s="80"/>
      <c r="AC947" s="80"/>
      <c r="AD947" s="83"/>
      <c r="AE947" s="95"/>
      <c r="AF947" s="95"/>
      <c r="AG947" s="95"/>
      <c r="AH947" s="95"/>
      <c r="AI947" s="84"/>
      <c r="AJ947" s="28"/>
      <c r="AK947" s="28"/>
      <c r="AL947" s="28"/>
      <c r="AM947" s="28"/>
      <c r="AN947" s="28"/>
      <c r="AO947" s="28"/>
      <c r="AP947" s="28"/>
      <c r="AQ947" s="28"/>
      <c r="AR947" s="28"/>
    </row>
    <row r="948" spans="1:44" ht="15.75" customHeight="1" x14ac:dyDescent="0.3">
      <c r="A948" s="28"/>
      <c r="B948" s="80"/>
      <c r="C948" s="80"/>
      <c r="D948" s="80"/>
      <c r="E948" s="80"/>
      <c r="F948" s="80"/>
      <c r="G948" s="81"/>
      <c r="H948" s="80"/>
      <c r="I948" s="80"/>
      <c r="J948" s="80"/>
      <c r="K948" s="80"/>
      <c r="L948" s="82"/>
      <c r="M948" s="83"/>
      <c r="N948" s="83"/>
      <c r="O948" s="83"/>
      <c r="P948" s="83"/>
      <c r="Q948" s="83"/>
      <c r="R948" s="83"/>
      <c r="S948" s="83"/>
      <c r="T948" s="83"/>
      <c r="U948" s="83"/>
      <c r="V948" s="95"/>
      <c r="W948" s="82"/>
      <c r="X948" s="82"/>
      <c r="Y948" s="82"/>
      <c r="Z948" s="80"/>
      <c r="AA948" s="80"/>
      <c r="AB948" s="80"/>
      <c r="AC948" s="80"/>
      <c r="AD948" s="83"/>
      <c r="AE948" s="95"/>
      <c r="AF948" s="95"/>
      <c r="AG948" s="95"/>
      <c r="AH948" s="95"/>
      <c r="AI948" s="84"/>
      <c r="AJ948" s="28"/>
      <c r="AK948" s="28"/>
      <c r="AL948" s="28"/>
      <c r="AM948" s="28"/>
      <c r="AN948" s="28"/>
      <c r="AO948" s="28"/>
      <c r="AP948" s="28"/>
      <c r="AQ948" s="28"/>
      <c r="AR948" s="28"/>
    </row>
    <row r="949" spans="1:44" ht="15.75" customHeight="1" x14ac:dyDescent="0.3">
      <c r="A949" s="28"/>
      <c r="B949" s="80"/>
      <c r="C949" s="80"/>
      <c r="D949" s="80"/>
      <c r="E949" s="80"/>
      <c r="F949" s="80"/>
      <c r="G949" s="81"/>
      <c r="H949" s="80"/>
      <c r="I949" s="80"/>
      <c r="J949" s="80"/>
      <c r="K949" s="80"/>
      <c r="L949" s="82"/>
      <c r="M949" s="83"/>
      <c r="N949" s="83"/>
      <c r="O949" s="83"/>
      <c r="P949" s="83"/>
      <c r="Q949" s="83"/>
      <c r="R949" s="83"/>
      <c r="S949" s="83"/>
      <c r="T949" s="83"/>
      <c r="U949" s="83"/>
      <c r="V949" s="95"/>
      <c r="W949" s="82"/>
      <c r="X949" s="82"/>
      <c r="Y949" s="82"/>
      <c r="Z949" s="80"/>
      <c r="AA949" s="80"/>
      <c r="AB949" s="80"/>
      <c r="AC949" s="80"/>
      <c r="AD949" s="83"/>
      <c r="AE949" s="95"/>
      <c r="AF949" s="95"/>
      <c r="AG949" s="95"/>
      <c r="AH949" s="95"/>
      <c r="AI949" s="84"/>
      <c r="AJ949" s="28"/>
      <c r="AK949" s="28"/>
      <c r="AL949" s="28"/>
      <c r="AM949" s="28"/>
      <c r="AN949" s="28"/>
      <c r="AO949" s="28"/>
      <c r="AP949" s="28"/>
      <c r="AQ949" s="28"/>
      <c r="AR949" s="28"/>
    </row>
    <row r="950" spans="1:44" ht="15.75" customHeight="1" x14ac:dyDescent="0.3">
      <c r="A950" s="28"/>
      <c r="B950" s="80"/>
      <c r="C950" s="80"/>
      <c r="D950" s="80"/>
      <c r="E950" s="80"/>
      <c r="F950" s="80"/>
      <c r="G950" s="81"/>
      <c r="H950" s="80"/>
      <c r="I950" s="80"/>
      <c r="J950" s="80"/>
      <c r="K950" s="80"/>
      <c r="L950" s="82"/>
      <c r="M950" s="83"/>
      <c r="N950" s="83"/>
      <c r="O950" s="83"/>
      <c r="P950" s="83"/>
      <c r="Q950" s="83"/>
      <c r="R950" s="83"/>
      <c r="S950" s="83"/>
      <c r="T950" s="83"/>
      <c r="U950" s="83"/>
      <c r="V950" s="95"/>
      <c r="W950" s="82"/>
      <c r="X950" s="82"/>
      <c r="Y950" s="82"/>
      <c r="Z950" s="80"/>
      <c r="AA950" s="80"/>
      <c r="AB950" s="80"/>
      <c r="AC950" s="80"/>
      <c r="AD950" s="83"/>
      <c r="AE950" s="95"/>
      <c r="AF950" s="95"/>
      <c r="AG950" s="95"/>
      <c r="AH950" s="95"/>
      <c r="AI950" s="84"/>
      <c r="AJ950" s="28"/>
      <c r="AK950" s="28"/>
      <c r="AL950" s="28"/>
      <c r="AM950" s="28"/>
      <c r="AN950" s="28"/>
      <c r="AO950" s="28"/>
      <c r="AP950" s="28"/>
      <c r="AQ950" s="28"/>
      <c r="AR950" s="28"/>
    </row>
    <row r="951" spans="1:44" ht="15.75" customHeight="1" x14ac:dyDescent="0.3">
      <c r="A951" s="28"/>
      <c r="B951" s="80"/>
      <c r="C951" s="80"/>
      <c r="D951" s="80"/>
      <c r="E951" s="80"/>
      <c r="F951" s="80"/>
      <c r="G951" s="81"/>
      <c r="H951" s="80"/>
      <c r="I951" s="80"/>
      <c r="J951" s="80"/>
      <c r="K951" s="80"/>
      <c r="L951" s="82"/>
      <c r="M951" s="83"/>
      <c r="N951" s="83"/>
      <c r="O951" s="83"/>
      <c r="P951" s="83"/>
      <c r="Q951" s="83"/>
      <c r="R951" s="83"/>
      <c r="S951" s="83"/>
      <c r="T951" s="83"/>
      <c r="U951" s="83"/>
      <c r="V951" s="95"/>
      <c r="W951" s="82"/>
      <c r="X951" s="82"/>
      <c r="Y951" s="82"/>
      <c r="Z951" s="80"/>
      <c r="AA951" s="80"/>
      <c r="AB951" s="80"/>
      <c r="AC951" s="80"/>
      <c r="AD951" s="83"/>
      <c r="AE951" s="95"/>
      <c r="AF951" s="95"/>
      <c r="AG951" s="95"/>
      <c r="AH951" s="95"/>
      <c r="AI951" s="84"/>
      <c r="AJ951" s="28"/>
      <c r="AK951" s="28"/>
      <c r="AL951" s="28"/>
      <c r="AM951" s="28"/>
      <c r="AN951" s="28"/>
      <c r="AO951" s="28"/>
      <c r="AP951" s="28"/>
      <c r="AQ951" s="28"/>
      <c r="AR951" s="28"/>
    </row>
    <row r="952" spans="1:44" ht="15.75" customHeight="1" x14ac:dyDescent="0.3">
      <c r="A952" s="28"/>
      <c r="B952" s="80"/>
      <c r="C952" s="80"/>
      <c r="D952" s="80"/>
      <c r="E952" s="80"/>
      <c r="F952" s="80"/>
      <c r="G952" s="81"/>
      <c r="H952" s="80"/>
      <c r="I952" s="80"/>
      <c r="J952" s="80"/>
      <c r="K952" s="80"/>
      <c r="L952" s="82"/>
      <c r="M952" s="83"/>
      <c r="N952" s="83"/>
      <c r="O952" s="83"/>
      <c r="P952" s="83"/>
      <c r="Q952" s="83"/>
      <c r="R952" s="83"/>
      <c r="S952" s="83"/>
      <c r="T952" s="83"/>
      <c r="U952" s="83"/>
      <c r="V952" s="95"/>
      <c r="W952" s="82"/>
      <c r="X952" s="82"/>
      <c r="Y952" s="82"/>
      <c r="Z952" s="80"/>
      <c r="AA952" s="80"/>
      <c r="AB952" s="80"/>
      <c r="AC952" s="80"/>
      <c r="AD952" s="83"/>
      <c r="AE952" s="95"/>
      <c r="AF952" s="95"/>
      <c r="AG952" s="95"/>
      <c r="AH952" s="95"/>
      <c r="AI952" s="84"/>
      <c r="AJ952" s="28"/>
      <c r="AK952" s="28"/>
      <c r="AL952" s="28"/>
      <c r="AM952" s="28"/>
      <c r="AN952" s="28"/>
      <c r="AO952" s="28"/>
      <c r="AP952" s="28"/>
      <c r="AQ952" s="28"/>
      <c r="AR952" s="28"/>
    </row>
    <row r="953" spans="1:44" ht="15.75" customHeight="1" x14ac:dyDescent="0.3">
      <c r="A953" s="28"/>
      <c r="B953" s="80"/>
      <c r="C953" s="80"/>
      <c r="D953" s="80"/>
      <c r="E953" s="80"/>
      <c r="F953" s="80"/>
      <c r="G953" s="81"/>
      <c r="H953" s="80"/>
      <c r="I953" s="80"/>
      <c r="J953" s="80"/>
      <c r="K953" s="80"/>
      <c r="L953" s="82"/>
      <c r="M953" s="83"/>
      <c r="N953" s="83"/>
      <c r="O953" s="83"/>
      <c r="P953" s="83"/>
      <c r="Q953" s="83"/>
      <c r="R953" s="83"/>
      <c r="S953" s="83"/>
      <c r="T953" s="83"/>
      <c r="U953" s="83"/>
      <c r="V953" s="95"/>
      <c r="W953" s="82"/>
      <c r="X953" s="82"/>
      <c r="Y953" s="82"/>
      <c r="Z953" s="80"/>
      <c r="AA953" s="80"/>
      <c r="AB953" s="80"/>
      <c r="AC953" s="80"/>
      <c r="AD953" s="83"/>
      <c r="AE953" s="95"/>
      <c r="AF953" s="95"/>
      <c r="AG953" s="95"/>
      <c r="AH953" s="95"/>
      <c r="AI953" s="84"/>
      <c r="AJ953" s="28"/>
      <c r="AK953" s="28"/>
      <c r="AL953" s="28"/>
      <c r="AM953" s="28"/>
      <c r="AN953" s="28"/>
      <c r="AO953" s="28"/>
      <c r="AP953" s="28"/>
      <c r="AQ953" s="28"/>
      <c r="AR953" s="28"/>
    </row>
    <row r="954" spans="1:44" ht="15.75" customHeight="1" x14ac:dyDescent="0.3">
      <c r="A954" s="28"/>
      <c r="B954" s="80"/>
      <c r="C954" s="80"/>
      <c r="D954" s="80"/>
      <c r="E954" s="80"/>
      <c r="F954" s="80"/>
      <c r="G954" s="81"/>
      <c r="H954" s="80"/>
      <c r="I954" s="80"/>
      <c r="J954" s="80"/>
      <c r="K954" s="80"/>
      <c r="L954" s="82"/>
      <c r="M954" s="83"/>
      <c r="N954" s="83"/>
      <c r="O954" s="83"/>
      <c r="P954" s="83"/>
      <c r="Q954" s="83"/>
      <c r="R954" s="83"/>
      <c r="S954" s="83"/>
      <c r="T954" s="83"/>
      <c r="U954" s="83"/>
      <c r="V954" s="95"/>
      <c r="W954" s="82"/>
      <c r="X954" s="82"/>
      <c r="Y954" s="82"/>
      <c r="Z954" s="80"/>
      <c r="AA954" s="80"/>
      <c r="AB954" s="80"/>
      <c r="AC954" s="80"/>
      <c r="AD954" s="83"/>
      <c r="AE954" s="95"/>
      <c r="AF954" s="95"/>
      <c r="AG954" s="95"/>
      <c r="AH954" s="95"/>
      <c r="AI954" s="84"/>
      <c r="AJ954" s="28"/>
      <c r="AK954" s="28"/>
      <c r="AL954" s="28"/>
      <c r="AM954" s="28"/>
      <c r="AN954" s="28"/>
      <c r="AO954" s="28"/>
      <c r="AP954" s="28"/>
      <c r="AQ954" s="28"/>
      <c r="AR954" s="28"/>
    </row>
    <row r="955" spans="1:44" ht="15.75" customHeight="1" x14ac:dyDescent="0.3">
      <c r="A955" s="28"/>
      <c r="B955" s="80"/>
      <c r="C955" s="80"/>
      <c r="D955" s="80"/>
      <c r="E955" s="80"/>
      <c r="F955" s="80"/>
      <c r="G955" s="81"/>
      <c r="H955" s="80"/>
      <c r="I955" s="80"/>
      <c r="J955" s="80"/>
      <c r="K955" s="80"/>
      <c r="L955" s="82"/>
      <c r="M955" s="83"/>
      <c r="N955" s="83"/>
      <c r="O955" s="83"/>
      <c r="P955" s="83"/>
      <c r="Q955" s="83"/>
      <c r="R955" s="83"/>
      <c r="S955" s="83"/>
      <c r="T955" s="83"/>
      <c r="U955" s="83"/>
      <c r="V955" s="95"/>
      <c r="W955" s="82"/>
      <c r="X955" s="82"/>
      <c r="Y955" s="82"/>
      <c r="Z955" s="80"/>
      <c r="AA955" s="80"/>
      <c r="AB955" s="80"/>
      <c r="AC955" s="80"/>
      <c r="AD955" s="83"/>
      <c r="AE955" s="95"/>
      <c r="AF955" s="95"/>
      <c r="AG955" s="95"/>
      <c r="AH955" s="95"/>
      <c r="AI955" s="84"/>
      <c r="AJ955" s="28"/>
      <c r="AK955" s="28"/>
      <c r="AL955" s="28"/>
      <c r="AM955" s="28"/>
      <c r="AN955" s="28"/>
      <c r="AO955" s="28"/>
      <c r="AP955" s="28"/>
      <c r="AQ955" s="28"/>
      <c r="AR955" s="28"/>
    </row>
    <row r="956" spans="1:44" ht="15.75" customHeight="1" x14ac:dyDescent="0.3">
      <c r="A956" s="28"/>
      <c r="B956" s="80"/>
      <c r="C956" s="80"/>
      <c r="D956" s="80"/>
      <c r="E956" s="80"/>
      <c r="F956" s="80"/>
      <c r="G956" s="81"/>
      <c r="H956" s="80"/>
      <c r="I956" s="80"/>
      <c r="J956" s="80"/>
      <c r="K956" s="80"/>
      <c r="L956" s="82"/>
      <c r="M956" s="83"/>
      <c r="N956" s="83"/>
      <c r="O956" s="83"/>
      <c r="P956" s="83"/>
      <c r="Q956" s="83"/>
      <c r="R956" s="83"/>
      <c r="S956" s="83"/>
      <c r="T956" s="83"/>
      <c r="U956" s="83"/>
      <c r="V956" s="95"/>
      <c r="W956" s="82"/>
      <c r="X956" s="82"/>
      <c r="Y956" s="82"/>
      <c r="Z956" s="80"/>
      <c r="AA956" s="80"/>
      <c r="AB956" s="80"/>
      <c r="AC956" s="80"/>
      <c r="AD956" s="83"/>
      <c r="AE956" s="95"/>
      <c r="AF956" s="95"/>
      <c r="AG956" s="95"/>
      <c r="AH956" s="95"/>
      <c r="AI956" s="84"/>
      <c r="AJ956" s="28"/>
      <c r="AK956" s="28"/>
      <c r="AL956" s="28"/>
      <c r="AM956" s="28"/>
      <c r="AN956" s="28"/>
      <c r="AO956" s="28"/>
      <c r="AP956" s="28"/>
      <c r="AQ956" s="28"/>
      <c r="AR956" s="28"/>
    </row>
    <row r="957" spans="1:44" ht="15.75" customHeight="1" x14ac:dyDescent="0.3">
      <c r="A957" s="28"/>
      <c r="B957" s="80"/>
      <c r="C957" s="80"/>
      <c r="D957" s="80"/>
      <c r="E957" s="80"/>
      <c r="F957" s="80"/>
      <c r="G957" s="81"/>
      <c r="H957" s="80"/>
      <c r="I957" s="80"/>
      <c r="J957" s="80"/>
      <c r="K957" s="80"/>
      <c r="L957" s="82"/>
      <c r="M957" s="83"/>
      <c r="N957" s="83"/>
      <c r="O957" s="83"/>
      <c r="P957" s="83"/>
      <c r="Q957" s="83"/>
      <c r="R957" s="83"/>
      <c r="S957" s="83"/>
      <c r="T957" s="83"/>
      <c r="U957" s="83"/>
      <c r="V957" s="95"/>
      <c r="W957" s="82"/>
      <c r="X957" s="82"/>
      <c r="Y957" s="82"/>
      <c r="Z957" s="80"/>
      <c r="AA957" s="80"/>
      <c r="AB957" s="80"/>
      <c r="AC957" s="80"/>
      <c r="AD957" s="83"/>
      <c r="AE957" s="95"/>
      <c r="AF957" s="95"/>
      <c r="AG957" s="95"/>
      <c r="AH957" s="95"/>
      <c r="AI957" s="84"/>
      <c r="AJ957" s="28"/>
      <c r="AK957" s="28"/>
      <c r="AL957" s="28"/>
      <c r="AM957" s="28"/>
      <c r="AN957" s="28"/>
      <c r="AO957" s="28"/>
      <c r="AP957" s="28"/>
      <c r="AQ957" s="28"/>
      <c r="AR957" s="28"/>
    </row>
    <row r="958" spans="1:44" ht="15.75" customHeight="1" x14ac:dyDescent="0.3">
      <c r="A958" s="28"/>
      <c r="B958" s="80"/>
      <c r="C958" s="80"/>
      <c r="D958" s="80"/>
      <c r="E958" s="80"/>
      <c r="F958" s="80"/>
      <c r="G958" s="81"/>
      <c r="H958" s="80"/>
      <c r="I958" s="80"/>
      <c r="J958" s="80"/>
      <c r="K958" s="80"/>
      <c r="L958" s="82"/>
      <c r="M958" s="83"/>
      <c r="N958" s="83"/>
      <c r="O958" s="83"/>
      <c r="P958" s="83"/>
      <c r="Q958" s="83"/>
      <c r="R958" s="83"/>
      <c r="S958" s="83"/>
      <c r="T958" s="83"/>
      <c r="U958" s="83"/>
      <c r="V958" s="95"/>
      <c r="W958" s="82"/>
      <c r="X958" s="82"/>
      <c r="Y958" s="82"/>
      <c r="Z958" s="80"/>
      <c r="AA958" s="80"/>
      <c r="AB958" s="80"/>
      <c r="AC958" s="80"/>
      <c r="AD958" s="83"/>
      <c r="AE958" s="95"/>
      <c r="AF958" s="95"/>
      <c r="AG958" s="95"/>
      <c r="AH958" s="95"/>
      <c r="AI958" s="84"/>
      <c r="AJ958" s="28"/>
      <c r="AK958" s="28"/>
      <c r="AL958" s="28"/>
      <c r="AM958" s="28"/>
      <c r="AN958" s="28"/>
      <c r="AO958" s="28"/>
      <c r="AP958" s="28"/>
      <c r="AQ958" s="28"/>
      <c r="AR958" s="28"/>
    </row>
    <row r="959" spans="1:44" ht="15.75" customHeight="1" x14ac:dyDescent="0.3">
      <c r="A959" s="28"/>
      <c r="B959" s="80"/>
      <c r="C959" s="80"/>
      <c r="D959" s="80"/>
      <c r="E959" s="80"/>
      <c r="F959" s="80"/>
      <c r="G959" s="81"/>
      <c r="H959" s="80"/>
      <c r="I959" s="80"/>
      <c r="J959" s="80"/>
      <c r="K959" s="80"/>
      <c r="L959" s="82"/>
      <c r="M959" s="83"/>
      <c r="N959" s="83"/>
      <c r="O959" s="83"/>
      <c r="P959" s="83"/>
      <c r="Q959" s="83"/>
      <c r="R959" s="83"/>
      <c r="S959" s="83"/>
      <c r="T959" s="83"/>
      <c r="U959" s="83"/>
      <c r="V959" s="95"/>
      <c r="W959" s="82"/>
      <c r="X959" s="82"/>
      <c r="Y959" s="82"/>
      <c r="Z959" s="80"/>
      <c r="AA959" s="80"/>
      <c r="AB959" s="80"/>
      <c r="AC959" s="80"/>
      <c r="AD959" s="83"/>
      <c r="AE959" s="95"/>
      <c r="AF959" s="95"/>
      <c r="AG959" s="95"/>
      <c r="AH959" s="95"/>
      <c r="AI959" s="84"/>
      <c r="AJ959" s="28"/>
      <c r="AK959" s="28"/>
      <c r="AL959" s="28"/>
      <c r="AM959" s="28"/>
      <c r="AN959" s="28"/>
      <c r="AO959" s="28"/>
      <c r="AP959" s="28"/>
      <c r="AQ959" s="28"/>
      <c r="AR959" s="28"/>
    </row>
    <row r="960" spans="1:44" ht="15.75" customHeight="1" x14ac:dyDescent="0.3">
      <c r="A960" s="28"/>
      <c r="B960" s="80"/>
      <c r="C960" s="80"/>
      <c r="D960" s="80"/>
      <c r="E960" s="80"/>
      <c r="F960" s="80"/>
      <c r="G960" s="81"/>
      <c r="H960" s="80"/>
      <c r="I960" s="80"/>
      <c r="J960" s="80"/>
      <c r="K960" s="80"/>
      <c r="L960" s="82"/>
      <c r="M960" s="83"/>
      <c r="N960" s="83"/>
      <c r="O960" s="83"/>
      <c r="P960" s="83"/>
      <c r="Q960" s="83"/>
      <c r="R960" s="83"/>
      <c r="S960" s="83"/>
      <c r="T960" s="83"/>
      <c r="U960" s="83"/>
      <c r="V960" s="95"/>
      <c r="W960" s="82"/>
      <c r="X960" s="82"/>
      <c r="Y960" s="82"/>
      <c r="Z960" s="80"/>
      <c r="AA960" s="80"/>
      <c r="AB960" s="80"/>
      <c r="AC960" s="80"/>
      <c r="AD960" s="83"/>
      <c r="AE960" s="95"/>
      <c r="AF960" s="95"/>
      <c r="AG960" s="95"/>
      <c r="AH960" s="95"/>
      <c r="AI960" s="84"/>
      <c r="AJ960" s="28"/>
      <c r="AK960" s="28"/>
      <c r="AL960" s="28"/>
      <c r="AM960" s="28"/>
      <c r="AN960" s="28"/>
      <c r="AO960" s="28"/>
      <c r="AP960" s="28"/>
      <c r="AQ960" s="28"/>
      <c r="AR960" s="28"/>
    </row>
    <row r="961" spans="1:44" ht="15.75" customHeight="1" x14ac:dyDescent="0.3">
      <c r="A961" s="28"/>
      <c r="B961" s="80"/>
      <c r="C961" s="80"/>
      <c r="D961" s="80"/>
      <c r="E961" s="80"/>
      <c r="F961" s="80"/>
      <c r="G961" s="81"/>
      <c r="H961" s="80"/>
      <c r="I961" s="80"/>
      <c r="J961" s="80"/>
      <c r="K961" s="80"/>
      <c r="L961" s="82"/>
      <c r="M961" s="83"/>
      <c r="N961" s="83"/>
      <c r="O961" s="83"/>
      <c r="P961" s="83"/>
      <c r="Q961" s="83"/>
      <c r="R961" s="83"/>
      <c r="S961" s="83"/>
      <c r="T961" s="83"/>
      <c r="U961" s="83"/>
      <c r="V961" s="95"/>
      <c r="W961" s="82"/>
      <c r="X961" s="82"/>
      <c r="Y961" s="82"/>
      <c r="Z961" s="80"/>
      <c r="AA961" s="80"/>
      <c r="AB961" s="80"/>
      <c r="AC961" s="80"/>
      <c r="AD961" s="83"/>
      <c r="AE961" s="95"/>
      <c r="AF961" s="95"/>
      <c r="AG961" s="95"/>
      <c r="AH961" s="95"/>
      <c r="AI961" s="84"/>
      <c r="AJ961" s="28"/>
      <c r="AK961" s="28"/>
      <c r="AL961" s="28"/>
      <c r="AM961" s="28"/>
      <c r="AN961" s="28"/>
      <c r="AO961" s="28"/>
      <c r="AP961" s="28"/>
      <c r="AQ961" s="28"/>
      <c r="AR961" s="28"/>
    </row>
    <row r="962" spans="1:44" ht="15.75" customHeight="1" x14ac:dyDescent="0.3">
      <c r="A962" s="28"/>
      <c r="B962" s="80"/>
      <c r="C962" s="80"/>
      <c r="D962" s="80"/>
      <c r="E962" s="80"/>
      <c r="F962" s="80"/>
      <c r="G962" s="81"/>
      <c r="H962" s="80"/>
      <c r="I962" s="80"/>
      <c r="J962" s="80"/>
      <c r="K962" s="80"/>
      <c r="L962" s="82"/>
      <c r="M962" s="83"/>
      <c r="N962" s="83"/>
      <c r="O962" s="83"/>
      <c r="P962" s="83"/>
      <c r="Q962" s="83"/>
      <c r="R962" s="83"/>
      <c r="S962" s="83"/>
      <c r="T962" s="83"/>
      <c r="U962" s="83"/>
      <c r="V962" s="95"/>
      <c r="W962" s="82"/>
      <c r="X962" s="82"/>
      <c r="Y962" s="82"/>
      <c r="Z962" s="80"/>
      <c r="AA962" s="80"/>
      <c r="AB962" s="80"/>
      <c r="AC962" s="80"/>
      <c r="AD962" s="83"/>
      <c r="AE962" s="95"/>
      <c r="AF962" s="95"/>
      <c r="AG962" s="95"/>
      <c r="AH962" s="95"/>
      <c r="AI962" s="84"/>
      <c r="AJ962" s="28"/>
      <c r="AK962" s="28"/>
      <c r="AL962" s="28"/>
      <c r="AM962" s="28"/>
      <c r="AN962" s="28"/>
      <c r="AO962" s="28"/>
      <c r="AP962" s="28"/>
      <c r="AQ962" s="28"/>
      <c r="AR962" s="28"/>
    </row>
    <row r="963" spans="1:44" ht="15.75" customHeight="1" x14ac:dyDescent="0.3">
      <c r="A963" s="28"/>
      <c r="B963" s="80"/>
      <c r="C963" s="80"/>
      <c r="D963" s="80"/>
      <c r="E963" s="80"/>
      <c r="F963" s="80"/>
      <c r="G963" s="81"/>
      <c r="H963" s="80"/>
      <c r="I963" s="80"/>
      <c r="J963" s="80"/>
      <c r="K963" s="80"/>
      <c r="L963" s="82"/>
      <c r="M963" s="83"/>
      <c r="N963" s="83"/>
      <c r="O963" s="83"/>
      <c r="P963" s="83"/>
      <c r="Q963" s="83"/>
      <c r="R963" s="83"/>
      <c r="S963" s="83"/>
      <c r="T963" s="83"/>
      <c r="U963" s="83"/>
      <c r="V963" s="95"/>
      <c r="W963" s="82"/>
      <c r="X963" s="82"/>
      <c r="Y963" s="82"/>
      <c r="Z963" s="80"/>
      <c r="AA963" s="80"/>
      <c r="AB963" s="80"/>
      <c r="AC963" s="80"/>
      <c r="AD963" s="83"/>
      <c r="AE963" s="95"/>
      <c r="AF963" s="95"/>
      <c r="AG963" s="95"/>
      <c r="AH963" s="95"/>
      <c r="AI963" s="84"/>
      <c r="AJ963" s="28"/>
      <c r="AK963" s="28"/>
      <c r="AL963" s="28"/>
      <c r="AM963" s="28"/>
      <c r="AN963" s="28"/>
      <c r="AO963" s="28"/>
      <c r="AP963" s="28"/>
      <c r="AQ963" s="28"/>
      <c r="AR963" s="28"/>
    </row>
    <row r="964" spans="1:44" ht="15.75" customHeight="1" x14ac:dyDescent="0.3">
      <c r="A964" s="28"/>
      <c r="B964" s="80"/>
      <c r="C964" s="80"/>
      <c r="D964" s="80"/>
      <c r="E964" s="80"/>
      <c r="F964" s="80"/>
      <c r="G964" s="81"/>
      <c r="H964" s="80"/>
      <c r="I964" s="80"/>
      <c r="J964" s="80"/>
      <c r="K964" s="80"/>
      <c r="L964" s="82"/>
      <c r="M964" s="83"/>
      <c r="N964" s="83"/>
      <c r="O964" s="83"/>
      <c r="P964" s="83"/>
      <c r="Q964" s="83"/>
      <c r="R964" s="83"/>
      <c r="S964" s="83"/>
      <c r="T964" s="83"/>
      <c r="U964" s="83"/>
      <c r="V964" s="95"/>
      <c r="W964" s="82"/>
      <c r="X964" s="82"/>
      <c r="Y964" s="82"/>
      <c r="Z964" s="80"/>
      <c r="AA964" s="80"/>
      <c r="AB964" s="80"/>
      <c r="AC964" s="80"/>
      <c r="AD964" s="83"/>
      <c r="AE964" s="95"/>
      <c r="AF964" s="95"/>
      <c r="AG964" s="95"/>
      <c r="AH964" s="95"/>
      <c r="AI964" s="84"/>
      <c r="AJ964" s="28"/>
      <c r="AK964" s="28"/>
      <c r="AL964" s="28"/>
      <c r="AM964" s="28"/>
      <c r="AN964" s="28"/>
      <c r="AO964" s="28"/>
      <c r="AP964" s="28"/>
      <c r="AQ964" s="28"/>
      <c r="AR964" s="28"/>
    </row>
    <row r="965" spans="1:44" ht="15.75" customHeight="1" x14ac:dyDescent="0.3">
      <c r="A965" s="28"/>
      <c r="B965" s="80"/>
      <c r="C965" s="80"/>
      <c r="D965" s="80"/>
      <c r="E965" s="80"/>
      <c r="F965" s="80"/>
      <c r="G965" s="81"/>
      <c r="H965" s="80"/>
      <c r="I965" s="80"/>
      <c r="J965" s="80"/>
      <c r="K965" s="80"/>
      <c r="L965" s="82"/>
      <c r="M965" s="83"/>
      <c r="N965" s="83"/>
      <c r="O965" s="83"/>
      <c r="P965" s="83"/>
      <c r="Q965" s="83"/>
      <c r="R965" s="83"/>
      <c r="S965" s="83"/>
      <c r="T965" s="83"/>
      <c r="U965" s="83"/>
      <c r="V965" s="95"/>
      <c r="W965" s="82"/>
      <c r="X965" s="82"/>
      <c r="Y965" s="82"/>
      <c r="Z965" s="80"/>
      <c r="AA965" s="80"/>
      <c r="AB965" s="80"/>
      <c r="AC965" s="80"/>
      <c r="AD965" s="83"/>
      <c r="AE965" s="95"/>
      <c r="AF965" s="95"/>
      <c r="AG965" s="95"/>
      <c r="AH965" s="95"/>
      <c r="AI965" s="84"/>
      <c r="AJ965" s="28"/>
      <c r="AK965" s="28"/>
      <c r="AL965" s="28"/>
      <c r="AM965" s="28"/>
      <c r="AN965" s="28"/>
      <c r="AO965" s="28"/>
      <c r="AP965" s="28"/>
      <c r="AQ965" s="28"/>
      <c r="AR965" s="28"/>
    </row>
    <row r="966" spans="1:44" ht="15.75" customHeight="1" x14ac:dyDescent="0.3">
      <c r="A966" s="28"/>
      <c r="B966" s="80"/>
      <c r="C966" s="80"/>
      <c r="D966" s="80"/>
      <c r="E966" s="80"/>
      <c r="F966" s="80"/>
      <c r="G966" s="81"/>
      <c r="H966" s="80"/>
      <c r="I966" s="80"/>
      <c r="J966" s="80"/>
      <c r="K966" s="80"/>
      <c r="L966" s="82"/>
      <c r="M966" s="83"/>
      <c r="N966" s="83"/>
      <c r="O966" s="83"/>
      <c r="P966" s="83"/>
      <c r="Q966" s="83"/>
      <c r="R966" s="83"/>
      <c r="S966" s="83"/>
      <c r="T966" s="83"/>
      <c r="U966" s="83"/>
      <c r="V966" s="95"/>
      <c r="W966" s="82"/>
      <c r="X966" s="82"/>
      <c r="Y966" s="82"/>
      <c r="Z966" s="80"/>
      <c r="AA966" s="80"/>
      <c r="AB966" s="80"/>
      <c r="AC966" s="80"/>
      <c r="AD966" s="83"/>
      <c r="AE966" s="95"/>
      <c r="AF966" s="95"/>
      <c r="AG966" s="95"/>
      <c r="AH966" s="95"/>
      <c r="AI966" s="84"/>
      <c r="AJ966" s="28"/>
      <c r="AK966" s="28"/>
      <c r="AL966" s="28"/>
      <c r="AM966" s="28"/>
      <c r="AN966" s="28"/>
      <c r="AO966" s="28"/>
      <c r="AP966" s="28"/>
      <c r="AQ966" s="28"/>
      <c r="AR966" s="28"/>
    </row>
    <row r="967" spans="1:44" ht="15.75" customHeight="1" x14ac:dyDescent="0.3">
      <c r="A967" s="28"/>
      <c r="B967" s="80"/>
      <c r="C967" s="80"/>
      <c r="D967" s="80"/>
      <c r="E967" s="80"/>
      <c r="F967" s="80"/>
      <c r="G967" s="81"/>
      <c r="H967" s="80"/>
      <c r="I967" s="80"/>
      <c r="J967" s="80"/>
      <c r="K967" s="80"/>
      <c r="L967" s="82"/>
      <c r="M967" s="83"/>
      <c r="N967" s="83"/>
      <c r="O967" s="83"/>
      <c r="P967" s="83"/>
      <c r="Q967" s="83"/>
      <c r="R967" s="83"/>
      <c r="S967" s="83"/>
      <c r="T967" s="83"/>
      <c r="U967" s="83"/>
      <c r="V967" s="95"/>
      <c r="W967" s="82"/>
      <c r="X967" s="82"/>
      <c r="Y967" s="82"/>
      <c r="Z967" s="80"/>
      <c r="AA967" s="80"/>
      <c r="AB967" s="80"/>
      <c r="AC967" s="80"/>
      <c r="AD967" s="83"/>
      <c r="AE967" s="95"/>
      <c r="AF967" s="95"/>
      <c r="AG967" s="95"/>
      <c r="AH967" s="95"/>
      <c r="AI967" s="84"/>
      <c r="AJ967" s="28"/>
      <c r="AK967" s="28"/>
      <c r="AL967" s="28"/>
      <c r="AM967" s="28"/>
      <c r="AN967" s="28"/>
      <c r="AO967" s="28"/>
      <c r="AP967" s="28"/>
      <c r="AQ967" s="28"/>
      <c r="AR967" s="28"/>
    </row>
    <row r="968" spans="1:44" ht="15.75" customHeight="1" x14ac:dyDescent="0.3">
      <c r="A968" s="28"/>
      <c r="B968" s="80"/>
      <c r="C968" s="80"/>
      <c r="D968" s="80"/>
      <c r="E968" s="80"/>
      <c r="F968" s="80"/>
      <c r="G968" s="81"/>
      <c r="H968" s="80"/>
      <c r="I968" s="80"/>
      <c r="J968" s="80"/>
      <c r="K968" s="80"/>
      <c r="L968" s="82"/>
      <c r="M968" s="83"/>
      <c r="N968" s="83"/>
      <c r="O968" s="83"/>
      <c r="P968" s="83"/>
      <c r="Q968" s="83"/>
      <c r="R968" s="83"/>
      <c r="S968" s="83"/>
      <c r="T968" s="83"/>
      <c r="U968" s="83"/>
      <c r="V968" s="95"/>
      <c r="W968" s="82"/>
      <c r="X968" s="82"/>
      <c r="Y968" s="82"/>
      <c r="Z968" s="80"/>
      <c r="AA968" s="80"/>
      <c r="AB968" s="80"/>
      <c r="AC968" s="80"/>
      <c r="AD968" s="83"/>
      <c r="AE968" s="95"/>
      <c r="AF968" s="95"/>
      <c r="AG968" s="95"/>
      <c r="AH968" s="95"/>
      <c r="AI968" s="84"/>
      <c r="AJ968" s="28"/>
      <c r="AK968" s="28"/>
      <c r="AL968" s="28"/>
      <c r="AM968" s="28"/>
      <c r="AN968" s="28"/>
      <c r="AO968" s="28"/>
      <c r="AP968" s="28"/>
      <c r="AQ968" s="28"/>
      <c r="AR968" s="28"/>
    </row>
    <row r="969" spans="1:44" ht="15.75" customHeight="1" x14ac:dyDescent="0.3">
      <c r="A969" s="28"/>
      <c r="B969" s="80"/>
      <c r="C969" s="80"/>
      <c r="D969" s="80"/>
      <c r="E969" s="80"/>
      <c r="F969" s="80"/>
      <c r="G969" s="81"/>
      <c r="H969" s="80"/>
      <c r="I969" s="80"/>
      <c r="J969" s="80"/>
      <c r="K969" s="80"/>
      <c r="L969" s="82"/>
      <c r="M969" s="83"/>
      <c r="N969" s="83"/>
      <c r="O969" s="83"/>
      <c r="P969" s="83"/>
      <c r="Q969" s="83"/>
      <c r="R969" s="83"/>
      <c r="S969" s="83"/>
      <c r="T969" s="83"/>
      <c r="U969" s="83"/>
      <c r="V969" s="95"/>
      <c r="W969" s="82"/>
      <c r="X969" s="82"/>
      <c r="Y969" s="82"/>
      <c r="Z969" s="80"/>
      <c r="AA969" s="80"/>
      <c r="AB969" s="80"/>
      <c r="AC969" s="80"/>
      <c r="AD969" s="83"/>
      <c r="AE969" s="95"/>
      <c r="AF969" s="95"/>
      <c r="AG969" s="95"/>
      <c r="AH969" s="95"/>
      <c r="AI969" s="84"/>
      <c r="AJ969" s="28"/>
      <c r="AK969" s="28"/>
      <c r="AL969" s="28"/>
      <c r="AM969" s="28"/>
      <c r="AN969" s="28"/>
      <c r="AO969" s="28"/>
      <c r="AP969" s="28"/>
      <c r="AQ969" s="28"/>
      <c r="AR969" s="28"/>
    </row>
    <row r="970" spans="1:44" ht="15.75" customHeight="1" x14ac:dyDescent="0.3">
      <c r="A970" s="28"/>
      <c r="B970" s="80"/>
      <c r="C970" s="80"/>
      <c r="D970" s="80"/>
      <c r="E970" s="80"/>
      <c r="F970" s="80"/>
      <c r="G970" s="81"/>
      <c r="H970" s="80"/>
      <c r="I970" s="80"/>
      <c r="J970" s="80"/>
      <c r="K970" s="80"/>
      <c r="L970" s="82"/>
      <c r="M970" s="83"/>
      <c r="N970" s="83"/>
      <c r="O970" s="83"/>
      <c r="P970" s="83"/>
      <c r="Q970" s="83"/>
      <c r="R970" s="83"/>
      <c r="S970" s="83"/>
      <c r="T970" s="83"/>
      <c r="U970" s="83"/>
      <c r="V970" s="95"/>
      <c r="W970" s="82"/>
      <c r="X970" s="82"/>
      <c r="Y970" s="82"/>
      <c r="Z970" s="80"/>
      <c r="AA970" s="80"/>
      <c r="AB970" s="80"/>
      <c r="AC970" s="80"/>
      <c r="AD970" s="83"/>
      <c r="AE970" s="95"/>
      <c r="AF970" s="95"/>
      <c r="AG970" s="95"/>
      <c r="AH970" s="95"/>
      <c r="AI970" s="84"/>
      <c r="AJ970" s="28"/>
      <c r="AK970" s="28"/>
      <c r="AL970" s="28"/>
      <c r="AM970" s="28"/>
      <c r="AN970" s="28"/>
      <c r="AO970" s="28"/>
      <c r="AP970" s="28"/>
      <c r="AQ970" s="28"/>
      <c r="AR970" s="28"/>
    </row>
    <row r="971" spans="1:44" ht="15.75" customHeight="1" x14ac:dyDescent="0.3">
      <c r="A971" s="28"/>
      <c r="B971" s="80"/>
      <c r="C971" s="80"/>
      <c r="D971" s="80"/>
      <c r="E971" s="80"/>
      <c r="F971" s="80"/>
      <c r="G971" s="81"/>
      <c r="H971" s="80"/>
      <c r="I971" s="80"/>
      <c r="J971" s="80"/>
      <c r="K971" s="80"/>
      <c r="L971" s="82"/>
      <c r="M971" s="83"/>
      <c r="N971" s="83"/>
      <c r="O971" s="83"/>
      <c r="P971" s="83"/>
      <c r="Q971" s="83"/>
      <c r="R971" s="83"/>
      <c r="S971" s="83"/>
      <c r="T971" s="83"/>
      <c r="U971" s="83"/>
      <c r="V971" s="95"/>
      <c r="W971" s="82"/>
      <c r="X971" s="82"/>
      <c r="Y971" s="82"/>
      <c r="Z971" s="80"/>
      <c r="AA971" s="80"/>
      <c r="AB971" s="80"/>
      <c r="AC971" s="80"/>
      <c r="AD971" s="83"/>
      <c r="AE971" s="95"/>
      <c r="AF971" s="95"/>
      <c r="AG971" s="95"/>
      <c r="AH971" s="95"/>
      <c r="AI971" s="84"/>
      <c r="AJ971" s="28"/>
      <c r="AK971" s="28"/>
      <c r="AL971" s="28"/>
      <c r="AM971" s="28"/>
      <c r="AN971" s="28"/>
      <c r="AO971" s="28"/>
      <c r="AP971" s="28"/>
      <c r="AQ971" s="28"/>
      <c r="AR971" s="28"/>
    </row>
    <row r="972" spans="1:44" ht="15.75" customHeight="1" x14ac:dyDescent="0.3">
      <c r="A972" s="28"/>
      <c r="B972" s="80"/>
      <c r="C972" s="80"/>
      <c r="D972" s="80"/>
      <c r="E972" s="80"/>
      <c r="F972" s="80"/>
      <c r="G972" s="81"/>
      <c r="H972" s="80"/>
      <c r="I972" s="80"/>
      <c r="J972" s="80"/>
      <c r="K972" s="80"/>
      <c r="L972" s="82"/>
      <c r="M972" s="83"/>
      <c r="N972" s="83"/>
      <c r="O972" s="83"/>
      <c r="P972" s="83"/>
      <c r="Q972" s="83"/>
      <c r="R972" s="83"/>
      <c r="S972" s="83"/>
      <c r="T972" s="83"/>
      <c r="U972" s="83"/>
      <c r="V972" s="95"/>
      <c r="W972" s="82"/>
      <c r="X972" s="82"/>
      <c r="Y972" s="82"/>
      <c r="Z972" s="80"/>
      <c r="AA972" s="80"/>
      <c r="AB972" s="80"/>
      <c r="AC972" s="80"/>
      <c r="AD972" s="83"/>
      <c r="AE972" s="95"/>
      <c r="AF972" s="95"/>
      <c r="AG972" s="95"/>
      <c r="AH972" s="95"/>
      <c r="AI972" s="84"/>
      <c r="AJ972" s="28"/>
      <c r="AK972" s="28"/>
      <c r="AL972" s="28"/>
      <c r="AM972" s="28"/>
      <c r="AN972" s="28"/>
      <c r="AO972" s="28"/>
      <c r="AP972" s="28"/>
      <c r="AQ972" s="28"/>
      <c r="AR972" s="28"/>
    </row>
    <row r="973" spans="1:44" ht="15.75" customHeight="1" x14ac:dyDescent="0.3">
      <c r="A973" s="28"/>
      <c r="B973" s="80"/>
      <c r="C973" s="80"/>
      <c r="D973" s="80"/>
      <c r="E973" s="80"/>
      <c r="F973" s="80"/>
      <c r="G973" s="81"/>
      <c r="H973" s="80"/>
      <c r="I973" s="80"/>
      <c r="J973" s="80"/>
      <c r="K973" s="80"/>
      <c r="L973" s="82"/>
      <c r="M973" s="83"/>
      <c r="N973" s="83"/>
      <c r="O973" s="83"/>
      <c r="P973" s="83"/>
      <c r="Q973" s="83"/>
      <c r="R973" s="83"/>
      <c r="S973" s="83"/>
      <c r="T973" s="83"/>
      <c r="U973" s="83"/>
      <c r="V973" s="95"/>
      <c r="W973" s="82"/>
      <c r="X973" s="82"/>
      <c r="Y973" s="82"/>
      <c r="Z973" s="80"/>
      <c r="AA973" s="80"/>
      <c r="AB973" s="80"/>
      <c r="AC973" s="80"/>
      <c r="AD973" s="83"/>
      <c r="AE973" s="95"/>
      <c r="AF973" s="95"/>
      <c r="AG973" s="95"/>
      <c r="AH973" s="95"/>
      <c r="AI973" s="84"/>
      <c r="AJ973" s="28"/>
      <c r="AK973" s="28"/>
      <c r="AL973" s="28"/>
      <c r="AM973" s="28"/>
      <c r="AN973" s="28"/>
      <c r="AO973" s="28"/>
      <c r="AP973" s="28"/>
      <c r="AQ973" s="28"/>
      <c r="AR973" s="28"/>
    </row>
    <row r="974" spans="1:44" ht="15.75" customHeight="1" x14ac:dyDescent="0.3">
      <c r="A974" s="28"/>
      <c r="B974" s="80"/>
      <c r="C974" s="80"/>
      <c r="D974" s="80"/>
      <c r="E974" s="80"/>
      <c r="F974" s="80"/>
      <c r="G974" s="81"/>
      <c r="H974" s="80"/>
      <c r="I974" s="80"/>
      <c r="J974" s="80"/>
      <c r="K974" s="80"/>
      <c r="L974" s="82"/>
      <c r="M974" s="83"/>
      <c r="N974" s="83"/>
      <c r="O974" s="83"/>
      <c r="P974" s="83"/>
      <c r="Q974" s="83"/>
      <c r="R974" s="83"/>
      <c r="S974" s="83"/>
      <c r="T974" s="83"/>
      <c r="U974" s="83"/>
      <c r="V974" s="95"/>
      <c r="W974" s="82"/>
      <c r="X974" s="82"/>
      <c r="Y974" s="82"/>
      <c r="Z974" s="80"/>
      <c r="AA974" s="80"/>
      <c r="AB974" s="80"/>
      <c r="AC974" s="80"/>
      <c r="AD974" s="83"/>
      <c r="AE974" s="95"/>
      <c r="AF974" s="95"/>
      <c r="AG974" s="95"/>
      <c r="AH974" s="95"/>
      <c r="AI974" s="84"/>
      <c r="AJ974" s="28"/>
      <c r="AK974" s="28"/>
      <c r="AL974" s="28"/>
      <c r="AM974" s="28"/>
      <c r="AN974" s="28"/>
      <c r="AO974" s="28"/>
      <c r="AP974" s="28"/>
      <c r="AQ974" s="28"/>
      <c r="AR974" s="28"/>
    </row>
    <row r="975" spans="1:44" ht="15.75" customHeight="1" x14ac:dyDescent="0.3">
      <c r="A975" s="28"/>
      <c r="B975" s="80"/>
      <c r="C975" s="80"/>
      <c r="D975" s="80"/>
      <c r="E975" s="80"/>
      <c r="F975" s="80"/>
      <c r="G975" s="81"/>
      <c r="H975" s="80"/>
      <c r="I975" s="80"/>
      <c r="J975" s="80"/>
      <c r="K975" s="80"/>
      <c r="L975" s="82"/>
      <c r="M975" s="83"/>
      <c r="N975" s="83"/>
      <c r="O975" s="83"/>
      <c r="P975" s="83"/>
      <c r="Q975" s="83"/>
      <c r="R975" s="83"/>
      <c r="S975" s="83"/>
      <c r="T975" s="83"/>
      <c r="U975" s="83"/>
      <c r="V975" s="95"/>
      <c r="W975" s="82"/>
      <c r="X975" s="82"/>
      <c r="Y975" s="82"/>
      <c r="Z975" s="80"/>
      <c r="AA975" s="80"/>
      <c r="AB975" s="80"/>
      <c r="AC975" s="80"/>
      <c r="AD975" s="83"/>
      <c r="AE975" s="95"/>
      <c r="AF975" s="95"/>
      <c r="AG975" s="95"/>
      <c r="AH975" s="95"/>
      <c r="AI975" s="84"/>
      <c r="AJ975" s="28"/>
      <c r="AK975" s="28"/>
      <c r="AL975" s="28"/>
      <c r="AM975" s="28"/>
      <c r="AN975" s="28"/>
      <c r="AO975" s="28"/>
      <c r="AP975" s="28"/>
      <c r="AQ975" s="28"/>
      <c r="AR975" s="28"/>
    </row>
    <row r="976" spans="1:44" ht="15.75" customHeight="1" x14ac:dyDescent="0.3">
      <c r="A976" s="28"/>
      <c r="B976" s="80"/>
      <c r="C976" s="80"/>
      <c r="D976" s="80"/>
      <c r="E976" s="80"/>
      <c r="F976" s="80"/>
      <c r="G976" s="81"/>
      <c r="H976" s="80"/>
      <c r="I976" s="80"/>
      <c r="J976" s="80"/>
      <c r="K976" s="80"/>
      <c r="L976" s="82"/>
      <c r="M976" s="83"/>
      <c r="N976" s="83"/>
      <c r="O976" s="83"/>
      <c r="P976" s="83"/>
      <c r="Q976" s="83"/>
      <c r="R976" s="83"/>
      <c r="S976" s="83"/>
      <c r="T976" s="83"/>
      <c r="U976" s="83"/>
      <c r="V976" s="95"/>
      <c r="W976" s="82"/>
      <c r="X976" s="82"/>
      <c r="Y976" s="82"/>
      <c r="Z976" s="80"/>
      <c r="AA976" s="80"/>
      <c r="AB976" s="80"/>
      <c r="AC976" s="80"/>
      <c r="AD976" s="83"/>
      <c r="AE976" s="95"/>
      <c r="AF976" s="95"/>
      <c r="AG976" s="95"/>
      <c r="AH976" s="95"/>
      <c r="AI976" s="84"/>
      <c r="AJ976" s="28"/>
      <c r="AK976" s="28"/>
      <c r="AL976" s="28"/>
      <c r="AM976" s="28"/>
      <c r="AN976" s="28"/>
      <c r="AO976" s="28"/>
      <c r="AP976" s="28"/>
      <c r="AQ976" s="28"/>
      <c r="AR976" s="28"/>
    </row>
    <row r="977" spans="1:44" ht="15.75" customHeight="1" x14ac:dyDescent="0.3">
      <c r="A977" s="28"/>
      <c r="B977" s="80"/>
      <c r="C977" s="80"/>
      <c r="D977" s="80"/>
      <c r="E977" s="80"/>
      <c r="F977" s="80"/>
      <c r="G977" s="81"/>
      <c r="H977" s="80"/>
      <c r="I977" s="80"/>
      <c r="J977" s="80"/>
      <c r="K977" s="80"/>
      <c r="L977" s="82"/>
      <c r="M977" s="83"/>
      <c r="N977" s="83"/>
      <c r="O977" s="83"/>
      <c r="P977" s="83"/>
      <c r="Q977" s="83"/>
      <c r="R977" s="83"/>
      <c r="S977" s="83"/>
      <c r="T977" s="83"/>
      <c r="U977" s="83"/>
      <c r="V977" s="95"/>
      <c r="W977" s="82"/>
      <c r="X977" s="82"/>
      <c r="Y977" s="82"/>
      <c r="Z977" s="80"/>
      <c r="AA977" s="80"/>
      <c r="AB977" s="80"/>
      <c r="AC977" s="80"/>
      <c r="AD977" s="83"/>
      <c r="AE977" s="95"/>
      <c r="AF977" s="95"/>
      <c r="AG977" s="95"/>
      <c r="AH977" s="95"/>
      <c r="AI977" s="84"/>
      <c r="AJ977" s="28"/>
      <c r="AK977" s="28"/>
      <c r="AL977" s="28"/>
      <c r="AM977" s="28"/>
      <c r="AN977" s="28"/>
      <c r="AO977" s="28"/>
      <c r="AP977" s="28"/>
      <c r="AQ977" s="28"/>
      <c r="AR977" s="28"/>
    </row>
    <row r="978" spans="1:44" ht="15.75" customHeight="1" x14ac:dyDescent="0.3">
      <c r="A978" s="28"/>
      <c r="B978" s="80"/>
      <c r="C978" s="80"/>
      <c r="D978" s="80"/>
      <c r="E978" s="80"/>
      <c r="F978" s="80"/>
      <c r="G978" s="81"/>
      <c r="H978" s="80"/>
      <c r="I978" s="80"/>
      <c r="J978" s="80"/>
      <c r="K978" s="80"/>
      <c r="L978" s="82"/>
      <c r="M978" s="83"/>
      <c r="N978" s="83"/>
      <c r="O978" s="83"/>
      <c r="P978" s="83"/>
      <c r="Q978" s="83"/>
      <c r="R978" s="83"/>
      <c r="S978" s="83"/>
      <c r="T978" s="83"/>
      <c r="U978" s="83"/>
      <c r="V978" s="95"/>
      <c r="W978" s="82"/>
      <c r="X978" s="82"/>
      <c r="Y978" s="82"/>
      <c r="Z978" s="80"/>
      <c r="AA978" s="80"/>
      <c r="AB978" s="80"/>
      <c r="AC978" s="80"/>
      <c r="AD978" s="83"/>
      <c r="AE978" s="95"/>
      <c r="AF978" s="95"/>
      <c r="AG978" s="95"/>
      <c r="AH978" s="95"/>
      <c r="AI978" s="84"/>
      <c r="AJ978" s="28"/>
      <c r="AK978" s="28"/>
      <c r="AL978" s="28"/>
      <c r="AM978" s="28"/>
      <c r="AN978" s="28"/>
      <c r="AO978" s="28"/>
      <c r="AP978" s="28"/>
      <c r="AQ978" s="28"/>
      <c r="AR978" s="28"/>
    </row>
    <row r="979" spans="1:44" ht="15.75" customHeight="1" x14ac:dyDescent="0.3">
      <c r="A979" s="28"/>
      <c r="B979" s="80"/>
      <c r="C979" s="80"/>
      <c r="D979" s="80"/>
      <c r="E979" s="80"/>
      <c r="F979" s="80"/>
      <c r="G979" s="81"/>
      <c r="H979" s="80"/>
      <c r="I979" s="80"/>
      <c r="J979" s="80"/>
      <c r="K979" s="80"/>
      <c r="L979" s="82"/>
      <c r="M979" s="83"/>
      <c r="N979" s="83"/>
      <c r="O979" s="83"/>
      <c r="P979" s="83"/>
      <c r="Q979" s="83"/>
      <c r="R979" s="83"/>
      <c r="S979" s="83"/>
      <c r="T979" s="83"/>
      <c r="U979" s="83"/>
      <c r="V979" s="95"/>
      <c r="W979" s="82"/>
      <c r="X979" s="82"/>
      <c r="Y979" s="82"/>
      <c r="Z979" s="80"/>
      <c r="AA979" s="80"/>
      <c r="AB979" s="80"/>
      <c r="AC979" s="80"/>
      <c r="AD979" s="83"/>
      <c r="AE979" s="95"/>
      <c r="AF979" s="95"/>
      <c r="AG979" s="95"/>
      <c r="AH979" s="95"/>
      <c r="AI979" s="84"/>
      <c r="AJ979" s="28"/>
      <c r="AK979" s="28"/>
      <c r="AL979" s="28"/>
      <c r="AM979" s="28"/>
      <c r="AN979" s="28"/>
      <c r="AO979" s="28"/>
      <c r="AP979" s="28"/>
      <c r="AQ979" s="28"/>
      <c r="AR979" s="28"/>
    </row>
    <row r="980" spans="1:44" ht="15.75" customHeight="1" x14ac:dyDescent="0.3">
      <c r="A980" s="28"/>
      <c r="B980" s="80"/>
      <c r="C980" s="80"/>
      <c r="D980" s="80"/>
      <c r="E980" s="80"/>
      <c r="F980" s="80"/>
      <c r="G980" s="81"/>
      <c r="H980" s="80"/>
      <c r="I980" s="80"/>
      <c r="J980" s="80"/>
      <c r="K980" s="80"/>
      <c r="L980" s="82"/>
      <c r="M980" s="83"/>
      <c r="N980" s="83"/>
      <c r="O980" s="83"/>
      <c r="P980" s="83"/>
      <c r="Q980" s="83"/>
      <c r="R980" s="83"/>
      <c r="S980" s="83"/>
      <c r="T980" s="83"/>
      <c r="U980" s="83"/>
      <c r="V980" s="95"/>
      <c r="W980" s="82"/>
      <c r="X980" s="82"/>
      <c r="Y980" s="82"/>
      <c r="Z980" s="80"/>
      <c r="AA980" s="80"/>
      <c r="AB980" s="80"/>
      <c r="AC980" s="80"/>
      <c r="AD980" s="83"/>
      <c r="AE980" s="95"/>
      <c r="AF980" s="95"/>
      <c r="AG980" s="95"/>
      <c r="AH980" s="95"/>
      <c r="AI980" s="84"/>
      <c r="AJ980" s="28"/>
      <c r="AK980" s="28"/>
      <c r="AL980" s="28"/>
      <c r="AM980" s="28"/>
      <c r="AN980" s="28"/>
      <c r="AO980" s="28"/>
      <c r="AP980" s="28"/>
      <c r="AQ980" s="28"/>
      <c r="AR980" s="28"/>
    </row>
    <row r="981" spans="1:44" ht="15.75" customHeight="1" x14ac:dyDescent="0.3">
      <c r="A981" s="28"/>
      <c r="B981" s="80"/>
      <c r="C981" s="80"/>
      <c r="D981" s="80"/>
      <c r="E981" s="80"/>
      <c r="F981" s="80"/>
      <c r="G981" s="81"/>
      <c r="H981" s="80"/>
      <c r="I981" s="80"/>
      <c r="J981" s="80"/>
      <c r="K981" s="80"/>
      <c r="L981" s="82"/>
      <c r="M981" s="83"/>
      <c r="N981" s="83"/>
      <c r="O981" s="83"/>
      <c r="P981" s="83"/>
      <c r="Q981" s="83"/>
      <c r="R981" s="83"/>
      <c r="S981" s="83"/>
      <c r="T981" s="83"/>
      <c r="U981" s="83"/>
      <c r="V981" s="95"/>
      <c r="W981" s="82"/>
      <c r="X981" s="82"/>
      <c r="Y981" s="82"/>
      <c r="Z981" s="80"/>
      <c r="AA981" s="80"/>
      <c r="AB981" s="80"/>
      <c r="AC981" s="80"/>
      <c r="AD981" s="83"/>
      <c r="AE981" s="95"/>
      <c r="AF981" s="95"/>
      <c r="AG981" s="95"/>
      <c r="AH981" s="95"/>
      <c r="AI981" s="84"/>
      <c r="AJ981" s="28"/>
      <c r="AK981" s="28"/>
      <c r="AL981" s="28"/>
      <c r="AM981" s="28"/>
      <c r="AN981" s="28"/>
      <c r="AO981" s="28"/>
      <c r="AP981" s="28"/>
      <c r="AQ981" s="28"/>
      <c r="AR981" s="28"/>
    </row>
    <row r="982" spans="1:44" ht="15.75" customHeight="1" x14ac:dyDescent="0.3">
      <c r="A982" s="28"/>
      <c r="B982" s="80"/>
      <c r="C982" s="80"/>
      <c r="D982" s="80"/>
      <c r="E982" s="80"/>
      <c r="F982" s="80"/>
      <c r="G982" s="81"/>
      <c r="H982" s="80"/>
      <c r="I982" s="80"/>
      <c r="J982" s="80"/>
      <c r="K982" s="80"/>
      <c r="L982" s="82"/>
      <c r="M982" s="83"/>
      <c r="N982" s="83"/>
      <c r="O982" s="83"/>
      <c r="P982" s="83"/>
      <c r="Q982" s="83"/>
      <c r="R982" s="83"/>
      <c r="S982" s="83"/>
      <c r="T982" s="83"/>
      <c r="U982" s="83"/>
      <c r="V982" s="95"/>
      <c r="W982" s="82"/>
      <c r="X982" s="82"/>
      <c r="Y982" s="82"/>
      <c r="Z982" s="80"/>
      <c r="AA982" s="80"/>
      <c r="AB982" s="80"/>
      <c r="AC982" s="80"/>
      <c r="AD982" s="83"/>
      <c r="AE982" s="95"/>
      <c r="AF982" s="95"/>
      <c r="AG982" s="95"/>
      <c r="AH982" s="95"/>
      <c r="AI982" s="84"/>
      <c r="AJ982" s="28"/>
      <c r="AK982" s="28"/>
      <c r="AL982" s="28"/>
      <c r="AM982" s="28"/>
      <c r="AN982" s="28"/>
      <c r="AO982" s="28"/>
      <c r="AP982" s="28"/>
      <c r="AQ982" s="28"/>
      <c r="AR982" s="28"/>
    </row>
    <row r="983" spans="1:44" ht="15.75" customHeight="1" x14ac:dyDescent="0.3">
      <c r="A983" s="28"/>
      <c r="B983" s="80"/>
      <c r="C983" s="80"/>
      <c r="D983" s="80"/>
      <c r="E983" s="80"/>
      <c r="F983" s="80"/>
      <c r="G983" s="81"/>
      <c r="H983" s="80"/>
      <c r="I983" s="80"/>
      <c r="J983" s="80"/>
      <c r="K983" s="80"/>
      <c r="L983" s="82"/>
      <c r="M983" s="83"/>
      <c r="N983" s="83"/>
      <c r="O983" s="83"/>
      <c r="P983" s="83"/>
      <c r="Q983" s="83"/>
      <c r="R983" s="83"/>
      <c r="S983" s="83"/>
      <c r="T983" s="83"/>
      <c r="U983" s="83"/>
      <c r="V983" s="95"/>
      <c r="W983" s="82"/>
      <c r="X983" s="82"/>
      <c r="Y983" s="82"/>
      <c r="Z983" s="80"/>
      <c r="AA983" s="80"/>
      <c r="AB983" s="80"/>
      <c r="AC983" s="80"/>
      <c r="AD983" s="83"/>
      <c r="AE983" s="95"/>
      <c r="AF983" s="95"/>
      <c r="AG983" s="95"/>
      <c r="AH983" s="95"/>
      <c r="AI983" s="84"/>
      <c r="AJ983" s="28"/>
      <c r="AK983" s="28"/>
      <c r="AL983" s="28"/>
      <c r="AM983" s="28"/>
      <c r="AN983" s="28"/>
      <c r="AO983" s="28"/>
      <c r="AP983" s="28"/>
      <c r="AQ983" s="28"/>
      <c r="AR983" s="28"/>
    </row>
    <row r="984" spans="1:44" ht="15.75" customHeight="1" x14ac:dyDescent="0.3">
      <c r="A984" s="28"/>
      <c r="B984" s="80"/>
      <c r="C984" s="80"/>
      <c r="D984" s="80"/>
      <c r="E984" s="80"/>
      <c r="F984" s="80"/>
      <c r="G984" s="81"/>
      <c r="H984" s="80"/>
      <c r="I984" s="80"/>
      <c r="J984" s="80"/>
      <c r="K984" s="80"/>
      <c r="L984" s="82"/>
      <c r="M984" s="83"/>
      <c r="N984" s="83"/>
      <c r="O984" s="83"/>
      <c r="P984" s="83"/>
      <c r="Q984" s="83"/>
      <c r="R984" s="83"/>
      <c r="S984" s="83"/>
      <c r="T984" s="83"/>
      <c r="U984" s="83"/>
      <c r="V984" s="95"/>
      <c r="W984" s="82"/>
      <c r="X984" s="82"/>
      <c r="Y984" s="82"/>
      <c r="Z984" s="80"/>
      <c r="AA984" s="80"/>
      <c r="AB984" s="80"/>
      <c r="AC984" s="80"/>
      <c r="AD984" s="83"/>
      <c r="AE984" s="95"/>
      <c r="AF984" s="95"/>
      <c r="AG984" s="95"/>
      <c r="AH984" s="95"/>
      <c r="AI984" s="84"/>
      <c r="AJ984" s="28"/>
      <c r="AK984" s="28"/>
      <c r="AL984" s="28"/>
      <c r="AM984" s="28"/>
      <c r="AN984" s="28"/>
      <c r="AO984" s="28"/>
      <c r="AP984" s="28"/>
      <c r="AQ984" s="28"/>
      <c r="AR984" s="28"/>
    </row>
    <row r="985" spans="1:44" ht="15.75" customHeight="1" x14ac:dyDescent="0.3">
      <c r="A985" s="28"/>
      <c r="B985" s="80"/>
      <c r="C985" s="80"/>
      <c r="D985" s="80"/>
      <c r="E985" s="80"/>
      <c r="F985" s="80"/>
      <c r="G985" s="81"/>
      <c r="H985" s="80"/>
      <c r="I985" s="80"/>
      <c r="J985" s="80"/>
      <c r="K985" s="80"/>
      <c r="L985" s="82"/>
      <c r="M985" s="83"/>
      <c r="N985" s="83"/>
      <c r="O985" s="83"/>
      <c r="P985" s="83"/>
      <c r="Q985" s="83"/>
      <c r="R985" s="83"/>
      <c r="S985" s="83"/>
      <c r="T985" s="83"/>
      <c r="U985" s="83"/>
      <c r="V985" s="95"/>
      <c r="W985" s="82"/>
      <c r="X985" s="82"/>
      <c r="Y985" s="82"/>
      <c r="Z985" s="80"/>
      <c r="AA985" s="80"/>
      <c r="AB985" s="80"/>
      <c r="AC985" s="80"/>
      <c r="AD985" s="83"/>
      <c r="AE985" s="95"/>
      <c r="AF985" s="95"/>
      <c r="AG985" s="95"/>
      <c r="AH985" s="95"/>
      <c r="AI985" s="84"/>
      <c r="AJ985" s="28"/>
      <c r="AK985" s="28"/>
      <c r="AL985" s="28"/>
      <c r="AM985" s="28"/>
      <c r="AN985" s="28"/>
      <c r="AO985" s="28"/>
      <c r="AP985" s="28"/>
      <c r="AQ985" s="28"/>
      <c r="AR985" s="28"/>
    </row>
    <row r="986" spans="1:44" ht="15.75" customHeight="1" x14ac:dyDescent="0.3">
      <c r="A986" s="28"/>
      <c r="B986" s="80"/>
      <c r="C986" s="80"/>
      <c r="D986" s="80"/>
      <c r="E986" s="80"/>
      <c r="F986" s="80"/>
      <c r="G986" s="81"/>
      <c r="H986" s="80"/>
      <c r="I986" s="80"/>
      <c r="J986" s="80"/>
      <c r="K986" s="80"/>
      <c r="L986" s="82"/>
      <c r="M986" s="83"/>
      <c r="N986" s="83"/>
      <c r="O986" s="83"/>
      <c r="P986" s="83"/>
      <c r="Q986" s="83"/>
      <c r="R986" s="83"/>
      <c r="S986" s="83"/>
      <c r="T986" s="83"/>
      <c r="U986" s="83"/>
      <c r="V986" s="95"/>
      <c r="W986" s="82"/>
      <c r="X986" s="82"/>
      <c r="Y986" s="82"/>
      <c r="Z986" s="80"/>
      <c r="AA986" s="80"/>
      <c r="AB986" s="80"/>
      <c r="AC986" s="80"/>
      <c r="AD986" s="83"/>
      <c r="AE986" s="95"/>
      <c r="AF986" s="95"/>
      <c r="AG986" s="95"/>
      <c r="AH986" s="95"/>
      <c r="AI986" s="84"/>
      <c r="AJ986" s="28"/>
      <c r="AK986" s="28"/>
      <c r="AL986" s="28"/>
      <c r="AM986" s="28"/>
      <c r="AN986" s="28"/>
      <c r="AO986" s="28"/>
      <c r="AP986" s="28"/>
      <c r="AQ986" s="28"/>
      <c r="AR986" s="28"/>
    </row>
    <row r="987" spans="1:44" ht="15.75" customHeight="1" x14ac:dyDescent="0.3">
      <c r="A987" s="28"/>
      <c r="B987" s="80"/>
      <c r="C987" s="80"/>
      <c r="D987" s="80"/>
      <c r="E987" s="80"/>
      <c r="F987" s="80"/>
      <c r="G987" s="81"/>
      <c r="H987" s="80"/>
      <c r="I987" s="80"/>
      <c r="J987" s="80"/>
      <c r="K987" s="80"/>
      <c r="L987" s="82"/>
      <c r="M987" s="83"/>
      <c r="N987" s="83"/>
      <c r="O987" s="83"/>
      <c r="P987" s="83"/>
      <c r="Q987" s="83"/>
      <c r="R987" s="83"/>
      <c r="S987" s="83"/>
      <c r="T987" s="83"/>
      <c r="U987" s="83"/>
      <c r="V987" s="95"/>
      <c r="W987" s="82"/>
      <c r="X987" s="82"/>
      <c r="Y987" s="82"/>
      <c r="Z987" s="80"/>
      <c r="AA987" s="80"/>
      <c r="AB987" s="80"/>
      <c r="AC987" s="80"/>
      <c r="AD987" s="83"/>
      <c r="AE987" s="95"/>
      <c r="AF987" s="95"/>
      <c r="AG987" s="95"/>
      <c r="AH987" s="95"/>
      <c r="AI987" s="84"/>
      <c r="AJ987" s="28"/>
      <c r="AK987" s="28"/>
      <c r="AL987" s="28"/>
      <c r="AM987" s="28"/>
      <c r="AN987" s="28"/>
      <c r="AO987" s="28"/>
      <c r="AP987" s="28"/>
      <c r="AQ987" s="28"/>
      <c r="AR987" s="28"/>
    </row>
    <row r="988" spans="1:44" ht="15.75" customHeight="1" x14ac:dyDescent="0.3">
      <c r="A988" s="28"/>
      <c r="B988" s="80"/>
      <c r="C988" s="80"/>
      <c r="D988" s="80"/>
      <c r="E988" s="80"/>
      <c r="F988" s="80"/>
      <c r="G988" s="81"/>
      <c r="H988" s="80"/>
      <c r="I988" s="80"/>
      <c r="J988" s="80"/>
      <c r="K988" s="80"/>
      <c r="L988" s="82"/>
      <c r="M988" s="83"/>
      <c r="N988" s="83"/>
      <c r="O988" s="83"/>
      <c r="P988" s="83"/>
      <c r="Q988" s="83"/>
      <c r="R988" s="83"/>
      <c r="S988" s="83"/>
      <c r="T988" s="83"/>
      <c r="U988" s="83"/>
      <c r="V988" s="95"/>
      <c r="W988" s="82"/>
      <c r="X988" s="82"/>
      <c r="Y988" s="82"/>
      <c r="Z988" s="80"/>
      <c r="AA988" s="80"/>
      <c r="AB988" s="80"/>
      <c r="AC988" s="80"/>
      <c r="AD988" s="83"/>
      <c r="AE988" s="95"/>
      <c r="AF988" s="95"/>
      <c r="AG988" s="95"/>
      <c r="AH988" s="95"/>
      <c r="AI988" s="84"/>
      <c r="AJ988" s="28"/>
      <c r="AK988" s="28"/>
      <c r="AL988" s="28"/>
      <c r="AM988" s="28"/>
      <c r="AN988" s="28"/>
      <c r="AO988" s="28"/>
      <c r="AP988" s="28"/>
      <c r="AQ988" s="28"/>
      <c r="AR988" s="28"/>
    </row>
    <row r="989" spans="1:44" ht="15.75" customHeight="1" x14ac:dyDescent="0.3">
      <c r="A989" s="28"/>
      <c r="B989" s="80"/>
      <c r="C989" s="80"/>
      <c r="D989" s="80"/>
      <c r="E989" s="80"/>
      <c r="F989" s="80"/>
      <c r="G989" s="81"/>
      <c r="H989" s="80"/>
      <c r="I989" s="80"/>
      <c r="J989" s="80"/>
      <c r="K989" s="80"/>
      <c r="L989" s="82"/>
      <c r="M989" s="83"/>
      <c r="N989" s="83"/>
      <c r="O989" s="83"/>
      <c r="P989" s="83"/>
      <c r="Q989" s="83"/>
      <c r="R989" s="83"/>
      <c r="S989" s="83"/>
      <c r="T989" s="83"/>
      <c r="U989" s="83"/>
      <c r="V989" s="95"/>
      <c r="W989" s="82"/>
      <c r="X989" s="82"/>
      <c r="Y989" s="82"/>
      <c r="Z989" s="80"/>
      <c r="AA989" s="80"/>
      <c r="AB989" s="80"/>
      <c r="AC989" s="80"/>
      <c r="AD989" s="83"/>
      <c r="AE989" s="95"/>
      <c r="AF989" s="95"/>
      <c r="AG989" s="95"/>
      <c r="AH989" s="95"/>
      <c r="AI989" s="84"/>
      <c r="AJ989" s="28"/>
      <c r="AK989" s="28"/>
      <c r="AL989" s="28"/>
      <c r="AM989" s="28"/>
      <c r="AN989" s="28"/>
      <c r="AO989" s="28"/>
      <c r="AP989" s="28"/>
      <c r="AQ989" s="28"/>
      <c r="AR989" s="28"/>
    </row>
    <row r="990" spans="1:44" ht="15.75" customHeight="1" x14ac:dyDescent="0.3">
      <c r="A990" s="28"/>
      <c r="B990" s="80"/>
      <c r="C990" s="80"/>
      <c r="D990" s="80"/>
      <c r="E990" s="80"/>
      <c r="F990" s="80"/>
      <c r="G990" s="81"/>
      <c r="H990" s="80"/>
      <c r="I990" s="80"/>
      <c r="J990" s="80"/>
      <c r="K990" s="80"/>
      <c r="L990" s="82"/>
      <c r="M990" s="83"/>
      <c r="N990" s="83"/>
      <c r="O990" s="83"/>
      <c r="P990" s="83"/>
      <c r="Q990" s="83"/>
      <c r="R990" s="83"/>
      <c r="S990" s="83"/>
      <c r="T990" s="83"/>
      <c r="U990" s="83"/>
      <c r="V990" s="95"/>
      <c r="W990" s="82"/>
      <c r="X990" s="82"/>
      <c r="Y990" s="82"/>
      <c r="Z990" s="80"/>
      <c r="AA990" s="80"/>
      <c r="AB990" s="80"/>
      <c r="AC990" s="80"/>
      <c r="AD990" s="83"/>
      <c r="AE990" s="95"/>
      <c r="AF990" s="95"/>
      <c r="AG990" s="95"/>
      <c r="AH990" s="95"/>
      <c r="AI990" s="84"/>
      <c r="AJ990" s="28"/>
      <c r="AK990" s="28"/>
      <c r="AL990" s="28"/>
      <c r="AM990" s="28"/>
      <c r="AN990" s="28"/>
      <c r="AO990" s="28"/>
      <c r="AP990" s="28"/>
      <c r="AQ990" s="28"/>
      <c r="AR990" s="28"/>
    </row>
    <row r="991" spans="1:44" ht="15.75" customHeight="1" x14ac:dyDescent="0.3">
      <c r="A991" s="28"/>
      <c r="B991" s="80"/>
      <c r="C991" s="80"/>
      <c r="D991" s="80"/>
      <c r="E991" s="80"/>
      <c r="F991" s="80"/>
      <c r="G991" s="81"/>
      <c r="H991" s="80"/>
      <c r="I991" s="80"/>
      <c r="J991" s="80"/>
      <c r="K991" s="80"/>
      <c r="L991" s="82"/>
      <c r="M991" s="83"/>
      <c r="N991" s="83"/>
      <c r="O991" s="83"/>
      <c r="P991" s="83"/>
      <c r="Q991" s="83"/>
      <c r="R991" s="83"/>
      <c r="S991" s="83"/>
      <c r="T991" s="83"/>
      <c r="U991" s="83"/>
      <c r="V991" s="95"/>
      <c r="W991" s="82"/>
      <c r="X991" s="82"/>
      <c r="Y991" s="82"/>
      <c r="Z991" s="80"/>
      <c r="AA991" s="80"/>
      <c r="AB991" s="80"/>
      <c r="AC991" s="80"/>
      <c r="AD991" s="83"/>
      <c r="AE991" s="95"/>
      <c r="AF991" s="95"/>
      <c r="AG991" s="95"/>
      <c r="AH991" s="95"/>
      <c r="AI991" s="84"/>
      <c r="AJ991" s="28"/>
      <c r="AK991" s="28"/>
      <c r="AL991" s="28"/>
      <c r="AM991" s="28"/>
      <c r="AN991" s="28"/>
      <c r="AO991" s="28"/>
      <c r="AP991" s="28"/>
      <c r="AQ991" s="28"/>
      <c r="AR991" s="28"/>
    </row>
    <row r="992" spans="1:44" ht="15.75" customHeight="1" x14ac:dyDescent="0.3">
      <c r="A992" s="28"/>
      <c r="B992" s="80"/>
      <c r="C992" s="80"/>
      <c r="D992" s="80"/>
      <c r="E992" s="80"/>
      <c r="F992" s="80"/>
      <c r="G992" s="81"/>
      <c r="H992" s="80"/>
      <c r="I992" s="80"/>
      <c r="J992" s="80"/>
      <c r="K992" s="80"/>
      <c r="L992" s="82"/>
      <c r="M992" s="83"/>
      <c r="N992" s="83"/>
      <c r="O992" s="83"/>
      <c r="P992" s="83"/>
      <c r="Q992" s="83"/>
      <c r="R992" s="83"/>
      <c r="S992" s="83"/>
      <c r="T992" s="83"/>
      <c r="U992" s="83"/>
      <c r="V992" s="95"/>
      <c r="W992" s="82"/>
      <c r="X992" s="82"/>
      <c r="Y992" s="82"/>
      <c r="Z992" s="80"/>
      <c r="AA992" s="80"/>
      <c r="AB992" s="80"/>
      <c r="AC992" s="80"/>
      <c r="AD992" s="83"/>
      <c r="AE992" s="95"/>
      <c r="AF992" s="95"/>
      <c r="AG992" s="95"/>
      <c r="AH992" s="95"/>
      <c r="AI992" s="84"/>
      <c r="AJ992" s="28"/>
      <c r="AK992" s="28"/>
      <c r="AL992" s="28"/>
      <c r="AM992" s="28"/>
      <c r="AN992" s="28"/>
      <c r="AO992" s="28"/>
      <c r="AP992" s="28"/>
      <c r="AQ992" s="28"/>
      <c r="AR992" s="28"/>
    </row>
    <row r="993" spans="1:44" ht="15.75" customHeight="1" x14ac:dyDescent="0.3">
      <c r="A993" s="28"/>
      <c r="B993" s="80"/>
      <c r="C993" s="80"/>
      <c r="D993" s="80"/>
      <c r="E993" s="80"/>
      <c r="F993" s="80"/>
      <c r="G993" s="81"/>
      <c r="H993" s="80"/>
      <c r="I993" s="80"/>
      <c r="J993" s="80"/>
      <c r="K993" s="80"/>
      <c r="L993" s="82"/>
      <c r="M993" s="83"/>
      <c r="N993" s="83"/>
      <c r="O993" s="83"/>
      <c r="P993" s="83"/>
      <c r="Q993" s="83"/>
      <c r="R993" s="83"/>
      <c r="S993" s="83"/>
      <c r="T993" s="83"/>
      <c r="U993" s="83"/>
      <c r="V993" s="95"/>
      <c r="W993" s="82"/>
      <c r="X993" s="82"/>
      <c r="Y993" s="82"/>
      <c r="Z993" s="80"/>
      <c r="AA993" s="80"/>
      <c r="AB993" s="80"/>
      <c r="AC993" s="80"/>
      <c r="AD993" s="83"/>
      <c r="AE993" s="95"/>
      <c r="AF993" s="95"/>
      <c r="AG993" s="95"/>
      <c r="AH993" s="95"/>
      <c r="AI993" s="84"/>
      <c r="AJ993" s="28"/>
      <c r="AK993" s="28"/>
      <c r="AL993" s="28"/>
      <c r="AM993" s="28"/>
      <c r="AN993" s="28"/>
      <c r="AO993" s="28"/>
      <c r="AP993" s="28"/>
      <c r="AQ993" s="28"/>
      <c r="AR993" s="28"/>
    </row>
    <row r="994" spans="1:44" ht="15.75" customHeight="1" x14ac:dyDescent="0.3">
      <c r="A994" s="28"/>
      <c r="B994" s="80"/>
      <c r="C994" s="80"/>
      <c r="D994" s="80"/>
      <c r="E994" s="80"/>
      <c r="F994" s="80"/>
      <c r="G994" s="81"/>
      <c r="H994" s="80"/>
      <c r="I994" s="80"/>
      <c r="J994" s="80"/>
      <c r="K994" s="80"/>
      <c r="L994" s="82"/>
      <c r="M994" s="83"/>
      <c r="N994" s="83"/>
      <c r="O994" s="83"/>
      <c r="P994" s="83"/>
      <c r="Q994" s="83"/>
      <c r="R994" s="83"/>
      <c r="S994" s="83"/>
      <c r="T994" s="83"/>
      <c r="U994" s="83"/>
      <c r="V994" s="95"/>
      <c r="W994" s="82"/>
      <c r="X994" s="82"/>
      <c r="Y994" s="82"/>
      <c r="Z994" s="80"/>
      <c r="AA994" s="80"/>
      <c r="AB994" s="80"/>
      <c r="AC994" s="80"/>
      <c r="AD994" s="83"/>
      <c r="AE994" s="95"/>
      <c r="AF994" s="95"/>
      <c r="AG994" s="95"/>
      <c r="AH994" s="95"/>
      <c r="AI994" s="84"/>
      <c r="AJ994" s="28"/>
      <c r="AK994" s="28"/>
      <c r="AL994" s="28"/>
      <c r="AM994" s="28"/>
      <c r="AN994" s="28"/>
      <c r="AO994" s="28"/>
      <c r="AP994" s="28"/>
      <c r="AQ994" s="28"/>
      <c r="AR994" s="28"/>
    </row>
    <row r="995" spans="1:44" ht="15.75" customHeight="1" x14ac:dyDescent="0.3">
      <c r="A995" s="28"/>
      <c r="B995" s="80"/>
      <c r="C995" s="80"/>
      <c r="D995" s="80"/>
      <c r="E995" s="80"/>
      <c r="F995" s="80"/>
      <c r="G995" s="81"/>
      <c r="H995" s="80"/>
      <c r="I995" s="80"/>
      <c r="J995" s="80"/>
      <c r="K995" s="80"/>
      <c r="L995" s="82"/>
      <c r="M995" s="83"/>
      <c r="N995" s="83"/>
      <c r="O995" s="83"/>
      <c r="P995" s="83"/>
      <c r="Q995" s="83"/>
      <c r="R995" s="83"/>
      <c r="S995" s="83"/>
      <c r="T995" s="83"/>
      <c r="U995" s="83"/>
      <c r="V995" s="95"/>
      <c r="W995" s="82"/>
      <c r="X995" s="82"/>
      <c r="Y995" s="82"/>
      <c r="Z995" s="80"/>
      <c r="AA995" s="80"/>
      <c r="AB995" s="80"/>
      <c r="AC995" s="80"/>
      <c r="AD995" s="83"/>
      <c r="AE995" s="95"/>
      <c r="AF995" s="95"/>
      <c r="AG995" s="95"/>
      <c r="AH995" s="95"/>
      <c r="AI995" s="84"/>
      <c r="AJ995" s="28"/>
      <c r="AK995" s="28"/>
      <c r="AL995" s="28"/>
      <c r="AM995" s="28"/>
      <c r="AN995" s="28"/>
      <c r="AO995" s="28"/>
      <c r="AP995" s="28"/>
      <c r="AQ995" s="28"/>
      <c r="AR995" s="28"/>
    </row>
    <row r="996" spans="1:44" ht="15.75" customHeight="1" x14ac:dyDescent="0.3">
      <c r="A996" s="28"/>
      <c r="B996" s="80"/>
      <c r="C996" s="80"/>
      <c r="D996" s="80"/>
      <c r="E996" s="80"/>
      <c r="F996" s="80"/>
      <c r="G996" s="81"/>
      <c r="H996" s="80"/>
      <c r="I996" s="80"/>
      <c r="J996" s="80"/>
      <c r="K996" s="80"/>
      <c r="L996" s="82"/>
      <c r="M996" s="83"/>
      <c r="N996" s="83"/>
      <c r="O996" s="83"/>
      <c r="P996" s="83"/>
      <c r="Q996" s="83"/>
      <c r="R996" s="83"/>
      <c r="S996" s="83"/>
      <c r="T996" s="83"/>
      <c r="U996" s="83"/>
      <c r="V996" s="95"/>
      <c r="W996" s="82"/>
      <c r="X996" s="82"/>
      <c r="Y996" s="82"/>
      <c r="Z996" s="80"/>
      <c r="AA996" s="80"/>
      <c r="AB996" s="80"/>
      <c r="AC996" s="80"/>
      <c r="AD996" s="83"/>
      <c r="AE996" s="95"/>
      <c r="AF996" s="95"/>
      <c r="AG996" s="95"/>
      <c r="AH996" s="95"/>
      <c r="AI996" s="84"/>
      <c r="AJ996" s="28"/>
      <c r="AK996" s="28"/>
      <c r="AL996" s="28"/>
      <c r="AM996" s="28"/>
      <c r="AN996" s="28"/>
      <c r="AO996" s="28"/>
      <c r="AP996" s="28"/>
      <c r="AQ996" s="28"/>
      <c r="AR996" s="28"/>
    </row>
    <row r="997" spans="1:44" ht="15.75" customHeight="1" x14ac:dyDescent="0.3">
      <c r="A997" s="28"/>
      <c r="B997" s="80"/>
      <c r="C997" s="80"/>
      <c r="D997" s="80"/>
      <c r="E997" s="80"/>
      <c r="F997" s="80"/>
      <c r="G997" s="81"/>
      <c r="H997" s="80"/>
      <c r="I997" s="80"/>
      <c r="J997" s="80"/>
      <c r="K997" s="80"/>
      <c r="L997" s="82"/>
      <c r="M997" s="83"/>
      <c r="N997" s="83"/>
      <c r="O997" s="83"/>
      <c r="P997" s="83"/>
      <c r="Q997" s="83"/>
      <c r="R997" s="83"/>
      <c r="S997" s="83"/>
      <c r="T997" s="83"/>
      <c r="U997" s="83"/>
      <c r="V997" s="95"/>
      <c r="W997" s="82"/>
      <c r="X997" s="82"/>
      <c r="Y997" s="82"/>
      <c r="Z997" s="80"/>
      <c r="AA997" s="80"/>
      <c r="AB997" s="80"/>
      <c r="AC997" s="80"/>
      <c r="AD997" s="83"/>
      <c r="AE997" s="95"/>
      <c r="AF997" s="95"/>
      <c r="AG997" s="95"/>
      <c r="AH997" s="95"/>
      <c r="AI997" s="84"/>
      <c r="AJ997" s="28"/>
      <c r="AK997" s="28"/>
      <c r="AL997" s="28"/>
      <c r="AM997" s="28"/>
      <c r="AN997" s="28"/>
      <c r="AO997" s="28"/>
      <c r="AP997" s="28"/>
      <c r="AQ997" s="28"/>
      <c r="AR997" s="28"/>
    </row>
    <row r="998" spans="1:44" ht="15.75" customHeight="1" x14ac:dyDescent="0.3">
      <c r="A998" s="28"/>
      <c r="B998" s="80"/>
      <c r="C998" s="80"/>
      <c r="D998" s="80"/>
      <c r="E998" s="80"/>
      <c r="F998" s="80"/>
      <c r="G998" s="81"/>
      <c r="H998" s="80"/>
      <c r="I998" s="80"/>
      <c r="J998" s="80"/>
      <c r="K998" s="80"/>
      <c r="L998" s="82"/>
      <c r="M998" s="83"/>
      <c r="N998" s="83"/>
      <c r="O998" s="83"/>
      <c r="P998" s="83"/>
      <c r="Q998" s="83"/>
      <c r="R998" s="83"/>
      <c r="S998" s="83"/>
      <c r="T998" s="83"/>
      <c r="U998" s="83"/>
      <c r="V998" s="95"/>
      <c r="W998" s="82"/>
      <c r="X998" s="82"/>
      <c r="Y998" s="82"/>
      <c r="Z998" s="80"/>
      <c r="AA998" s="80"/>
      <c r="AB998" s="80"/>
      <c r="AC998" s="80"/>
      <c r="AD998" s="83"/>
      <c r="AE998" s="95"/>
      <c r="AF998" s="95"/>
      <c r="AG998" s="95"/>
      <c r="AH998" s="95"/>
      <c r="AI998" s="84"/>
      <c r="AJ998" s="28"/>
      <c r="AK998" s="28"/>
      <c r="AL998" s="28"/>
      <c r="AM998" s="28"/>
      <c r="AN998" s="28"/>
      <c r="AO998" s="28"/>
      <c r="AP998" s="28"/>
      <c r="AQ998" s="28"/>
      <c r="AR998" s="28"/>
    </row>
    <row r="999" spans="1:44" ht="15.75" customHeight="1" x14ac:dyDescent="0.3">
      <c r="A999" s="28"/>
      <c r="B999" s="80"/>
      <c r="C999" s="80"/>
      <c r="D999" s="80"/>
      <c r="E999" s="80"/>
      <c r="F999" s="80"/>
      <c r="G999" s="81"/>
      <c r="H999" s="80"/>
      <c r="I999" s="80"/>
      <c r="J999" s="80"/>
      <c r="K999" s="80"/>
      <c r="L999" s="82"/>
      <c r="M999" s="83"/>
      <c r="N999" s="83"/>
      <c r="O999" s="83"/>
      <c r="P999" s="83"/>
      <c r="Q999" s="83"/>
      <c r="R999" s="83"/>
      <c r="S999" s="83"/>
      <c r="T999" s="83"/>
      <c r="U999" s="83"/>
      <c r="V999" s="95"/>
      <c r="W999" s="82"/>
      <c r="X999" s="82"/>
      <c r="Y999" s="82"/>
      <c r="Z999" s="80"/>
      <c r="AA999" s="80"/>
      <c r="AB999" s="80"/>
      <c r="AC999" s="80"/>
      <c r="AD999" s="83"/>
      <c r="AE999" s="95"/>
      <c r="AF999" s="95"/>
      <c r="AG999" s="95"/>
      <c r="AH999" s="95"/>
      <c r="AI999" s="84"/>
      <c r="AJ999" s="28"/>
      <c r="AK999" s="28"/>
      <c r="AL999" s="28"/>
      <c r="AM999" s="28"/>
      <c r="AN999" s="28"/>
      <c r="AO999" s="28"/>
      <c r="AP999" s="28"/>
      <c r="AQ999" s="28"/>
      <c r="AR999" s="28"/>
    </row>
    <row r="1000" spans="1:44" ht="15.75" customHeight="1" x14ac:dyDescent="0.3">
      <c r="A1000" s="28"/>
      <c r="B1000" s="80"/>
      <c r="C1000" s="80"/>
      <c r="D1000" s="80"/>
      <c r="E1000" s="80"/>
      <c r="F1000" s="80"/>
      <c r="G1000" s="81"/>
      <c r="H1000" s="80"/>
      <c r="I1000" s="80"/>
      <c r="J1000" s="80"/>
      <c r="K1000" s="80"/>
      <c r="L1000" s="82"/>
      <c r="M1000" s="83"/>
      <c r="N1000" s="83"/>
      <c r="O1000" s="83"/>
      <c r="P1000" s="83"/>
      <c r="Q1000" s="83"/>
      <c r="R1000" s="83"/>
      <c r="S1000" s="83"/>
      <c r="T1000" s="83"/>
      <c r="U1000" s="83"/>
      <c r="V1000" s="95"/>
      <c r="W1000" s="82"/>
      <c r="X1000" s="82"/>
      <c r="Y1000" s="82"/>
      <c r="Z1000" s="80"/>
      <c r="AA1000" s="80"/>
      <c r="AB1000" s="80"/>
      <c r="AC1000" s="80"/>
      <c r="AD1000" s="83"/>
      <c r="AE1000" s="95"/>
      <c r="AF1000" s="95"/>
      <c r="AG1000" s="95"/>
      <c r="AH1000" s="95"/>
      <c r="AI1000" s="84"/>
      <c r="AJ1000" s="28"/>
      <c r="AK1000" s="28"/>
      <c r="AL1000" s="28"/>
      <c r="AM1000" s="28"/>
      <c r="AN1000" s="28"/>
      <c r="AO1000" s="28"/>
      <c r="AP1000" s="28"/>
      <c r="AQ1000" s="28"/>
      <c r="AR1000" s="28"/>
    </row>
    <row r="1001" spans="1:44" ht="15.75" customHeight="1" x14ac:dyDescent="0.3">
      <c r="A1001" s="28"/>
      <c r="B1001" s="80"/>
      <c r="C1001" s="80"/>
      <c r="D1001" s="80"/>
      <c r="E1001" s="80"/>
      <c r="F1001" s="80"/>
      <c r="G1001" s="81"/>
      <c r="H1001" s="80"/>
      <c r="I1001" s="80"/>
      <c r="J1001" s="80"/>
      <c r="K1001" s="80"/>
      <c r="L1001" s="82"/>
      <c r="M1001" s="83"/>
      <c r="N1001" s="83"/>
      <c r="O1001" s="83"/>
      <c r="P1001" s="83"/>
      <c r="Q1001" s="83"/>
      <c r="R1001" s="83"/>
      <c r="S1001" s="83"/>
      <c r="T1001" s="83"/>
      <c r="U1001" s="83"/>
      <c r="V1001" s="95"/>
      <c r="W1001" s="82"/>
      <c r="X1001" s="82"/>
      <c r="Y1001" s="82"/>
      <c r="Z1001" s="80"/>
      <c r="AA1001" s="80"/>
      <c r="AB1001" s="80"/>
      <c r="AC1001" s="80"/>
      <c r="AD1001" s="83"/>
      <c r="AE1001" s="95"/>
      <c r="AF1001" s="95"/>
      <c r="AG1001" s="95"/>
      <c r="AH1001" s="95"/>
      <c r="AI1001" s="84"/>
      <c r="AJ1001" s="28"/>
      <c r="AK1001" s="28"/>
      <c r="AL1001" s="28"/>
      <c r="AM1001" s="28"/>
      <c r="AN1001" s="28"/>
      <c r="AO1001" s="28"/>
      <c r="AP1001" s="28"/>
      <c r="AQ1001" s="28"/>
      <c r="AR1001" s="28"/>
    </row>
    <row r="1002" spans="1:44" ht="15.75" customHeight="1" x14ac:dyDescent="0.3">
      <c r="A1002" s="28"/>
      <c r="B1002" s="80"/>
      <c r="C1002" s="80"/>
      <c r="D1002" s="80"/>
      <c r="E1002" s="80"/>
      <c r="F1002" s="80"/>
      <c r="G1002" s="81"/>
      <c r="H1002" s="80"/>
      <c r="I1002" s="80"/>
      <c r="J1002" s="80"/>
      <c r="K1002" s="80"/>
      <c r="L1002" s="82"/>
      <c r="M1002" s="83"/>
      <c r="N1002" s="83"/>
      <c r="O1002" s="83"/>
      <c r="P1002" s="83"/>
      <c r="Q1002" s="83"/>
      <c r="R1002" s="83"/>
      <c r="S1002" s="83"/>
      <c r="T1002" s="83"/>
      <c r="U1002" s="83"/>
      <c r="V1002" s="95"/>
      <c r="W1002" s="82"/>
      <c r="X1002" s="82"/>
      <c r="Y1002" s="82"/>
      <c r="Z1002" s="80"/>
      <c r="AA1002" s="80"/>
      <c r="AB1002" s="80"/>
      <c r="AC1002" s="80"/>
      <c r="AD1002" s="83"/>
      <c r="AE1002" s="95"/>
      <c r="AF1002" s="95"/>
      <c r="AG1002" s="95"/>
      <c r="AH1002" s="95"/>
      <c r="AI1002" s="84"/>
      <c r="AJ1002" s="28"/>
      <c r="AK1002" s="28"/>
      <c r="AL1002" s="28"/>
      <c r="AM1002" s="28"/>
      <c r="AN1002" s="28"/>
      <c r="AO1002" s="28"/>
      <c r="AP1002" s="28"/>
      <c r="AQ1002" s="28"/>
      <c r="AR1002" s="28"/>
    </row>
    <row r="1003" spans="1:44" ht="15.75" customHeight="1" x14ac:dyDescent="0.3">
      <c r="A1003" s="28"/>
      <c r="B1003" s="80"/>
      <c r="C1003" s="80"/>
      <c r="D1003" s="80"/>
      <c r="E1003" s="80"/>
      <c r="F1003" s="80"/>
      <c r="G1003" s="81"/>
      <c r="H1003" s="80"/>
      <c r="I1003" s="80"/>
      <c r="J1003" s="80"/>
      <c r="K1003" s="80"/>
      <c r="L1003" s="82"/>
      <c r="M1003" s="83"/>
      <c r="N1003" s="83"/>
      <c r="O1003" s="83"/>
      <c r="P1003" s="83"/>
      <c r="Q1003" s="83"/>
      <c r="R1003" s="83"/>
      <c r="S1003" s="83"/>
      <c r="T1003" s="83"/>
      <c r="U1003" s="83"/>
      <c r="V1003" s="95"/>
      <c r="W1003" s="82"/>
      <c r="X1003" s="82"/>
      <c r="Y1003" s="82"/>
      <c r="Z1003" s="80"/>
      <c r="AA1003" s="80"/>
      <c r="AB1003" s="80"/>
      <c r="AC1003" s="80"/>
      <c r="AD1003" s="83"/>
      <c r="AE1003" s="95"/>
      <c r="AF1003" s="95"/>
      <c r="AG1003" s="95"/>
      <c r="AH1003" s="95"/>
      <c r="AI1003" s="84"/>
      <c r="AJ1003" s="28"/>
      <c r="AK1003" s="28"/>
      <c r="AL1003" s="28"/>
      <c r="AM1003" s="28"/>
      <c r="AN1003" s="28"/>
      <c r="AO1003" s="28"/>
      <c r="AP1003" s="28"/>
      <c r="AQ1003" s="28"/>
      <c r="AR1003" s="28"/>
    </row>
    <row r="1004" spans="1:44" ht="15.75" customHeight="1" x14ac:dyDescent="0.3">
      <c r="A1004" s="28"/>
      <c r="B1004" s="80"/>
      <c r="C1004" s="80"/>
      <c r="D1004" s="80"/>
      <c r="E1004" s="80"/>
      <c r="F1004" s="80"/>
      <c r="G1004" s="81"/>
      <c r="H1004" s="80"/>
      <c r="I1004" s="80"/>
      <c r="J1004" s="80"/>
      <c r="K1004" s="80"/>
      <c r="L1004" s="82"/>
      <c r="M1004" s="83"/>
      <c r="N1004" s="83"/>
      <c r="O1004" s="83"/>
      <c r="P1004" s="83"/>
      <c r="Q1004" s="83"/>
      <c r="R1004" s="83"/>
      <c r="S1004" s="83"/>
      <c r="T1004" s="83"/>
      <c r="U1004" s="83"/>
      <c r="V1004" s="95"/>
      <c r="W1004" s="82"/>
      <c r="X1004" s="82"/>
      <c r="Y1004" s="82"/>
      <c r="Z1004" s="80"/>
      <c r="AA1004" s="80"/>
      <c r="AB1004" s="80"/>
      <c r="AC1004" s="80"/>
      <c r="AD1004" s="83"/>
      <c r="AE1004" s="95"/>
      <c r="AF1004" s="95"/>
      <c r="AG1004" s="95"/>
      <c r="AH1004" s="95"/>
      <c r="AI1004" s="84"/>
      <c r="AJ1004" s="28"/>
      <c r="AK1004" s="28"/>
      <c r="AL1004" s="28"/>
      <c r="AM1004" s="28"/>
      <c r="AN1004" s="28"/>
      <c r="AO1004" s="28"/>
      <c r="AP1004" s="28"/>
      <c r="AQ1004" s="28"/>
      <c r="AR1004" s="28"/>
    </row>
    <row r="1005" spans="1:44" ht="15.75" customHeight="1" x14ac:dyDescent="0.3">
      <c r="A1005" s="28"/>
      <c r="B1005" s="80"/>
      <c r="C1005" s="80"/>
      <c r="D1005" s="80"/>
      <c r="E1005" s="80"/>
      <c r="F1005" s="80"/>
      <c r="G1005" s="81"/>
      <c r="H1005" s="80"/>
      <c r="I1005" s="80"/>
      <c r="J1005" s="80"/>
      <c r="K1005" s="80"/>
      <c r="L1005" s="82"/>
      <c r="M1005" s="83"/>
      <c r="N1005" s="83"/>
      <c r="O1005" s="83"/>
      <c r="P1005" s="83"/>
      <c r="Q1005" s="83"/>
      <c r="R1005" s="83"/>
      <c r="S1005" s="83"/>
      <c r="T1005" s="83"/>
      <c r="U1005" s="83"/>
      <c r="V1005" s="95"/>
      <c r="W1005" s="82"/>
      <c r="X1005" s="82"/>
      <c r="Y1005" s="82"/>
      <c r="Z1005" s="80"/>
      <c r="AA1005" s="80"/>
      <c r="AB1005" s="80"/>
      <c r="AC1005" s="80"/>
      <c r="AD1005" s="83"/>
      <c r="AE1005" s="95"/>
      <c r="AF1005" s="95"/>
      <c r="AG1005" s="95"/>
      <c r="AH1005" s="95"/>
      <c r="AI1005" s="84"/>
      <c r="AJ1005" s="28"/>
      <c r="AK1005" s="28"/>
      <c r="AL1005" s="28"/>
      <c r="AM1005" s="28"/>
      <c r="AN1005" s="28"/>
      <c r="AO1005" s="28"/>
      <c r="AP1005" s="28"/>
      <c r="AQ1005" s="28"/>
      <c r="AR1005" s="28"/>
    </row>
    <row r="1006" spans="1:44" ht="15.75" customHeight="1" x14ac:dyDescent="0.3">
      <c r="A1006" s="28"/>
      <c r="B1006" s="80"/>
      <c r="C1006" s="80"/>
      <c r="D1006" s="80"/>
      <c r="E1006" s="80"/>
      <c r="F1006" s="80"/>
      <c r="G1006" s="81"/>
      <c r="H1006" s="80"/>
      <c r="I1006" s="80"/>
      <c r="J1006" s="80"/>
      <c r="K1006" s="80"/>
      <c r="L1006" s="82"/>
      <c r="M1006" s="83"/>
      <c r="N1006" s="83"/>
      <c r="O1006" s="83"/>
      <c r="P1006" s="83"/>
      <c r="Q1006" s="83"/>
      <c r="R1006" s="83"/>
      <c r="S1006" s="83"/>
      <c r="T1006" s="83"/>
      <c r="U1006" s="83"/>
      <c r="V1006" s="95"/>
      <c r="W1006" s="82"/>
      <c r="X1006" s="82"/>
      <c r="Y1006" s="82"/>
      <c r="Z1006" s="80"/>
      <c r="AA1006" s="80"/>
      <c r="AB1006" s="80"/>
      <c r="AC1006" s="80"/>
      <c r="AD1006" s="83"/>
      <c r="AE1006" s="95"/>
      <c r="AF1006" s="95"/>
      <c r="AG1006" s="95"/>
      <c r="AH1006" s="95"/>
      <c r="AI1006" s="84"/>
      <c r="AJ1006" s="28"/>
      <c r="AK1006" s="28"/>
      <c r="AL1006" s="28"/>
      <c r="AM1006" s="28"/>
      <c r="AN1006" s="28"/>
      <c r="AO1006" s="28"/>
      <c r="AP1006" s="28"/>
      <c r="AQ1006" s="28"/>
      <c r="AR1006" s="28"/>
    </row>
    <row r="1007" spans="1:44" ht="15.75" customHeight="1" x14ac:dyDescent="0.3">
      <c r="A1007" s="28"/>
      <c r="B1007" s="80"/>
      <c r="C1007" s="80"/>
      <c r="D1007" s="80"/>
      <c r="E1007" s="80"/>
      <c r="F1007" s="80"/>
      <c r="G1007" s="81"/>
      <c r="H1007" s="80"/>
      <c r="I1007" s="80"/>
      <c r="J1007" s="80"/>
      <c r="K1007" s="80"/>
      <c r="L1007" s="82"/>
      <c r="M1007" s="83"/>
      <c r="N1007" s="83"/>
      <c r="O1007" s="83"/>
      <c r="P1007" s="83"/>
      <c r="Q1007" s="83"/>
      <c r="R1007" s="83"/>
      <c r="S1007" s="83"/>
      <c r="T1007" s="83"/>
      <c r="U1007" s="83"/>
      <c r="V1007" s="95"/>
      <c r="W1007" s="82"/>
      <c r="X1007" s="82"/>
      <c r="Y1007" s="82"/>
      <c r="Z1007" s="80"/>
      <c r="AA1007" s="80"/>
      <c r="AB1007" s="80"/>
      <c r="AC1007" s="80"/>
      <c r="AD1007" s="83"/>
      <c r="AE1007" s="95"/>
      <c r="AF1007" s="95"/>
      <c r="AG1007" s="95"/>
      <c r="AH1007" s="95"/>
      <c r="AI1007" s="84"/>
      <c r="AJ1007" s="28"/>
      <c r="AK1007" s="28"/>
      <c r="AL1007" s="28"/>
      <c r="AM1007" s="28"/>
      <c r="AN1007" s="28"/>
      <c r="AO1007" s="28"/>
      <c r="AP1007" s="28"/>
      <c r="AQ1007" s="28"/>
      <c r="AR1007" s="28"/>
    </row>
    <row r="1008" spans="1:44" ht="15.75" customHeight="1" x14ac:dyDescent="0.3">
      <c r="A1008" s="28"/>
      <c r="B1008" s="80"/>
      <c r="C1008" s="80"/>
      <c r="D1008" s="80"/>
      <c r="E1008" s="80"/>
      <c r="F1008" s="80"/>
      <c r="G1008" s="81"/>
      <c r="H1008" s="80"/>
      <c r="I1008" s="80"/>
      <c r="J1008" s="80"/>
      <c r="K1008" s="80"/>
      <c r="L1008" s="82"/>
      <c r="M1008" s="83"/>
      <c r="N1008" s="83"/>
      <c r="O1008" s="83"/>
      <c r="P1008" s="83"/>
      <c r="Q1008" s="83"/>
      <c r="R1008" s="83"/>
      <c r="S1008" s="83"/>
      <c r="T1008" s="83"/>
      <c r="U1008" s="83"/>
      <c r="V1008" s="95"/>
      <c r="W1008" s="82"/>
      <c r="X1008" s="82"/>
      <c r="Y1008" s="82"/>
      <c r="Z1008" s="80"/>
      <c r="AA1008" s="80"/>
      <c r="AB1008" s="80"/>
      <c r="AC1008" s="80"/>
      <c r="AD1008" s="83"/>
      <c r="AE1008" s="95"/>
      <c r="AF1008" s="95"/>
      <c r="AG1008" s="95"/>
      <c r="AH1008" s="95"/>
      <c r="AI1008" s="84"/>
      <c r="AJ1008" s="28"/>
      <c r="AK1008" s="28"/>
      <c r="AL1008" s="28"/>
      <c r="AM1008" s="28"/>
      <c r="AN1008" s="28"/>
      <c r="AO1008" s="28"/>
      <c r="AP1008" s="28"/>
      <c r="AQ1008" s="28"/>
      <c r="AR1008" s="28"/>
    </row>
    <row r="1009" spans="1:44" ht="15.75" customHeight="1" x14ac:dyDescent="0.3">
      <c r="A1009" s="28"/>
      <c r="B1009" s="80"/>
      <c r="C1009" s="80"/>
      <c r="D1009" s="80"/>
      <c r="E1009" s="80"/>
      <c r="F1009" s="80"/>
      <c r="G1009" s="81"/>
      <c r="H1009" s="80"/>
      <c r="I1009" s="80"/>
      <c r="J1009" s="80"/>
      <c r="K1009" s="80"/>
      <c r="L1009" s="82"/>
      <c r="M1009" s="83"/>
      <c r="N1009" s="83"/>
      <c r="O1009" s="83"/>
      <c r="P1009" s="83"/>
      <c r="Q1009" s="83"/>
      <c r="R1009" s="83"/>
      <c r="S1009" s="83"/>
      <c r="T1009" s="83"/>
      <c r="U1009" s="83"/>
      <c r="V1009" s="95"/>
      <c r="W1009" s="82"/>
      <c r="X1009" s="82"/>
      <c r="Y1009" s="82"/>
      <c r="Z1009" s="80"/>
      <c r="AA1009" s="80"/>
      <c r="AB1009" s="80"/>
      <c r="AC1009" s="80"/>
      <c r="AD1009" s="83"/>
      <c r="AE1009" s="95"/>
      <c r="AF1009" s="95"/>
      <c r="AG1009" s="95"/>
      <c r="AH1009" s="95"/>
      <c r="AI1009" s="84"/>
      <c r="AJ1009" s="28"/>
      <c r="AK1009" s="28"/>
      <c r="AL1009" s="28"/>
      <c r="AM1009" s="28"/>
      <c r="AN1009" s="28"/>
      <c r="AO1009" s="28"/>
      <c r="AP1009" s="28"/>
      <c r="AQ1009" s="28"/>
      <c r="AR1009" s="28"/>
    </row>
    <row r="1010" spans="1:44" ht="15.75" customHeight="1" x14ac:dyDescent="0.3">
      <c r="A1010" s="28"/>
      <c r="B1010" s="80"/>
      <c r="C1010" s="80"/>
      <c r="D1010" s="80"/>
      <c r="E1010" s="80"/>
      <c r="F1010" s="80"/>
      <c r="G1010" s="81"/>
      <c r="H1010" s="80"/>
      <c r="I1010" s="80"/>
      <c r="J1010" s="80"/>
      <c r="K1010" s="80"/>
      <c r="L1010" s="82"/>
      <c r="M1010" s="83"/>
      <c r="N1010" s="83"/>
      <c r="O1010" s="83"/>
      <c r="P1010" s="83"/>
      <c r="Q1010" s="83"/>
      <c r="R1010" s="83"/>
      <c r="S1010" s="83"/>
      <c r="T1010" s="83"/>
      <c r="U1010" s="83"/>
      <c r="V1010" s="95"/>
      <c r="W1010" s="82"/>
      <c r="X1010" s="82"/>
      <c r="Y1010" s="82"/>
      <c r="Z1010" s="80"/>
      <c r="AA1010" s="80"/>
      <c r="AB1010" s="80"/>
      <c r="AC1010" s="80"/>
      <c r="AD1010" s="83"/>
      <c r="AE1010" s="95"/>
      <c r="AF1010" s="95"/>
      <c r="AG1010" s="95"/>
      <c r="AH1010" s="95"/>
      <c r="AI1010" s="84"/>
      <c r="AJ1010" s="28"/>
      <c r="AK1010" s="28"/>
      <c r="AL1010" s="28"/>
      <c r="AM1010" s="28"/>
      <c r="AN1010" s="28"/>
      <c r="AO1010" s="28"/>
      <c r="AP1010" s="28"/>
      <c r="AQ1010" s="28"/>
      <c r="AR1010" s="28"/>
    </row>
    <row r="1011" spans="1:44" ht="15.75" customHeight="1" x14ac:dyDescent="0.3">
      <c r="A1011" s="28"/>
      <c r="B1011" s="80"/>
      <c r="C1011" s="80"/>
      <c r="D1011" s="80"/>
      <c r="E1011" s="80"/>
      <c r="F1011" s="80"/>
      <c r="G1011" s="81"/>
      <c r="H1011" s="80"/>
      <c r="I1011" s="80"/>
      <c r="J1011" s="80"/>
      <c r="K1011" s="80"/>
      <c r="L1011" s="82"/>
      <c r="M1011" s="83"/>
      <c r="N1011" s="83"/>
      <c r="O1011" s="83"/>
      <c r="P1011" s="83"/>
      <c r="Q1011" s="83"/>
      <c r="R1011" s="83"/>
      <c r="S1011" s="83"/>
      <c r="T1011" s="83"/>
      <c r="U1011" s="83"/>
      <c r="V1011" s="95"/>
      <c r="W1011" s="82"/>
      <c r="X1011" s="82"/>
      <c r="Y1011" s="82"/>
      <c r="Z1011" s="80"/>
      <c r="AA1011" s="80"/>
      <c r="AB1011" s="80"/>
      <c r="AC1011" s="80"/>
      <c r="AD1011" s="83"/>
      <c r="AE1011" s="95"/>
      <c r="AF1011" s="95"/>
      <c r="AG1011" s="95"/>
      <c r="AH1011" s="95"/>
      <c r="AI1011" s="84"/>
      <c r="AJ1011" s="28"/>
      <c r="AK1011" s="28"/>
      <c r="AL1011" s="28"/>
      <c r="AM1011" s="28"/>
      <c r="AN1011" s="28"/>
      <c r="AO1011" s="28"/>
      <c r="AP1011" s="28"/>
      <c r="AQ1011" s="28"/>
      <c r="AR1011" s="28"/>
    </row>
    <row r="1012" spans="1:44" ht="15.75" customHeight="1" x14ac:dyDescent="0.3">
      <c r="A1012" s="28"/>
      <c r="B1012" s="80"/>
      <c r="C1012" s="80"/>
      <c r="D1012" s="80"/>
      <c r="E1012" s="80"/>
      <c r="F1012" s="80"/>
      <c r="G1012" s="81"/>
      <c r="H1012" s="80"/>
      <c r="I1012" s="80"/>
      <c r="J1012" s="80"/>
      <c r="K1012" s="80"/>
      <c r="L1012" s="82"/>
      <c r="M1012" s="83"/>
      <c r="N1012" s="83"/>
      <c r="O1012" s="83"/>
      <c r="P1012" s="83"/>
      <c r="Q1012" s="83"/>
      <c r="R1012" s="83"/>
      <c r="S1012" s="83"/>
      <c r="T1012" s="83"/>
      <c r="U1012" s="83"/>
      <c r="V1012" s="95"/>
      <c r="W1012" s="82"/>
      <c r="X1012" s="82"/>
      <c r="Y1012" s="82"/>
      <c r="Z1012" s="80"/>
      <c r="AA1012" s="80"/>
      <c r="AB1012" s="80"/>
      <c r="AC1012" s="80"/>
      <c r="AD1012" s="83"/>
      <c r="AE1012" s="95"/>
      <c r="AF1012" s="95"/>
      <c r="AG1012" s="95"/>
      <c r="AH1012" s="95"/>
      <c r="AI1012" s="84"/>
      <c r="AJ1012" s="28"/>
      <c r="AK1012" s="28"/>
      <c r="AL1012" s="28"/>
      <c r="AM1012" s="28"/>
      <c r="AN1012" s="28"/>
      <c r="AO1012" s="28"/>
      <c r="AP1012" s="28"/>
      <c r="AQ1012" s="28"/>
      <c r="AR1012" s="28"/>
    </row>
    <row r="1013" spans="1:44" ht="15.75" customHeight="1" x14ac:dyDescent="0.3">
      <c r="A1013" s="28"/>
      <c r="B1013" s="80"/>
      <c r="C1013" s="80"/>
      <c r="D1013" s="80"/>
      <c r="E1013" s="80"/>
      <c r="F1013" s="80"/>
      <c r="G1013" s="81"/>
      <c r="H1013" s="80"/>
      <c r="I1013" s="80"/>
      <c r="J1013" s="80"/>
      <c r="K1013" s="80"/>
      <c r="L1013" s="82"/>
      <c r="M1013" s="83"/>
      <c r="N1013" s="83"/>
      <c r="O1013" s="83"/>
      <c r="P1013" s="83"/>
      <c r="Q1013" s="83"/>
      <c r="R1013" s="83"/>
      <c r="S1013" s="83"/>
      <c r="T1013" s="83"/>
      <c r="U1013" s="83"/>
      <c r="V1013" s="95"/>
      <c r="W1013" s="82"/>
      <c r="X1013" s="82"/>
      <c r="Y1013" s="82"/>
      <c r="Z1013" s="80"/>
      <c r="AA1013" s="80"/>
      <c r="AB1013" s="80"/>
      <c r="AC1013" s="80"/>
      <c r="AD1013" s="83"/>
      <c r="AE1013" s="95"/>
      <c r="AF1013" s="95"/>
      <c r="AG1013" s="95"/>
      <c r="AH1013" s="95"/>
      <c r="AI1013" s="84"/>
      <c r="AJ1013" s="28"/>
      <c r="AK1013" s="28"/>
      <c r="AL1013" s="28"/>
      <c r="AM1013" s="28"/>
      <c r="AN1013" s="28"/>
      <c r="AO1013" s="28"/>
      <c r="AP1013" s="28"/>
      <c r="AQ1013" s="28"/>
      <c r="AR1013" s="28"/>
    </row>
    <row r="1014" spans="1:44" ht="15.75" customHeight="1" x14ac:dyDescent="0.3">
      <c r="A1014" s="28"/>
      <c r="B1014" s="80"/>
      <c r="C1014" s="80"/>
      <c r="D1014" s="80"/>
      <c r="E1014" s="80"/>
      <c r="F1014" s="80"/>
      <c r="G1014" s="81"/>
      <c r="H1014" s="80"/>
      <c r="I1014" s="80"/>
      <c r="J1014" s="80"/>
      <c r="K1014" s="80"/>
      <c r="L1014" s="82"/>
      <c r="M1014" s="83"/>
      <c r="N1014" s="83"/>
      <c r="O1014" s="83"/>
      <c r="P1014" s="83"/>
      <c r="Q1014" s="83"/>
      <c r="R1014" s="83"/>
      <c r="S1014" s="83"/>
      <c r="T1014" s="83"/>
      <c r="U1014" s="83"/>
      <c r="V1014" s="95"/>
      <c r="W1014" s="82"/>
      <c r="X1014" s="82"/>
      <c r="Y1014" s="82"/>
      <c r="Z1014" s="80"/>
      <c r="AA1014" s="80"/>
      <c r="AB1014" s="80"/>
      <c r="AC1014" s="80"/>
      <c r="AD1014" s="83"/>
      <c r="AE1014" s="95"/>
      <c r="AF1014" s="95"/>
      <c r="AG1014" s="95"/>
      <c r="AH1014" s="95"/>
      <c r="AI1014" s="84"/>
      <c r="AJ1014" s="28"/>
      <c r="AK1014" s="28"/>
      <c r="AL1014" s="28"/>
      <c r="AM1014" s="28"/>
      <c r="AN1014" s="28"/>
      <c r="AO1014" s="28"/>
      <c r="AP1014" s="28"/>
      <c r="AQ1014" s="28"/>
      <c r="AR1014" s="28"/>
    </row>
    <row r="1015" spans="1:44" ht="15.75" customHeight="1" x14ac:dyDescent="0.3">
      <c r="A1015" s="28"/>
      <c r="B1015" s="80"/>
      <c r="C1015" s="80"/>
      <c r="D1015" s="80"/>
      <c r="E1015" s="80"/>
      <c r="F1015" s="80"/>
      <c r="G1015" s="81"/>
      <c r="H1015" s="80"/>
      <c r="I1015" s="80"/>
      <c r="J1015" s="80"/>
      <c r="K1015" s="80"/>
      <c r="L1015" s="82"/>
      <c r="M1015" s="83"/>
      <c r="N1015" s="83"/>
      <c r="O1015" s="83"/>
      <c r="P1015" s="83"/>
      <c r="Q1015" s="83"/>
      <c r="R1015" s="83"/>
      <c r="S1015" s="83"/>
      <c r="T1015" s="83"/>
      <c r="U1015" s="83"/>
      <c r="V1015" s="95"/>
      <c r="W1015" s="82"/>
      <c r="X1015" s="82"/>
      <c r="Y1015" s="82"/>
      <c r="Z1015" s="80"/>
      <c r="AA1015" s="80"/>
      <c r="AB1015" s="80"/>
      <c r="AC1015" s="80"/>
      <c r="AD1015" s="83"/>
      <c r="AE1015" s="95"/>
      <c r="AF1015" s="95"/>
      <c r="AG1015" s="95"/>
      <c r="AH1015" s="95"/>
      <c r="AI1015" s="84"/>
      <c r="AJ1015" s="28"/>
      <c r="AK1015" s="28"/>
      <c r="AL1015" s="28"/>
      <c r="AM1015" s="28"/>
      <c r="AN1015" s="28"/>
      <c r="AO1015" s="28"/>
      <c r="AP1015" s="28"/>
      <c r="AQ1015" s="28"/>
      <c r="AR1015" s="28"/>
    </row>
    <row r="1016" spans="1:44" ht="15.75" customHeight="1" x14ac:dyDescent="0.3">
      <c r="A1016" s="28"/>
      <c r="B1016" s="80"/>
      <c r="C1016" s="80"/>
      <c r="D1016" s="80"/>
      <c r="E1016" s="80"/>
      <c r="F1016" s="80"/>
      <c r="G1016" s="81"/>
      <c r="H1016" s="80"/>
      <c r="I1016" s="80"/>
      <c r="J1016" s="80"/>
      <c r="K1016" s="80"/>
      <c r="L1016" s="82"/>
      <c r="M1016" s="83"/>
      <c r="N1016" s="83"/>
      <c r="O1016" s="83"/>
      <c r="P1016" s="83"/>
      <c r="Q1016" s="83"/>
      <c r="R1016" s="83"/>
      <c r="S1016" s="83"/>
      <c r="T1016" s="83"/>
      <c r="U1016" s="83"/>
      <c r="V1016" s="95"/>
      <c r="W1016" s="82"/>
      <c r="X1016" s="82"/>
      <c r="Y1016" s="82"/>
      <c r="Z1016" s="80"/>
      <c r="AA1016" s="80"/>
      <c r="AB1016" s="80"/>
      <c r="AC1016" s="80"/>
      <c r="AD1016" s="83"/>
      <c r="AE1016" s="95"/>
      <c r="AF1016" s="95"/>
      <c r="AG1016" s="95"/>
      <c r="AH1016" s="95"/>
      <c r="AI1016" s="84"/>
      <c r="AJ1016" s="28"/>
      <c r="AK1016" s="28"/>
      <c r="AL1016" s="28"/>
      <c r="AM1016" s="28"/>
      <c r="AN1016" s="28"/>
      <c r="AO1016" s="28"/>
      <c r="AP1016" s="28"/>
      <c r="AQ1016" s="28"/>
      <c r="AR1016" s="28"/>
    </row>
    <row r="1017" spans="1:44" ht="15.75" customHeight="1" x14ac:dyDescent="0.3">
      <c r="A1017" s="28"/>
      <c r="B1017" s="80"/>
      <c r="C1017" s="80"/>
      <c r="D1017" s="80"/>
      <c r="E1017" s="80"/>
      <c r="F1017" s="80"/>
      <c r="G1017" s="81"/>
      <c r="H1017" s="80"/>
      <c r="I1017" s="80"/>
      <c r="J1017" s="80"/>
      <c r="K1017" s="80"/>
      <c r="L1017" s="82"/>
      <c r="M1017" s="83"/>
      <c r="N1017" s="83"/>
      <c r="O1017" s="83"/>
      <c r="P1017" s="83"/>
      <c r="Q1017" s="83"/>
      <c r="R1017" s="83"/>
      <c r="S1017" s="83"/>
      <c r="T1017" s="83"/>
      <c r="U1017" s="83"/>
      <c r="V1017" s="95"/>
      <c r="W1017" s="82"/>
      <c r="X1017" s="82"/>
      <c r="Y1017" s="82"/>
      <c r="Z1017" s="80"/>
      <c r="AA1017" s="80"/>
      <c r="AB1017" s="80"/>
      <c r="AC1017" s="80"/>
      <c r="AD1017" s="83"/>
      <c r="AE1017" s="95"/>
      <c r="AF1017" s="95"/>
      <c r="AG1017" s="95"/>
      <c r="AH1017" s="95"/>
      <c r="AI1017" s="84"/>
      <c r="AJ1017" s="28"/>
      <c r="AK1017" s="28"/>
      <c r="AL1017" s="28"/>
      <c r="AM1017" s="28"/>
      <c r="AN1017" s="28"/>
      <c r="AO1017" s="28"/>
      <c r="AP1017" s="28"/>
      <c r="AQ1017" s="28"/>
      <c r="AR1017" s="28"/>
    </row>
    <row r="1018" spans="1:44" ht="15.75" customHeight="1" x14ac:dyDescent="0.3">
      <c r="A1018" s="28"/>
      <c r="B1018" s="80"/>
      <c r="C1018" s="80"/>
      <c r="D1018" s="80"/>
      <c r="E1018" s="80"/>
      <c r="F1018" s="80"/>
      <c r="G1018" s="81"/>
      <c r="H1018" s="80"/>
      <c r="I1018" s="80"/>
      <c r="J1018" s="80"/>
      <c r="K1018" s="80"/>
      <c r="L1018" s="82"/>
      <c r="M1018" s="83"/>
      <c r="N1018" s="83"/>
      <c r="O1018" s="83"/>
      <c r="P1018" s="83"/>
      <c r="Q1018" s="83"/>
      <c r="R1018" s="83"/>
      <c r="S1018" s="83"/>
      <c r="T1018" s="83"/>
      <c r="U1018" s="83"/>
      <c r="V1018" s="95"/>
      <c r="W1018" s="82"/>
      <c r="X1018" s="82"/>
      <c r="Y1018" s="82"/>
      <c r="Z1018" s="80"/>
      <c r="AA1018" s="80"/>
      <c r="AB1018" s="80"/>
      <c r="AC1018" s="80"/>
      <c r="AD1018" s="83"/>
      <c r="AE1018" s="95"/>
      <c r="AF1018" s="95"/>
      <c r="AG1018" s="95"/>
      <c r="AH1018" s="95"/>
      <c r="AI1018" s="84"/>
      <c r="AJ1018" s="28"/>
      <c r="AK1018" s="28"/>
      <c r="AL1018" s="28"/>
      <c r="AM1018" s="28"/>
      <c r="AN1018" s="28"/>
      <c r="AO1018" s="28"/>
      <c r="AP1018" s="28"/>
      <c r="AQ1018" s="28"/>
      <c r="AR1018" s="28"/>
    </row>
    <row r="1019" spans="1:44" ht="15.75" customHeight="1" x14ac:dyDescent="0.3">
      <c r="A1019" s="28"/>
      <c r="B1019" s="80"/>
      <c r="C1019" s="80"/>
      <c r="D1019" s="80"/>
      <c r="E1019" s="80"/>
      <c r="F1019" s="80"/>
      <c r="G1019" s="81"/>
      <c r="H1019" s="80"/>
      <c r="I1019" s="80"/>
      <c r="J1019" s="80"/>
      <c r="K1019" s="80"/>
      <c r="L1019" s="82"/>
      <c r="M1019" s="83"/>
      <c r="N1019" s="83"/>
      <c r="O1019" s="83"/>
      <c r="P1019" s="83"/>
      <c r="Q1019" s="83"/>
      <c r="R1019" s="83"/>
      <c r="S1019" s="83"/>
      <c r="T1019" s="83"/>
      <c r="U1019" s="83"/>
      <c r="V1019" s="95"/>
      <c r="W1019" s="82"/>
      <c r="X1019" s="82"/>
      <c r="Y1019" s="82"/>
      <c r="Z1019" s="80"/>
      <c r="AA1019" s="80"/>
      <c r="AB1019" s="80"/>
      <c r="AC1019" s="80"/>
      <c r="AD1019" s="83"/>
      <c r="AE1019" s="95"/>
      <c r="AF1019" s="95"/>
      <c r="AG1019" s="95"/>
      <c r="AH1019" s="95"/>
      <c r="AI1019" s="84"/>
      <c r="AJ1019" s="28"/>
      <c r="AK1019" s="28"/>
      <c r="AL1019" s="28"/>
      <c r="AM1019" s="28"/>
      <c r="AN1019" s="28"/>
      <c r="AO1019" s="28"/>
      <c r="AP1019" s="28"/>
      <c r="AQ1019" s="28"/>
      <c r="AR1019" s="28"/>
    </row>
    <row r="1020" spans="1:44" ht="15.75" customHeight="1" x14ac:dyDescent="0.3">
      <c r="A1020" s="28"/>
      <c r="B1020" s="80"/>
      <c r="C1020" s="80"/>
      <c r="D1020" s="80"/>
      <c r="E1020" s="80"/>
      <c r="F1020" s="80"/>
      <c r="G1020" s="81"/>
      <c r="H1020" s="80"/>
      <c r="I1020" s="80"/>
      <c r="J1020" s="80"/>
      <c r="K1020" s="80"/>
      <c r="L1020" s="82"/>
      <c r="M1020" s="83"/>
      <c r="N1020" s="83"/>
      <c r="O1020" s="83"/>
      <c r="P1020" s="83"/>
      <c r="Q1020" s="83"/>
      <c r="R1020" s="83"/>
      <c r="S1020" s="83"/>
      <c r="T1020" s="83"/>
      <c r="U1020" s="83"/>
      <c r="V1020" s="95"/>
      <c r="W1020" s="82"/>
      <c r="X1020" s="82"/>
      <c r="Y1020" s="82"/>
      <c r="Z1020" s="80"/>
      <c r="AA1020" s="80"/>
      <c r="AB1020" s="80"/>
      <c r="AC1020" s="80"/>
      <c r="AD1020" s="83"/>
      <c r="AE1020" s="95"/>
      <c r="AF1020" s="95"/>
      <c r="AG1020" s="95"/>
      <c r="AH1020" s="95"/>
      <c r="AI1020" s="84"/>
      <c r="AJ1020" s="28"/>
      <c r="AK1020" s="28"/>
      <c r="AL1020" s="28"/>
      <c r="AM1020" s="28"/>
      <c r="AN1020" s="28"/>
      <c r="AO1020" s="28"/>
      <c r="AP1020" s="28"/>
      <c r="AQ1020" s="28"/>
      <c r="AR1020" s="28"/>
    </row>
    <row r="1021" spans="1:44" ht="15.75" customHeight="1" x14ac:dyDescent="0.3">
      <c r="A1021" s="28"/>
      <c r="B1021" s="80"/>
      <c r="C1021" s="80"/>
      <c r="D1021" s="80"/>
      <c r="E1021" s="80"/>
      <c r="F1021" s="80"/>
      <c r="G1021" s="81"/>
      <c r="H1021" s="80"/>
      <c r="I1021" s="80"/>
      <c r="J1021" s="80"/>
      <c r="K1021" s="80"/>
      <c r="L1021" s="82"/>
      <c r="M1021" s="83"/>
      <c r="N1021" s="83"/>
      <c r="O1021" s="83"/>
      <c r="P1021" s="83"/>
      <c r="Q1021" s="83"/>
      <c r="R1021" s="83"/>
      <c r="S1021" s="83"/>
      <c r="T1021" s="83"/>
      <c r="U1021" s="83"/>
      <c r="V1021" s="95"/>
      <c r="W1021" s="82"/>
      <c r="X1021" s="82"/>
      <c r="Y1021" s="82"/>
      <c r="Z1021" s="80"/>
      <c r="AA1021" s="80"/>
      <c r="AB1021" s="80"/>
      <c r="AC1021" s="80"/>
      <c r="AD1021" s="83"/>
      <c r="AE1021" s="95"/>
      <c r="AF1021" s="95"/>
      <c r="AG1021" s="95"/>
      <c r="AH1021" s="95"/>
      <c r="AI1021" s="84"/>
      <c r="AJ1021" s="28"/>
      <c r="AK1021" s="28"/>
      <c r="AL1021" s="28"/>
      <c r="AM1021" s="28"/>
      <c r="AN1021" s="28"/>
      <c r="AO1021" s="28"/>
      <c r="AP1021" s="28"/>
      <c r="AQ1021" s="28"/>
      <c r="AR1021" s="28"/>
    </row>
    <row r="1022" spans="1:44" ht="15.75" customHeight="1" x14ac:dyDescent="0.3">
      <c r="A1022" s="28"/>
      <c r="B1022" s="80"/>
      <c r="C1022" s="80"/>
      <c r="D1022" s="80"/>
      <c r="E1022" s="80"/>
      <c r="F1022" s="80"/>
      <c r="G1022" s="81"/>
      <c r="H1022" s="80"/>
      <c r="I1022" s="80"/>
      <c r="J1022" s="80"/>
      <c r="K1022" s="80"/>
      <c r="L1022" s="82"/>
      <c r="M1022" s="83"/>
      <c r="N1022" s="83"/>
      <c r="O1022" s="83"/>
      <c r="P1022" s="83"/>
      <c r="Q1022" s="83"/>
      <c r="R1022" s="83"/>
      <c r="S1022" s="83"/>
      <c r="T1022" s="83"/>
      <c r="U1022" s="83"/>
      <c r="V1022" s="95"/>
      <c r="W1022" s="82"/>
      <c r="X1022" s="82"/>
      <c r="Y1022" s="82"/>
      <c r="Z1022" s="80"/>
      <c r="AA1022" s="80"/>
      <c r="AB1022" s="80"/>
      <c r="AC1022" s="80"/>
      <c r="AD1022" s="83"/>
      <c r="AE1022" s="95"/>
      <c r="AF1022" s="95"/>
      <c r="AG1022" s="95"/>
      <c r="AH1022" s="95"/>
      <c r="AI1022" s="84"/>
      <c r="AJ1022" s="28"/>
      <c r="AK1022" s="28"/>
      <c r="AL1022" s="28"/>
      <c r="AM1022" s="28"/>
      <c r="AN1022" s="28"/>
      <c r="AO1022" s="28"/>
      <c r="AP1022" s="28"/>
      <c r="AQ1022" s="28"/>
      <c r="AR1022" s="28"/>
    </row>
    <row r="1023" spans="1:44" ht="15.75" customHeight="1" x14ac:dyDescent="0.3">
      <c r="A1023" s="28"/>
      <c r="B1023" s="80"/>
      <c r="C1023" s="80"/>
      <c r="D1023" s="80"/>
      <c r="E1023" s="80"/>
      <c r="F1023" s="80"/>
      <c r="G1023" s="81"/>
      <c r="H1023" s="80"/>
      <c r="I1023" s="80"/>
      <c r="J1023" s="80"/>
      <c r="K1023" s="80"/>
      <c r="L1023" s="82"/>
      <c r="M1023" s="83"/>
      <c r="N1023" s="83"/>
      <c r="O1023" s="83"/>
      <c r="P1023" s="83"/>
      <c r="Q1023" s="83"/>
      <c r="R1023" s="83"/>
      <c r="S1023" s="83"/>
      <c r="T1023" s="83"/>
      <c r="U1023" s="83"/>
      <c r="V1023" s="95"/>
      <c r="W1023" s="82"/>
      <c r="X1023" s="82"/>
      <c r="Y1023" s="82"/>
      <c r="Z1023" s="80"/>
      <c r="AA1023" s="80"/>
      <c r="AB1023" s="80"/>
      <c r="AC1023" s="80"/>
      <c r="AD1023" s="83"/>
      <c r="AE1023" s="95"/>
      <c r="AF1023" s="95"/>
      <c r="AG1023" s="95"/>
      <c r="AH1023" s="95"/>
      <c r="AI1023" s="84"/>
      <c r="AJ1023" s="28"/>
      <c r="AK1023" s="28"/>
      <c r="AL1023" s="28"/>
      <c r="AM1023" s="28"/>
      <c r="AN1023" s="28"/>
      <c r="AO1023" s="28"/>
      <c r="AP1023" s="28"/>
      <c r="AQ1023" s="28"/>
      <c r="AR1023" s="28"/>
    </row>
    <row r="1024" spans="1:44" ht="15.75" customHeight="1" x14ac:dyDescent="0.3">
      <c r="A1024" s="28"/>
      <c r="B1024" s="80"/>
      <c r="C1024" s="80"/>
      <c r="D1024" s="80"/>
      <c r="E1024" s="80"/>
      <c r="F1024" s="80"/>
      <c r="G1024" s="81"/>
      <c r="H1024" s="80"/>
      <c r="I1024" s="80"/>
      <c r="J1024" s="80"/>
      <c r="K1024" s="80"/>
      <c r="L1024" s="82"/>
      <c r="M1024" s="83"/>
      <c r="N1024" s="83"/>
      <c r="O1024" s="83"/>
      <c r="P1024" s="83"/>
      <c r="Q1024" s="83"/>
      <c r="R1024" s="83"/>
      <c r="S1024" s="83"/>
      <c r="T1024" s="83"/>
      <c r="U1024" s="83"/>
      <c r="V1024" s="95"/>
      <c r="W1024" s="82"/>
      <c r="X1024" s="82"/>
      <c r="Y1024" s="82"/>
      <c r="Z1024" s="80"/>
      <c r="AA1024" s="80"/>
      <c r="AB1024" s="80"/>
      <c r="AC1024" s="80"/>
      <c r="AD1024" s="83"/>
      <c r="AE1024" s="95"/>
      <c r="AF1024" s="95"/>
      <c r="AG1024" s="95"/>
      <c r="AH1024" s="95"/>
      <c r="AI1024" s="84"/>
      <c r="AJ1024" s="28"/>
      <c r="AK1024" s="28"/>
      <c r="AL1024" s="28"/>
      <c r="AM1024" s="28"/>
      <c r="AN1024" s="28"/>
      <c r="AO1024" s="28"/>
      <c r="AP1024" s="28"/>
      <c r="AQ1024" s="28"/>
      <c r="AR1024" s="28"/>
    </row>
    <row r="1025" spans="1:44" ht="15.75" customHeight="1" x14ac:dyDescent="0.3">
      <c r="A1025" s="28"/>
      <c r="B1025" s="80"/>
      <c r="C1025" s="80"/>
      <c r="D1025" s="80"/>
      <c r="E1025" s="80"/>
      <c r="F1025" s="80"/>
      <c r="G1025" s="81"/>
      <c r="H1025" s="80"/>
      <c r="I1025" s="80"/>
      <c r="J1025" s="80"/>
      <c r="K1025" s="80"/>
      <c r="L1025" s="82"/>
      <c r="M1025" s="83"/>
      <c r="N1025" s="83"/>
      <c r="O1025" s="83"/>
      <c r="P1025" s="83"/>
      <c r="Q1025" s="83"/>
      <c r="R1025" s="83"/>
      <c r="S1025" s="83"/>
      <c r="T1025" s="83"/>
      <c r="U1025" s="83"/>
      <c r="V1025" s="95"/>
      <c r="W1025" s="82"/>
      <c r="X1025" s="82"/>
      <c r="Y1025" s="82"/>
      <c r="Z1025" s="80"/>
      <c r="AA1025" s="80"/>
      <c r="AB1025" s="80"/>
      <c r="AC1025" s="80"/>
      <c r="AD1025" s="83"/>
      <c r="AE1025" s="95"/>
      <c r="AF1025" s="95"/>
      <c r="AG1025" s="95"/>
      <c r="AH1025" s="95"/>
      <c r="AI1025" s="84"/>
      <c r="AJ1025" s="28"/>
      <c r="AK1025" s="28"/>
      <c r="AL1025" s="28"/>
      <c r="AM1025" s="28"/>
      <c r="AN1025" s="28"/>
      <c r="AO1025" s="28"/>
      <c r="AP1025" s="28"/>
      <c r="AQ1025" s="28"/>
      <c r="AR1025" s="28"/>
    </row>
    <row r="1026" spans="1:44" ht="15.75" customHeight="1" x14ac:dyDescent="0.3">
      <c r="A1026" s="28"/>
      <c r="B1026" s="80"/>
      <c r="C1026" s="80"/>
      <c r="D1026" s="80"/>
      <c r="E1026" s="80"/>
      <c r="F1026" s="80"/>
      <c r="G1026" s="81"/>
      <c r="H1026" s="80"/>
      <c r="I1026" s="80"/>
      <c r="J1026" s="80"/>
      <c r="K1026" s="80"/>
      <c r="L1026" s="82"/>
      <c r="M1026" s="83"/>
      <c r="N1026" s="83"/>
      <c r="O1026" s="83"/>
      <c r="P1026" s="83"/>
      <c r="Q1026" s="83"/>
      <c r="R1026" s="83"/>
      <c r="S1026" s="83"/>
      <c r="T1026" s="83"/>
      <c r="U1026" s="83"/>
      <c r="V1026" s="95"/>
      <c r="W1026" s="82"/>
      <c r="X1026" s="82"/>
      <c r="Y1026" s="82"/>
      <c r="Z1026" s="80"/>
      <c r="AA1026" s="80"/>
      <c r="AB1026" s="80"/>
      <c r="AC1026" s="80"/>
      <c r="AD1026" s="83"/>
      <c r="AE1026" s="95"/>
      <c r="AF1026" s="95"/>
      <c r="AG1026" s="95"/>
      <c r="AH1026" s="95"/>
      <c r="AI1026" s="84"/>
      <c r="AJ1026" s="28"/>
      <c r="AK1026" s="28"/>
      <c r="AL1026" s="28"/>
      <c r="AM1026" s="28"/>
      <c r="AN1026" s="28"/>
      <c r="AO1026" s="28"/>
      <c r="AP1026" s="28"/>
      <c r="AQ1026" s="28"/>
      <c r="AR1026" s="28"/>
    </row>
    <row r="1027" spans="1:44" ht="15.75" customHeight="1" x14ac:dyDescent="0.3">
      <c r="A1027" s="28"/>
      <c r="B1027" s="80"/>
      <c r="C1027" s="80"/>
      <c r="D1027" s="80"/>
      <c r="E1027" s="80"/>
      <c r="F1027" s="80"/>
      <c r="G1027" s="81"/>
      <c r="H1027" s="80"/>
      <c r="I1027" s="80"/>
      <c r="J1027" s="80"/>
      <c r="K1027" s="80"/>
      <c r="L1027" s="82"/>
      <c r="M1027" s="83"/>
      <c r="N1027" s="83"/>
      <c r="O1027" s="83"/>
      <c r="P1027" s="83"/>
      <c r="Q1027" s="83"/>
      <c r="R1027" s="83"/>
      <c r="S1027" s="83"/>
      <c r="T1027" s="83"/>
      <c r="U1027" s="83"/>
      <c r="V1027" s="95"/>
      <c r="W1027" s="82"/>
      <c r="X1027" s="82"/>
      <c r="Y1027" s="82"/>
      <c r="Z1027" s="80"/>
      <c r="AA1027" s="80"/>
      <c r="AB1027" s="80"/>
      <c r="AC1027" s="80"/>
      <c r="AD1027" s="83"/>
      <c r="AE1027" s="95"/>
      <c r="AF1027" s="95"/>
      <c r="AG1027" s="95"/>
      <c r="AH1027" s="95"/>
      <c r="AI1027" s="84"/>
      <c r="AJ1027" s="28"/>
      <c r="AK1027" s="28"/>
      <c r="AL1027" s="28"/>
      <c r="AM1027" s="28"/>
      <c r="AN1027" s="28"/>
      <c r="AO1027" s="28"/>
      <c r="AP1027" s="28"/>
      <c r="AQ1027" s="28"/>
      <c r="AR1027" s="28"/>
    </row>
    <row r="1028" spans="1:44" ht="15.75" customHeight="1" x14ac:dyDescent="0.3">
      <c r="A1028" s="28"/>
      <c r="B1028" s="80"/>
      <c r="C1028" s="80"/>
      <c r="D1028" s="80"/>
      <c r="E1028" s="80"/>
      <c r="F1028" s="80"/>
      <c r="G1028" s="81"/>
      <c r="H1028" s="80"/>
      <c r="I1028" s="80"/>
      <c r="J1028" s="80"/>
      <c r="K1028" s="80"/>
      <c r="L1028" s="82"/>
      <c r="M1028" s="83"/>
      <c r="N1028" s="83"/>
      <c r="O1028" s="83"/>
      <c r="P1028" s="83"/>
      <c r="Q1028" s="83"/>
      <c r="R1028" s="83"/>
      <c r="S1028" s="83"/>
      <c r="T1028" s="83"/>
      <c r="U1028" s="83"/>
      <c r="V1028" s="95"/>
      <c r="W1028" s="82"/>
      <c r="X1028" s="82"/>
      <c r="Y1028" s="82"/>
      <c r="Z1028" s="80"/>
      <c r="AA1028" s="80"/>
      <c r="AB1028" s="80"/>
      <c r="AC1028" s="80"/>
      <c r="AD1028" s="83"/>
      <c r="AE1028" s="95"/>
      <c r="AF1028" s="95"/>
      <c r="AG1028" s="95"/>
      <c r="AH1028" s="95"/>
      <c r="AI1028" s="84"/>
      <c r="AJ1028" s="28"/>
      <c r="AK1028" s="28"/>
      <c r="AL1028" s="28"/>
      <c r="AM1028" s="28"/>
      <c r="AN1028" s="28"/>
      <c r="AO1028" s="28"/>
      <c r="AP1028" s="28"/>
      <c r="AQ1028" s="28"/>
      <c r="AR1028" s="28"/>
    </row>
    <row r="1029" spans="1:44" ht="15.75" customHeight="1" x14ac:dyDescent="0.3">
      <c r="A1029" s="28"/>
      <c r="B1029" s="80"/>
      <c r="C1029" s="80"/>
      <c r="D1029" s="80"/>
      <c r="E1029" s="80"/>
      <c r="F1029" s="80"/>
      <c r="G1029" s="81"/>
      <c r="H1029" s="80"/>
      <c r="I1029" s="80"/>
      <c r="J1029" s="80"/>
      <c r="K1029" s="80"/>
      <c r="L1029" s="82"/>
      <c r="M1029" s="83"/>
      <c r="N1029" s="83"/>
      <c r="O1029" s="83"/>
      <c r="P1029" s="83"/>
      <c r="Q1029" s="83"/>
      <c r="R1029" s="83"/>
      <c r="S1029" s="83"/>
      <c r="T1029" s="83"/>
      <c r="U1029" s="83"/>
      <c r="V1029" s="95"/>
      <c r="W1029" s="82"/>
      <c r="X1029" s="82"/>
      <c r="Y1029" s="82"/>
      <c r="Z1029" s="80"/>
      <c r="AA1029" s="80"/>
      <c r="AB1029" s="80"/>
      <c r="AC1029" s="80"/>
      <c r="AD1029" s="83"/>
      <c r="AE1029" s="95"/>
      <c r="AF1029" s="95"/>
      <c r="AG1029" s="95"/>
      <c r="AH1029" s="95"/>
      <c r="AI1029" s="84"/>
      <c r="AJ1029" s="28"/>
      <c r="AK1029" s="28"/>
      <c r="AL1029" s="28"/>
      <c r="AM1029" s="28"/>
      <c r="AN1029" s="28"/>
      <c r="AO1029" s="28"/>
      <c r="AP1029" s="28"/>
      <c r="AQ1029" s="28"/>
      <c r="AR1029" s="28"/>
    </row>
    <row r="1030" spans="1:44" ht="15.75" customHeight="1" x14ac:dyDescent="0.3">
      <c r="A1030" s="28"/>
      <c r="B1030" s="80"/>
      <c r="C1030" s="80"/>
      <c r="D1030" s="80"/>
      <c r="E1030" s="80"/>
      <c r="F1030" s="80"/>
      <c r="G1030" s="81"/>
      <c r="H1030" s="80"/>
      <c r="I1030" s="80"/>
      <c r="J1030" s="80"/>
      <c r="K1030" s="80"/>
      <c r="L1030" s="82"/>
      <c r="M1030" s="83"/>
      <c r="N1030" s="83"/>
      <c r="O1030" s="83"/>
      <c r="P1030" s="83"/>
      <c r="Q1030" s="83"/>
      <c r="R1030" s="83"/>
      <c r="S1030" s="83"/>
      <c r="T1030" s="83"/>
      <c r="U1030" s="83"/>
      <c r="V1030" s="95"/>
      <c r="W1030" s="82"/>
      <c r="X1030" s="82"/>
      <c r="Y1030" s="82"/>
      <c r="Z1030" s="80"/>
      <c r="AA1030" s="80"/>
      <c r="AB1030" s="80"/>
      <c r="AC1030" s="80"/>
      <c r="AD1030" s="83"/>
      <c r="AE1030" s="95"/>
      <c r="AF1030" s="95"/>
      <c r="AG1030" s="95"/>
      <c r="AH1030" s="95"/>
      <c r="AI1030" s="84"/>
      <c r="AJ1030" s="28"/>
      <c r="AK1030" s="28"/>
      <c r="AL1030" s="28"/>
      <c r="AM1030" s="28"/>
      <c r="AN1030" s="28"/>
      <c r="AO1030" s="28"/>
      <c r="AP1030" s="28"/>
      <c r="AQ1030" s="28"/>
      <c r="AR1030" s="28"/>
    </row>
    <row r="1031" spans="1:44" ht="15.75" customHeight="1" x14ac:dyDescent="0.3">
      <c r="A1031" s="28"/>
      <c r="B1031" s="80"/>
      <c r="C1031" s="80"/>
      <c r="D1031" s="80"/>
      <c r="E1031" s="80"/>
      <c r="F1031" s="80"/>
      <c r="G1031" s="81"/>
      <c r="H1031" s="80"/>
      <c r="I1031" s="80"/>
      <c r="J1031" s="80"/>
      <c r="K1031" s="80"/>
      <c r="L1031" s="82"/>
      <c r="M1031" s="83"/>
      <c r="N1031" s="83"/>
      <c r="O1031" s="83"/>
      <c r="P1031" s="83"/>
      <c r="Q1031" s="83"/>
      <c r="R1031" s="83"/>
      <c r="S1031" s="83"/>
      <c r="T1031" s="83"/>
      <c r="U1031" s="83"/>
      <c r="V1031" s="95"/>
      <c r="W1031" s="82"/>
      <c r="X1031" s="82"/>
      <c r="Y1031" s="82"/>
      <c r="Z1031" s="80"/>
      <c r="AA1031" s="80"/>
      <c r="AB1031" s="80"/>
      <c r="AC1031" s="80"/>
      <c r="AD1031" s="83"/>
      <c r="AE1031" s="95"/>
      <c r="AF1031" s="95"/>
      <c r="AG1031" s="95"/>
      <c r="AH1031" s="95"/>
      <c r="AI1031" s="84"/>
      <c r="AJ1031" s="28"/>
      <c r="AK1031" s="28"/>
      <c r="AL1031" s="28"/>
      <c r="AM1031" s="28"/>
      <c r="AN1031" s="28"/>
      <c r="AO1031" s="28"/>
      <c r="AP1031" s="28"/>
      <c r="AQ1031" s="28"/>
      <c r="AR1031" s="28"/>
    </row>
    <row r="1032" spans="1:44" ht="15.75" customHeight="1" x14ac:dyDescent="0.3">
      <c r="A1032" s="28"/>
      <c r="B1032" s="80"/>
      <c r="C1032" s="80"/>
      <c r="D1032" s="80"/>
      <c r="E1032" s="80"/>
      <c r="F1032" s="80"/>
      <c r="G1032" s="81"/>
      <c r="H1032" s="80"/>
      <c r="I1032" s="80"/>
      <c r="J1032" s="80"/>
      <c r="K1032" s="80"/>
      <c r="L1032" s="82"/>
      <c r="M1032" s="83"/>
      <c r="N1032" s="83"/>
      <c r="O1032" s="83"/>
      <c r="P1032" s="83"/>
      <c r="Q1032" s="83"/>
      <c r="R1032" s="83"/>
      <c r="S1032" s="83"/>
      <c r="T1032" s="83"/>
      <c r="U1032" s="83"/>
      <c r="V1032" s="95"/>
      <c r="W1032" s="82"/>
      <c r="X1032" s="82"/>
      <c r="Y1032" s="82"/>
      <c r="Z1032" s="80"/>
      <c r="AA1032" s="80"/>
      <c r="AB1032" s="80"/>
      <c r="AC1032" s="80"/>
      <c r="AD1032" s="83"/>
      <c r="AE1032" s="95"/>
      <c r="AF1032" s="95"/>
      <c r="AG1032" s="95"/>
      <c r="AH1032" s="95"/>
      <c r="AI1032" s="84"/>
      <c r="AJ1032" s="28"/>
      <c r="AK1032" s="28"/>
      <c r="AL1032" s="28"/>
      <c r="AM1032" s="28"/>
      <c r="AN1032" s="28"/>
      <c r="AO1032" s="28"/>
      <c r="AP1032" s="28"/>
      <c r="AQ1032" s="28"/>
      <c r="AR1032" s="28"/>
    </row>
    <row r="1033" spans="1:44" ht="15.75" customHeight="1" x14ac:dyDescent="0.3">
      <c r="A1033" s="28"/>
      <c r="B1033" s="80"/>
      <c r="C1033" s="80"/>
      <c r="D1033" s="80"/>
      <c r="E1033" s="80"/>
      <c r="F1033" s="80"/>
      <c r="G1033" s="81"/>
      <c r="H1033" s="80"/>
      <c r="I1033" s="80"/>
      <c r="J1033" s="80"/>
      <c r="K1033" s="80"/>
      <c r="L1033" s="82"/>
      <c r="M1033" s="83"/>
      <c r="N1033" s="83"/>
      <c r="O1033" s="83"/>
      <c r="P1033" s="83"/>
      <c r="Q1033" s="83"/>
      <c r="R1033" s="83"/>
      <c r="S1033" s="83"/>
      <c r="T1033" s="83"/>
      <c r="U1033" s="83"/>
      <c r="V1033" s="95"/>
      <c r="W1033" s="82"/>
      <c r="X1033" s="82"/>
      <c r="Y1033" s="82"/>
      <c r="Z1033" s="80"/>
      <c r="AA1033" s="80"/>
      <c r="AB1033" s="80"/>
      <c r="AC1033" s="80"/>
      <c r="AD1033" s="83"/>
      <c r="AE1033" s="95"/>
      <c r="AF1033" s="95"/>
      <c r="AG1033" s="95"/>
      <c r="AH1033" s="95"/>
      <c r="AI1033" s="84"/>
      <c r="AJ1033" s="28"/>
      <c r="AK1033" s="28"/>
      <c r="AL1033" s="28"/>
      <c r="AM1033" s="28"/>
      <c r="AN1033" s="28"/>
      <c r="AO1033" s="28"/>
      <c r="AP1033" s="28"/>
      <c r="AQ1033" s="28"/>
      <c r="AR1033" s="28"/>
    </row>
    <row r="1034" spans="1:44" ht="15.75" customHeight="1" x14ac:dyDescent="0.3">
      <c r="A1034" s="28"/>
      <c r="B1034" s="80"/>
      <c r="C1034" s="80"/>
      <c r="D1034" s="80"/>
      <c r="E1034" s="80"/>
      <c r="F1034" s="80"/>
      <c r="G1034" s="81"/>
      <c r="H1034" s="80"/>
      <c r="I1034" s="80"/>
      <c r="J1034" s="80"/>
      <c r="K1034" s="80"/>
      <c r="L1034" s="82"/>
      <c r="M1034" s="83"/>
      <c r="N1034" s="83"/>
      <c r="O1034" s="83"/>
      <c r="P1034" s="83"/>
      <c r="Q1034" s="83"/>
      <c r="R1034" s="83"/>
      <c r="S1034" s="83"/>
      <c r="T1034" s="83"/>
      <c r="U1034" s="83"/>
      <c r="V1034" s="95"/>
      <c r="W1034" s="82"/>
      <c r="X1034" s="82"/>
      <c r="Y1034" s="82"/>
      <c r="Z1034" s="80"/>
      <c r="AA1034" s="80"/>
      <c r="AB1034" s="80"/>
      <c r="AC1034" s="80"/>
      <c r="AD1034" s="83"/>
      <c r="AE1034" s="95"/>
      <c r="AF1034" s="95"/>
      <c r="AG1034" s="95"/>
      <c r="AH1034" s="95"/>
      <c r="AI1034" s="84"/>
      <c r="AJ1034" s="28"/>
      <c r="AK1034" s="28"/>
      <c r="AL1034" s="28"/>
      <c r="AM1034" s="28"/>
      <c r="AN1034" s="28"/>
      <c r="AO1034" s="28"/>
      <c r="AP1034" s="28"/>
      <c r="AQ1034" s="28"/>
      <c r="AR1034" s="28"/>
    </row>
    <row r="1035" spans="1:44" ht="15.75" customHeight="1" x14ac:dyDescent="0.3">
      <c r="A1035" s="28"/>
      <c r="B1035" s="80"/>
      <c r="C1035" s="80"/>
      <c r="D1035" s="80"/>
      <c r="E1035" s="80"/>
      <c r="F1035" s="80"/>
      <c r="G1035" s="81"/>
      <c r="H1035" s="80"/>
      <c r="I1035" s="80"/>
      <c r="J1035" s="80"/>
      <c r="K1035" s="80"/>
      <c r="L1035" s="82"/>
      <c r="M1035" s="83"/>
      <c r="N1035" s="83"/>
      <c r="O1035" s="83"/>
      <c r="P1035" s="83"/>
      <c r="Q1035" s="83"/>
      <c r="R1035" s="83"/>
      <c r="S1035" s="83"/>
      <c r="T1035" s="83"/>
      <c r="U1035" s="83"/>
      <c r="V1035" s="95"/>
      <c r="W1035" s="82"/>
      <c r="X1035" s="82"/>
      <c r="Y1035" s="82"/>
      <c r="Z1035" s="80"/>
      <c r="AA1035" s="80"/>
      <c r="AB1035" s="80"/>
      <c r="AC1035" s="80"/>
      <c r="AD1035" s="83"/>
      <c r="AE1035" s="95"/>
      <c r="AF1035" s="95"/>
      <c r="AG1035" s="95"/>
      <c r="AH1035" s="95"/>
      <c r="AI1035" s="84"/>
      <c r="AJ1035" s="28"/>
      <c r="AK1035" s="28"/>
      <c r="AL1035" s="28"/>
      <c r="AM1035" s="28"/>
      <c r="AN1035" s="28"/>
      <c r="AO1035" s="28"/>
      <c r="AP1035" s="28"/>
      <c r="AQ1035" s="28"/>
      <c r="AR1035" s="28"/>
    </row>
    <row r="1036" spans="1:44" ht="15.75" customHeight="1" x14ac:dyDescent="0.3">
      <c r="A1036" s="28"/>
      <c r="B1036" s="80"/>
      <c r="C1036" s="80"/>
      <c r="D1036" s="80"/>
      <c r="E1036" s="80"/>
      <c r="F1036" s="80"/>
      <c r="G1036" s="81"/>
      <c r="H1036" s="80"/>
      <c r="I1036" s="80"/>
      <c r="J1036" s="80"/>
      <c r="K1036" s="80"/>
      <c r="L1036" s="82"/>
      <c r="M1036" s="83"/>
      <c r="N1036" s="83"/>
      <c r="O1036" s="83"/>
      <c r="P1036" s="83"/>
      <c r="Q1036" s="83"/>
      <c r="R1036" s="83"/>
      <c r="S1036" s="83"/>
      <c r="T1036" s="83"/>
      <c r="U1036" s="83"/>
      <c r="V1036" s="95"/>
      <c r="W1036" s="82"/>
      <c r="X1036" s="82"/>
      <c r="Y1036" s="82"/>
      <c r="Z1036" s="80"/>
      <c r="AA1036" s="80"/>
      <c r="AB1036" s="80"/>
      <c r="AC1036" s="80"/>
      <c r="AD1036" s="83"/>
      <c r="AE1036" s="95"/>
      <c r="AF1036" s="95"/>
      <c r="AG1036" s="95"/>
      <c r="AH1036" s="95"/>
      <c r="AI1036" s="84"/>
      <c r="AJ1036" s="28"/>
      <c r="AK1036" s="28"/>
      <c r="AL1036" s="28"/>
      <c r="AM1036" s="28"/>
      <c r="AN1036" s="28"/>
      <c r="AO1036" s="28"/>
      <c r="AP1036" s="28"/>
      <c r="AQ1036" s="28"/>
      <c r="AR1036" s="28"/>
    </row>
    <row r="1037" spans="1:44" ht="15.75" customHeight="1" x14ac:dyDescent="0.3">
      <c r="A1037" s="28"/>
      <c r="B1037" s="80"/>
      <c r="C1037" s="80"/>
      <c r="D1037" s="80"/>
      <c r="E1037" s="80"/>
      <c r="F1037" s="80"/>
      <c r="G1037" s="81"/>
      <c r="H1037" s="80"/>
      <c r="I1037" s="80"/>
      <c r="J1037" s="80"/>
      <c r="K1037" s="80"/>
      <c r="L1037" s="82"/>
      <c r="M1037" s="83"/>
      <c r="N1037" s="83"/>
      <c r="O1037" s="83"/>
      <c r="P1037" s="83"/>
      <c r="Q1037" s="83"/>
      <c r="R1037" s="83"/>
      <c r="S1037" s="83"/>
      <c r="T1037" s="83"/>
      <c r="U1037" s="83"/>
      <c r="V1037" s="95"/>
      <c r="W1037" s="82"/>
      <c r="X1037" s="82"/>
      <c r="Y1037" s="82"/>
      <c r="Z1037" s="80"/>
      <c r="AA1037" s="80"/>
      <c r="AB1037" s="80"/>
      <c r="AC1037" s="80"/>
      <c r="AD1037" s="83"/>
      <c r="AE1037" s="95"/>
      <c r="AF1037" s="95"/>
      <c r="AG1037" s="95"/>
      <c r="AH1037" s="95"/>
      <c r="AI1037" s="84"/>
      <c r="AJ1037" s="28"/>
      <c r="AK1037" s="28"/>
      <c r="AL1037" s="28"/>
      <c r="AM1037" s="28"/>
      <c r="AN1037" s="28"/>
      <c r="AO1037" s="28"/>
      <c r="AP1037" s="28"/>
      <c r="AQ1037" s="28"/>
      <c r="AR1037" s="28"/>
    </row>
    <row r="1038" spans="1:44" ht="15.75" customHeight="1" x14ac:dyDescent="0.3">
      <c r="A1038" s="28"/>
      <c r="B1038" s="80"/>
      <c r="C1038" s="80"/>
      <c r="D1038" s="80"/>
      <c r="E1038" s="80"/>
      <c r="F1038" s="80"/>
      <c r="G1038" s="81"/>
      <c r="H1038" s="80"/>
      <c r="I1038" s="80"/>
      <c r="J1038" s="80"/>
      <c r="K1038" s="80"/>
      <c r="L1038" s="82"/>
      <c r="M1038" s="83"/>
      <c r="N1038" s="83"/>
      <c r="O1038" s="83"/>
      <c r="P1038" s="83"/>
      <c r="Q1038" s="83"/>
      <c r="R1038" s="83"/>
      <c r="S1038" s="83"/>
      <c r="T1038" s="83"/>
      <c r="U1038" s="83"/>
      <c r="V1038" s="95"/>
      <c r="W1038" s="82"/>
      <c r="X1038" s="82"/>
      <c r="Y1038" s="82"/>
      <c r="Z1038" s="80"/>
      <c r="AA1038" s="80"/>
      <c r="AB1038" s="80"/>
      <c r="AC1038" s="80"/>
      <c r="AD1038" s="83"/>
      <c r="AE1038" s="95"/>
      <c r="AF1038" s="95"/>
      <c r="AG1038" s="95"/>
      <c r="AH1038" s="95"/>
      <c r="AI1038" s="84"/>
      <c r="AJ1038" s="28"/>
      <c r="AK1038" s="28"/>
      <c r="AL1038" s="28"/>
      <c r="AM1038" s="28"/>
      <c r="AN1038" s="28"/>
      <c r="AO1038" s="28"/>
      <c r="AP1038" s="28"/>
      <c r="AQ1038" s="28"/>
      <c r="AR1038" s="28"/>
    </row>
    <row r="1039" spans="1:44" ht="15.75" customHeight="1" x14ac:dyDescent="0.3">
      <c r="A1039" s="28"/>
      <c r="B1039" s="80"/>
      <c r="C1039" s="80"/>
      <c r="D1039" s="80"/>
      <c r="E1039" s="80"/>
      <c r="F1039" s="80"/>
      <c r="G1039" s="81"/>
      <c r="H1039" s="80"/>
      <c r="I1039" s="80"/>
      <c r="J1039" s="80"/>
      <c r="K1039" s="80"/>
      <c r="L1039" s="82"/>
      <c r="M1039" s="83"/>
      <c r="N1039" s="83"/>
      <c r="O1039" s="83"/>
      <c r="P1039" s="83"/>
      <c r="Q1039" s="83"/>
      <c r="R1039" s="83"/>
      <c r="S1039" s="83"/>
      <c r="T1039" s="83"/>
      <c r="U1039" s="83"/>
      <c r="V1039" s="95"/>
      <c r="W1039" s="82"/>
      <c r="X1039" s="82"/>
      <c r="Y1039" s="82"/>
      <c r="Z1039" s="80"/>
      <c r="AA1039" s="80"/>
      <c r="AB1039" s="80"/>
      <c r="AC1039" s="80"/>
      <c r="AD1039" s="83"/>
      <c r="AE1039" s="95"/>
      <c r="AF1039" s="95"/>
      <c r="AG1039" s="95"/>
      <c r="AH1039" s="95"/>
      <c r="AI1039" s="84"/>
      <c r="AJ1039" s="28"/>
      <c r="AK1039" s="28"/>
      <c r="AL1039" s="28"/>
      <c r="AM1039" s="28"/>
      <c r="AN1039" s="28"/>
      <c r="AO1039" s="28"/>
      <c r="AP1039" s="28"/>
      <c r="AQ1039" s="28"/>
      <c r="AR1039" s="28"/>
    </row>
    <row r="1040" spans="1:44" ht="15.75" customHeight="1" x14ac:dyDescent="0.3">
      <c r="A1040" s="28"/>
      <c r="B1040" s="80"/>
      <c r="C1040" s="80"/>
      <c r="D1040" s="80"/>
      <c r="E1040" s="80"/>
      <c r="F1040" s="80"/>
      <c r="G1040" s="81"/>
      <c r="H1040" s="80"/>
      <c r="I1040" s="80"/>
      <c r="J1040" s="80"/>
      <c r="K1040" s="80"/>
      <c r="L1040" s="82"/>
      <c r="M1040" s="83"/>
      <c r="N1040" s="83"/>
      <c r="O1040" s="83"/>
      <c r="P1040" s="83"/>
      <c r="Q1040" s="83"/>
      <c r="R1040" s="83"/>
      <c r="S1040" s="83"/>
      <c r="T1040" s="83"/>
      <c r="U1040" s="83"/>
      <c r="V1040" s="95"/>
      <c r="W1040" s="82"/>
      <c r="X1040" s="82"/>
      <c r="Y1040" s="82"/>
      <c r="Z1040" s="80"/>
      <c r="AA1040" s="80"/>
      <c r="AB1040" s="80"/>
      <c r="AC1040" s="80"/>
      <c r="AD1040" s="83"/>
      <c r="AE1040" s="95"/>
      <c r="AF1040" s="95"/>
      <c r="AG1040" s="95"/>
      <c r="AH1040" s="95"/>
      <c r="AI1040" s="84"/>
      <c r="AJ1040" s="28"/>
      <c r="AK1040" s="28"/>
      <c r="AL1040" s="28"/>
      <c r="AM1040" s="28"/>
      <c r="AN1040" s="28"/>
      <c r="AO1040" s="28"/>
      <c r="AP1040" s="28"/>
      <c r="AQ1040" s="28"/>
      <c r="AR1040" s="28"/>
    </row>
    <row r="1041" spans="1:44" ht="15.75" customHeight="1" x14ac:dyDescent="0.3">
      <c r="A1041" s="28"/>
      <c r="B1041" s="80"/>
      <c r="C1041" s="80"/>
      <c r="D1041" s="80"/>
      <c r="E1041" s="80"/>
      <c r="F1041" s="80"/>
      <c r="G1041" s="81"/>
      <c r="H1041" s="80"/>
      <c r="I1041" s="80"/>
      <c r="J1041" s="80"/>
      <c r="K1041" s="80"/>
      <c r="L1041" s="82"/>
      <c r="M1041" s="83"/>
      <c r="N1041" s="83"/>
      <c r="O1041" s="83"/>
      <c r="P1041" s="83"/>
      <c r="Q1041" s="83"/>
      <c r="R1041" s="83"/>
      <c r="S1041" s="83"/>
      <c r="T1041" s="83"/>
      <c r="U1041" s="83"/>
      <c r="V1041" s="95"/>
      <c r="W1041" s="82"/>
      <c r="X1041" s="82"/>
      <c r="Y1041" s="82"/>
      <c r="Z1041" s="80"/>
      <c r="AA1041" s="80"/>
      <c r="AB1041" s="80"/>
      <c r="AC1041" s="80"/>
      <c r="AD1041" s="83"/>
      <c r="AE1041" s="95"/>
      <c r="AF1041" s="95"/>
      <c r="AG1041" s="95"/>
      <c r="AH1041" s="95"/>
      <c r="AI1041" s="84"/>
      <c r="AJ1041" s="28"/>
      <c r="AK1041" s="28"/>
      <c r="AL1041" s="28"/>
      <c r="AM1041" s="28"/>
      <c r="AN1041" s="28"/>
      <c r="AO1041" s="28"/>
      <c r="AP1041" s="28"/>
      <c r="AQ1041" s="28"/>
      <c r="AR1041" s="28"/>
    </row>
    <row r="1042" spans="1:44" ht="15.75" customHeight="1" x14ac:dyDescent="0.3">
      <c r="A1042" s="28"/>
      <c r="B1042" s="80"/>
      <c r="C1042" s="80"/>
      <c r="D1042" s="80"/>
      <c r="E1042" s="80"/>
      <c r="F1042" s="80"/>
      <c r="G1042" s="81"/>
      <c r="H1042" s="80"/>
      <c r="I1042" s="80"/>
      <c r="J1042" s="80"/>
      <c r="K1042" s="80"/>
      <c r="L1042" s="82"/>
      <c r="M1042" s="83"/>
      <c r="N1042" s="83"/>
      <c r="O1042" s="83"/>
      <c r="P1042" s="83"/>
      <c r="Q1042" s="83"/>
      <c r="R1042" s="83"/>
      <c r="S1042" s="83"/>
      <c r="T1042" s="83"/>
      <c r="U1042" s="83"/>
      <c r="V1042" s="95"/>
      <c r="W1042" s="82"/>
      <c r="X1042" s="82"/>
      <c r="Y1042" s="82"/>
      <c r="Z1042" s="80"/>
      <c r="AA1042" s="80"/>
      <c r="AB1042" s="80"/>
      <c r="AC1042" s="80"/>
      <c r="AD1042" s="83"/>
      <c r="AE1042" s="95"/>
      <c r="AF1042" s="95"/>
      <c r="AG1042" s="95"/>
      <c r="AH1042" s="95"/>
      <c r="AI1042" s="84"/>
      <c r="AJ1042" s="28"/>
      <c r="AK1042" s="28"/>
      <c r="AL1042" s="28"/>
      <c r="AM1042" s="28"/>
      <c r="AN1042" s="28"/>
      <c r="AO1042" s="28"/>
      <c r="AP1042" s="28"/>
      <c r="AQ1042" s="28"/>
      <c r="AR1042" s="28"/>
    </row>
    <row r="1043" spans="1:44" ht="15.75" customHeight="1" x14ac:dyDescent="0.3">
      <c r="A1043" s="28"/>
      <c r="B1043" s="80"/>
      <c r="C1043" s="80"/>
      <c r="D1043" s="80"/>
      <c r="E1043" s="80"/>
      <c r="F1043" s="80"/>
      <c r="G1043" s="81"/>
      <c r="H1043" s="80"/>
      <c r="I1043" s="80"/>
      <c r="J1043" s="80"/>
      <c r="K1043" s="80"/>
      <c r="L1043" s="82"/>
      <c r="M1043" s="83"/>
      <c r="N1043" s="83"/>
      <c r="O1043" s="83"/>
      <c r="P1043" s="83"/>
      <c r="Q1043" s="83"/>
      <c r="R1043" s="83"/>
      <c r="S1043" s="83"/>
      <c r="T1043" s="83"/>
      <c r="U1043" s="83"/>
      <c r="V1043" s="95"/>
      <c r="W1043" s="82"/>
      <c r="X1043" s="82"/>
      <c r="Y1043" s="82"/>
      <c r="Z1043" s="80"/>
      <c r="AA1043" s="80"/>
      <c r="AB1043" s="80"/>
      <c r="AC1043" s="80"/>
      <c r="AD1043" s="83"/>
      <c r="AE1043" s="95"/>
      <c r="AF1043" s="95"/>
      <c r="AG1043" s="95"/>
      <c r="AH1043" s="95"/>
      <c r="AI1043" s="84"/>
      <c r="AJ1043" s="28"/>
      <c r="AK1043" s="28"/>
      <c r="AL1043" s="28"/>
      <c r="AM1043" s="28"/>
      <c r="AN1043" s="28"/>
      <c r="AO1043" s="28"/>
      <c r="AP1043" s="28"/>
      <c r="AQ1043" s="28"/>
      <c r="AR1043" s="28"/>
    </row>
    <row r="1044" spans="1:44" ht="15.75" customHeight="1" x14ac:dyDescent="0.3">
      <c r="A1044" s="28"/>
      <c r="B1044" s="80"/>
      <c r="C1044" s="80"/>
      <c r="D1044" s="80"/>
      <c r="E1044" s="80"/>
      <c r="F1044" s="80"/>
      <c r="G1044" s="81"/>
      <c r="H1044" s="80"/>
      <c r="I1044" s="80"/>
      <c r="J1044" s="80"/>
      <c r="K1044" s="80"/>
      <c r="L1044" s="82"/>
      <c r="M1044" s="83"/>
      <c r="N1044" s="83"/>
      <c r="O1044" s="83"/>
      <c r="P1044" s="83"/>
      <c r="Q1044" s="83"/>
      <c r="R1044" s="83"/>
      <c r="S1044" s="83"/>
      <c r="T1044" s="83"/>
      <c r="U1044" s="83"/>
      <c r="V1044" s="95"/>
      <c r="W1044" s="82"/>
      <c r="X1044" s="82"/>
      <c r="Y1044" s="82"/>
      <c r="Z1044" s="80"/>
      <c r="AA1044" s="80"/>
      <c r="AB1044" s="80"/>
      <c r="AC1044" s="80"/>
      <c r="AD1044" s="83"/>
      <c r="AE1044" s="95"/>
      <c r="AF1044" s="95"/>
      <c r="AG1044" s="95"/>
      <c r="AH1044" s="95"/>
      <c r="AI1044" s="84"/>
      <c r="AJ1044" s="28"/>
      <c r="AK1044" s="28"/>
      <c r="AL1044" s="28"/>
      <c r="AM1044" s="28"/>
      <c r="AN1044" s="28"/>
      <c r="AO1044" s="28"/>
      <c r="AP1044" s="28"/>
      <c r="AQ1044" s="28"/>
      <c r="AR1044" s="28"/>
    </row>
    <row r="1045" spans="1:44" ht="15.75" customHeight="1" x14ac:dyDescent="0.3">
      <c r="A1045" s="28"/>
      <c r="B1045" s="80"/>
      <c r="C1045" s="80"/>
      <c r="D1045" s="80"/>
      <c r="E1045" s="80"/>
      <c r="F1045" s="80"/>
      <c r="G1045" s="81"/>
      <c r="H1045" s="80"/>
      <c r="I1045" s="80"/>
      <c r="J1045" s="80"/>
      <c r="K1045" s="80"/>
      <c r="L1045" s="82"/>
      <c r="M1045" s="83"/>
      <c r="N1045" s="83"/>
      <c r="O1045" s="83"/>
      <c r="P1045" s="83"/>
      <c r="Q1045" s="83"/>
      <c r="R1045" s="83"/>
      <c r="S1045" s="83"/>
      <c r="T1045" s="83"/>
      <c r="U1045" s="83"/>
      <c r="V1045" s="95"/>
      <c r="W1045" s="82"/>
      <c r="X1045" s="82"/>
      <c r="Y1045" s="82"/>
      <c r="Z1045" s="80"/>
      <c r="AA1045" s="80"/>
      <c r="AB1045" s="80"/>
      <c r="AC1045" s="80"/>
      <c r="AD1045" s="83"/>
      <c r="AE1045" s="95"/>
      <c r="AF1045" s="95"/>
      <c r="AG1045" s="95"/>
      <c r="AH1045" s="95"/>
      <c r="AI1045" s="84"/>
      <c r="AJ1045" s="28"/>
      <c r="AK1045" s="28"/>
      <c r="AL1045" s="28"/>
      <c r="AM1045" s="28"/>
      <c r="AN1045" s="28"/>
      <c r="AO1045" s="28"/>
      <c r="AP1045" s="28"/>
      <c r="AQ1045" s="28"/>
      <c r="AR1045" s="28"/>
    </row>
    <row r="1046" spans="1:44" ht="15.75" customHeight="1" x14ac:dyDescent="0.3">
      <c r="A1046" s="28"/>
      <c r="B1046" s="80"/>
      <c r="C1046" s="80"/>
      <c r="D1046" s="80"/>
      <c r="E1046" s="80"/>
      <c r="F1046" s="80"/>
      <c r="G1046" s="81"/>
      <c r="H1046" s="80"/>
      <c r="I1046" s="80"/>
      <c r="J1046" s="80"/>
      <c r="K1046" s="80"/>
      <c r="L1046" s="82"/>
      <c r="M1046" s="83"/>
      <c r="N1046" s="83"/>
      <c r="O1046" s="83"/>
      <c r="P1046" s="83"/>
      <c r="Q1046" s="83"/>
      <c r="R1046" s="83"/>
      <c r="S1046" s="83"/>
      <c r="T1046" s="83"/>
      <c r="U1046" s="83"/>
      <c r="V1046" s="95"/>
      <c r="W1046" s="82"/>
      <c r="X1046" s="82"/>
      <c r="Y1046" s="82"/>
      <c r="Z1046" s="80"/>
      <c r="AA1046" s="80"/>
      <c r="AB1046" s="80"/>
      <c r="AC1046" s="80"/>
      <c r="AD1046" s="83"/>
      <c r="AE1046" s="95"/>
      <c r="AF1046" s="95"/>
      <c r="AG1046" s="95"/>
      <c r="AH1046" s="95"/>
      <c r="AI1046" s="84"/>
      <c r="AJ1046" s="28"/>
      <c r="AK1046" s="28"/>
      <c r="AL1046" s="28"/>
      <c r="AM1046" s="28"/>
      <c r="AN1046" s="28"/>
      <c r="AO1046" s="28"/>
      <c r="AP1046" s="28"/>
      <c r="AQ1046" s="28"/>
      <c r="AR1046" s="28"/>
    </row>
    <row r="1047" spans="1:44" ht="15.75" customHeight="1" x14ac:dyDescent="0.3">
      <c r="A1047" s="28"/>
      <c r="B1047" s="80"/>
      <c r="C1047" s="80"/>
      <c r="D1047" s="80"/>
      <c r="E1047" s="80"/>
      <c r="F1047" s="80"/>
      <c r="G1047" s="81"/>
      <c r="H1047" s="80"/>
      <c r="I1047" s="80"/>
      <c r="J1047" s="80"/>
      <c r="K1047" s="80"/>
      <c r="L1047" s="82"/>
      <c r="M1047" s="83"/>
      <c r="N1047" s="83"/>
      <c r="O1047" s="83"/>
      <c r="P1047" s="83"/>
      <c r="Q1047" s="83"/>
      <c r="R1047" s="83"/>
      <c r="S1047" s="83"/>
      <c r="T1047" s="83"/>
      <c r="U1047" s="83"/>
      <c r="V1047" s="95"/>
      <c r="W1047" s="82"/>
      <c r="X1047" s="82"/>
      <c r="Y1047" s="82"/>
      <c r="Z1047" s="80"/>
      <c r="AA1047" s="80"/>
      <c r="AB1047" s="80"/>
      <c r="AC1047" s="80"/>
      <c r="AD1047" s="83"/>
      <c r="AE1047" s="95"/>
      <c r="AF1047" s="95"/>
      <c r="AG1047" s="95"/>
      <c r="AH1047" s="95"/>
      <c r="AI1047" s="84"/>
      <c r="AJ1047" s="28"/>
      <c r="AK1047" s="28"/>
      <c r="AL1047" s="28"/>
      <c r="AM1047" s="28"/>
      <c r="AN1047" s="28"/>
      <c r="AO1047" s="28"/>
      <c r="AP1047" s="28"/>
      <c r="AQ1047" s="28"/>
      <c r="AR1047" s="28"/>
    </row>
    <row r="1048" spans="1:44" ht="15.75" customHeight="1" x14ac:dyDescent="0.3">
      <c r="A1048" s="28"/>
      <c r="B1048" s="80"/>
      <c r="C1048" s="80"/>
      <c r="D1048" s="80"/>
      <c r="E1048" s="80"/>
      <c r="F1048" s="80"/>
      <c r="G1048" s="81"/>
      <c r="H1048" s="80"/>
      <c r="I1048" s="80"/>
      <c r="J1048" s="80"/>
      <c r="K1048" s="80"/>
      <c r="L1048" s="82"/>
      <c r="M1048" s="83"/>
      <c r="N1048" s="83"/>
      <c r="O1048" s="83"/>
      <c r="P1048" s="83"/>
      <c r="Q1048" s="83"/>
      <c r="R1048" s="83"/>
      <c r="S1048" s="83"/>
      <c r="T1048" s="83"/>
      <c r="U1048" s="83"/>
      <c r="V1048" s="95"/>
      <c r="W1048" s="82"/>
      <c r="X1048" s="82"/>
      <c r="Y1048" s="82"/>
      <c r="Z1048" s="80"/>
      <c r="AA1048" s="80"/>
      <c r="AB1048" s="80"/>
      <c r="AC1048" s="80"/>
      <c r="AD1048" s="83"/>
      <c r="AE1048" s="95"/>
      <c r="AF1048" s="95"/>
      <c r="AG1048" s="95"/>
      <c r="AH1048" s="95"/>
      <c r="AI1048" s="84"/>
      <c r="AJ1048" s="28"/>
      <c r="AK1048" s="28"/>
      <c r="AL1048" s="28"/>
      <c r="AM1048" s="28"/>
      <c r="AN1048" s="28"/>
      <c r="AO1048" s="28"/>
      <c r="AP1048" s="28"/>
      <c r="AQ1048" s="28"/>
      <c r="AR1048" s="28"/>
    </row>
    <row r="1049" spans="1:44" ht="15.75" customHeight="1" x14ac:dyDescent="0.3">
      <c r="A1049" s="28"/>
      <c r="B1049" s="80"/>
      <c r="C1049" s="80"/>
      <c r="D1049" s="80"/>
      <c r="E1049" s="80"/>
      <c r="F1049" s="80"/>
      <c r="G1049" s="81"/>
      <c r="H1049" s="80"/>
      <c r="I1049" s="80"/>
      <c r="J1049" s="80"/>
      <c r="K1049" s="80"/>
      <c r="L1049" s="82"/>
      <c r="M1049" s="83"/>
      <c r="N1049" s="83"/>
      <c r="O1049" s="83"/>
      <c r="P1049" s="83"/>
      <c r="Q1049" s="83"/>
      <c r="R1049" s="83"/>
      <c r="S1049" s="83"/>
      <c r="T1049" s="83"/>
      <c r="U1049" s="83"/>
      <c r="V1049" s="95"/>
      <c r="W1049" s="82"/>
      <c r="X1049" s="82"/>
      <c r="Y1049" s="82"/>
      <c r="Z1049" s="80"/>
      <c r="AA1049" s="80"/>
      <c r="AB1049" s="80"/>
      <c r="AC1049" s="80"/>
      <c r="AD1049" s="83"/>
      <c r="AE1049" s="95"/>
      <c r="AF1049" s="95"/>
      <c r="AG1049" s="95"/>
      <c r="AH1049" s="95"/>
      <c r="AI1049" s="84"/>
      <c r="AJ1049" s="28"/>
      <c r="AK1049" s="28"/>
      <c r="AL1049" s="28"/>
      <c r="AM1049" s="28"/>
      <c r="AN1049" s="28"/>
      <c r="AO1049" s="28"/>
      <c r="AP1049" s="28"/>
      <c r="AQ1049" s="28"/>
      <c r="AR1049" s="28"/>
    </row>
    <row r="1050" spans="1:44" ht="15.75" customHeight="1" x14ac:dyDescent="0.3">
      <c r="A1050" s="28"/>
      <c r="B1050" s="80"/>
      <c r="C1050" s="80"/>
      <c r="D1050" s="80"/>
      <c r="E1050" s="80"/>
      <c r="F1050" s="80"/>
      <c r="G1050" s="81"/>
      <c r="H1050" s="80"/>
      <c r="I1050" s="80"/>
      <c r="J1050" s="80"/>
      <c r="K1050" s="80"/>
      <c r="L1050" s="82"/>
      <c r="M1050" s="83"/>
      <c r="N1050" s="83"/>
      <c r="O1050" s="83"/>
      <c r="P1050" s="83"/>
      <c r="Q1050" s="83"/>
      <c r="R1050" s="83"/>
      <c r="S1050" s="83"/>
      <c r="T1050" s="83"/>
      <c r="U1050" s="83"/>
      <c r="V1050" s="95"/>
      <c r="W1050" s="82"/>
      <c r="X1050" s="82"/>
      <c r="Y1050" s="82"/>
      <c r="Z1050" s="80"/>
      <c r="AA1050" s="80"/>
      <c r="AB1050" s="80"/>
      <c r="AC1050" s="80"/>
      <c r="AD1050" s="83"/>
      <c r="AE1050" s="95"/>
      <c r="AF1050" s="95"/>
      <c r="AG1050" s="95"/>
      <c r="AH1050" s="95"/>
      <c r="AI1050" s="84"/>
      <c r="AJ1050" s="28"/>
      <c r="AK1050" s="28"/>
      <c r="AL1050" s="28"/>
      <c r="AM1050" s="28"/>
      <c r="AN1050" s="28"/>
      <c r="AO1050" s="28"/>
      <c r="AP1050" s="28"/>
      <c r="AQ1050" s="28"/>
      <c r="AR1050" s="28"/>
    </row>
    <row r="1051" spans="1:44" ht="15.75" customHeight="1" x14ac:dyDescent="0.3">
      <c r="A1051" s="28"/>
      <c r="B1051" s="80"/>
      <c r="C1051" s="80"/>
      <c r="D1051" s="80"/>
      <c r="E1051" s="80"/>
      <c r="F1051" s="80"/>
      <c r="G1051" s="81"/>
      <c r="H1051" s="80"/>
      <c r="I1051" s="80"/>
      <c r="J1051" s="80"/>
      <c r="K1051" s="80"/>
      <c r="L1051" s="82"/>
      <c r="M1051" s="83"/>
      <c r="N1051" s="83"/>
      <c r="O1051" s="83"/>
      <c r="P1051" s="83"/>
      <c r="Q1051" s="83"/>
      <c r="R1051" s="83"/>
      <c r="S1051" s="83"/>
      <c r="T1051" s="83"/>
      <c r="U1051" s="83"/>
      <c r="V1051" s="95"/>
      <c r="W1051" s="82"/>
      <c r="X1051" s="82"/>
      <c r="Y1051" s="82"/>
      <c r="Z1051" s="80"/>
      <c r="AA1051" s="80"/>
      <c r="AB1051" s="80"/>
      <c r="AC1051" s="80"/>
      <c r="AD1051" s="83"/>
      <c r="AE1051" s="95"/>
      <c r="AF1051" s="95"/>
      <c r="AG1051" s="95"/>
      <c r="AH1051" s="95"/>
      <c r="AI1051" s="84"/>
      <c r="AJ1051" s="28"/>
      <c r="AK1051" s="28"/>
      <c r="AL1051" s="28"/>
      <c r="AM1051" s="28"/>
      <c r="AN1051" s="28"/>
      <c r="AO1051" s="28"/>
      <c r="AP1051" s="28"/>
      <c r="AQ1051" s="28"/>
      <c r="AR1051" s="28"/>
    </row>
    <row r="1052" spans="1:44" ht="15.75" customHeight="1" x14ac:dyDescent="0.3">
      <c r="A1052" s="28"/>
      <c r="B1052" s="80"/>
      <c r="C1052" s="80"/>
      <c r="D1052" s="80"/>
      <c r="E1052" s="80"/>
      <c r="F1052" s="80"/>
      <c r="G1052" s="81"/>
      <c r="H1052" s="80"/>
      <c r="I1052" s="80"/>
      <c r="J1052" s="80"/>
      <c r="K1052" s="80"/>
      <c r="L1052" s="82"/>
      <c r="M1052" s="83"/>
      <c r="N1052" s="83"/>
      <c r="O1052" s="83"/>
      <c r="P1052" s="83"/>
      <c r="Q1052" s="83"/>
      <c r="R1052" s="83"/>
      <c r="S1052" s="83"/>
      <c r="T1052" s="83"/>
      <c r="U1052" s="83"/>
      <c r="V1052" s="95"/>
      <c r="W1052" s="82"/>
      <c r="X1052" s="82"/>
      <c r="Y1052" s="82"/>
      <c r="Z1052" s="80"/>
      <c r="AA1052" s="80"/>
      <c r="AB1052" s="80"/>
      <c r="AC1052" s="80"/>
      <c r="AD1052" s="83"/>
      <c r="AE1052" s="95"/>
      <c r="AF1052" s="95"/>
      <c r="AG1052" s="95"/>
      <c r="AH1052" s="95"/>
      <c r="AI1052" s="84"/>
      <c r="AJ1052" s="28"/>
      <c r="AK1052" s="28"/>
      <c r="AL1052" s="28"/>
      <c r="AM1052" s="28"/>
      <c r="AN1052" s="28"/>
      <c r="AO1052" s="28"/>
      <c r="AP1052" s="28"/>
      <c r="AQ1052" s="28"/>
      <c r="AR1052" s="28"/>
    </row>
    <row r="1053" spans="1:44" ht="15.75" customHeight="1" x14ac:dyDescent="0.3">
      <c r="A1053" s="28"/>
      <c r="B1053" s="80"/>
      <c r="C1053" s="80"/>
      <c r="D1053" s="80"/>
      <c r="E1053" s="80"/>
      <c r="F1053" s="80"/>
      <c r="G1053" s="81"/>
      <c r="H1053" s="80"/>
      <c r="I1053" s="80"/>
      <c r="J1053" s="80"/>
      <c r="K1053" s="80"/>
      <c r="L1053" s="82"/>
      <c r="M1053" s="83"/>
      <c r="N1053" s="83"/>
      <c r="O1053" s="83"/>
      <c r="P1053" s="83"/>
      <c r="Q1053" s="83"/>
      <c r="R1053" s="83"/>
      <c r="S1053" s="83"/>
      <c r="T1053" s="83"/>
      <c r="U1053" s="83"/>
      <c r="V1053" s="95"/>
      <c r="W1053" s="82"/>
      <c r="X1053" s="82"/>
      <c r="Y1053" s="82"/>
      <c r="Z1053" s="80"/>
      <c r="AA1053" s="80"/>
      <c r="AB1053" s="80"/>
      <c r="AC1053" s="80"/>
      <c r="AD1053" s="83"/>
      <c r="AE1053" s="95"/>
      <c r="AF1053" s="95"/>
      <c r="AG1053" s="95"/>
      <c r="AH1053" s="95"/>
      <c r="AI1053" s="84"/>
      <c r="AJ1053" s="28"/>
      <c r="AK1053" s="28"/>
      <c r="AL1053" s="28"/>
      <c r="AM1053" s="28"/>
      <c r="AN1053" s="28"/>
      <c r="AO1053" s="28"/>
      <c r="AP1053" s="28"/>
      <c r="AQ1053" s="28"/>
      <c r="AR1053" s="28"/>
    </row>
    <row r="1054" spans="1:44" ht="15.75" customHeight="1" x14ac:dyDescent="0.3">
      <c r="A1054" s="28"/>
      <c r="B1054" s="80"/>
      <c r="C1054" s="80"/>
      <c r="D1054" s="80"/>
      <c r="E1054" s="80"/>
      <c r="F1054" s="80"/>
      <c r="G1054" s="81"/>
      <c r="H1054" s="80"/>
      <c r="I1054" s="80"/>
      <c r="J1054" s="80"/>
      <c r="K1054" s="80"/>
      <c r="L1054" s="82"/>
      <c r="M1054" s="83"/>
      <c r="N1054" s="83"/>
      <c r="O1054" s="83"/>
      <c r="P1054" s="83"/>
      <c r="Q1054" s="83"/>
      <c r="R1054" s="83"/>
      <c r="S1054" s="83"/>
      <c r="T1054" s="83"/>
      <c r="U1054" s="83"/>
      <c r="V1054" s="95"/>
      <c r="W1054" s="82"/>
      <c r="X1054" s="82"/>
      <c r="Y1054" s="82"/>
      <c r="Z1054" s="80"/>
      <c r="AA1054" s="80"/>
      <c r="AB1054" s="80"/>
      <c r="AC1054" s="80"/>
      <c r="AD1054" s="83"/>
      <c r="AE1054" s="95"/>
      <c r="AF1054" s="95"/>
      <c r="AG1054" s="95"/>
      <c r="AH1054" s="95"/>
      <c r="AI1054" s="84"/>
      <c r="AJ1054" s="28"/>
      <c r="AK1054" s="28"/>
      <c r="AL1054" s="28"/>
      <c r="AM1054" s="28"/>
      <c r="AN1054" s="28"/>
      <c r="AO1054" s="28"/>
      <c r="AP1054" s="28"/>
      <c r="AQ1054" s="28"/>
      <c r="AR1054" s="28"/>
    </row>
    <row r="1055" spans="1:44" ht="15.75" customHeight="1" x14ac:dyDescent="0.3">
      <c r="A1055" s="28"/>
      <c r="B1055" s="80"/>
      <c r="C1055" s="80"/>
      <c r="D1055" s="80"/>
      <c r="E1055" s="80"/>
      <c r="F1055" s="80"/>
      <c r="G1055" s="81"/>
      <c r="H1055" s="80"/>
      <c r="I1055" s="80"/>
      <c r="J1055" s="80"/>
      <c r="K1055" s="80"/>
      <c r="L1055" s="82"/>
      <c r="M1055" s="83"/>
      <c r="N1055" s="83"/>
      <c r="O1055" s="83"/>
      <c r="P1055" s="83"/>
      <c r="Q1055" s="83"/>
      <c r="R1055" s="83"/>
      <c r="S1055" s="83"/>
      <c r="T1055" s="83"/>
      <c r="U1055" s="83"/>
      <c r="V1055" s="95"/>
      <c r="W1055" s="82"/>
      <c r="X1055" s="82"/>
      <c r="Y1055" s="82"/>
      <c r="Z1055" s="80"/>
      <c r="AA1055" s="80"/>
      <c r="AB1055" s="80"/>
      <c r="AC1055" s="80"/>
      <c r="AD1055" s="83"/>
      <c r="AE1055" s="95"/>
      <c r="AF1055" s="95"/>
      <c r="AG1055" s="95"/>
      <c r="AH1055" s="95"/>
      <c r="AI1055" s="84"/>
      <c r="AJ1055" s="28"/>
      <c r="AK1055" s="28"/>
      <c r="AL1055" s="28"/>
      <c r="AM1055" s="28"/>
      <c r="AN1055" s="28"/>
      <c r="AO1055" s="28"/>
      <c r="AP1055" s="28"/>
      <c r="AQ1055" s="28"/>
      <c r="AR1055" s="28"/>
    </row>
    <row r="1056" spans="1:44" ht="15.75" customHeight="1" x14ac:dyDescent="0.3">
      <c r="A1056" s="28"/>
      <c r="B1056" s="80"/>
      <c r="C1056" s="80"/>
      <c r="D1056" s="80"/>
      <c r="E1056" s="80"/>
      <c r="F1056" s="80"/>
      <c r="G1056" s="81"/>
      <c r="H1056" s="80"/>
      <c r="I1056" s="80"/>
      <c r="J1056" s="80"/>
      <c r="K1056" s="80"/>
      <c r="L1056" s="82"/>
      <c r="M1056" s="83"/>
      <c r="N1056" s="83"/>
      <c r="O1056" s="83"/>
      <c r="P1056" s="83"/>
      <c r="Q1056" s="83"/>
      <c r="R1056" s="83"/>
      <c r="S1056" s="83"/>
      <c r="T1056" s="83"/>
      <c r="U1056" s="83"/>
      <c r="V1056" s="95"/>
      <c r="W1056" s="82"/>
      <c r="X1056" s="82"/>
      <c r="Y1056" s="82"/>
      <c r="Z1056" s="80"/>
      <c r="AA1056" s="80"/>
      <c r="AB1056" s="80"/>
      <c r="AC1056" s="80"/>
      <c r="AD1056" s="83"/>
      <c r="AE1056" s="95"/>
      <c r="AF1056" s="95"/>
      <c r="AG1056" s="95"/>
      <c r="AH1056" s="95"/>
      <c r="AI1056" s="84"/>
      <c r="AJ1056" s="28"/>
      <c r="AK1056" s="28"/>
      <c r="AL1056" s="28"/>
      <c r="AM1056" s="28"/>
      <c r="AN1056" s="28"/>
      <c r="AO1056" s="28"/>
      <c r="AP1056" s="28"/>
      <c r="AQ1056" s="28"/>
      <c r="AR1056" s="28"/>
    </row>
    <row r="1057" spans="1:44" ht="15.75" customHeight="1" x14ac:dyDescent="0.3">
      <c r="A1057" s="28"/>
      <c r="B1057" s="80"/>
      <c r="C1057" s="80"/>
      <c r="D1057" s="80"/>
      <c r="E1057" s="80"/>
      <c r="F1057" s="80"/>
      <c r="G1057" s="81"/>
      <c r="H1057" s="80"/>
      <c r="I1057" s="80"/>
      <c r="J1057" s="80"/>
      <c r="K1057" s="80"/>
      <c r="L1057" s="82"/>
      <c r="M1057" s="83"/>
      <c r="N1057" s="83"/>
      <c r="O1057" s="83"/>
      <c r="P1057" s="83"/>
      <c r="Q1057" s="83"/>
      <c r="R1057" s="83"/>
      <c r="S1057" s="83"/>
      <c r="T1057" s="83"/>
      <c r="U1057" s="83"/>
      <c r="V1057" s="95"/>
      <c r="W1057" s="82"/>
      <c r="X1057" s="82"/>
      <c r="Y1057" s="82"/>
      <c r="Z1057" s="80"/>
      <c r="AA1057" s="80"/>
      <c r="AB1057" s="80"/>
      <c r="AC1057" s="80"/>
      <c r="AD1057" s="83"/>
      <c r="AE1057" s="95"/>
      <c r="AF1057" s="95"/>
      <c r="AG1057" s="95"/>
      <c r="AH1057" s="95"/>
      <c r="AI1057" s="84"/>
      <c r="AJ1057" s="28"/>
      <c r="AK1057" s="28"/>
      <c r="AL1057" s="28"/>
      <c r="AM1057" s="28"/>
      <c r="AN1057" s="28"/>
      <c r="AO1057" s="28"/>
      <c r="AP1057" s="28"/>
      <c r="AQ1057" s="28"/>
      <c r="AR1057" s="28"/>
    </row>
    <row r="1058" spans="1:44" ht="15.75" customHeight="1" x14ac:dyDescent="0.3">
      <c r="A1058" s="28"/>
      <c r="B1058" s="80"/>
      <c r="C1058" s="80"/>
      <c r="D1058" s="80"/>
      <c r="E1058" s="80"/>
      <c r="F1058" s="80"/>
      <c r="G1058" s="81"/>
      <c r="H1058" s="80"/>
      <c r="I1058" s="80"/>
      <c r="J1058" s="80"/>
      <c r="K1058" s="80"/>
      <c r="L1058" s="82"/>
      <c r="M1058" s="83"/>
      <c r="N1058" s="83"/>
      <c r="O1058" s="83"/>
      <c r="P1058" s="83"/>
      <c r="Q1058" s="83"/>
      <c r="R1058" s="83"/>
      <c r="S1058" s="83"/>
      <c r="T1058" s="83"/>
      <c r="U1058" s="83"/>
      <c r="V1058" s="95"/>
      <c r="W1058" s="82"/>
      <c r="X1058" s="82"/>
      <c r="Y1058" s="82"/>
      <c r="Z1058" s="80"/>
      <c r="AA1058" s="80"/>
      <c r="AB1058" s="80"/>
      <c r="AC1058" s="80"/>
      <c r="AD1058" s="83"/>
      <c r="AE1058" s="95"/>
      <c r="AF1058" s="95"/>
      <c r="AG1058" s="95"/>
      <c r="AH1058" s="95"/>
      <c r="AI1058" s="84"/>
      <c r="AJ1058" s="28"/>
      <c r="AK1058" s="28"/>
      <c r="AL1058" s="28"/>
      <c r="AM1058" s="28"/>
      <c r="AN1058" s="28"/>
      <c r="AO1058" s="28"/>
      <c r="AP1058" s="28"/>
      <c r="AQ1058" s="28"/>
      <c r="AR1058" s="28"/>
    </row>
    <row r="1059" spans="1:44" ht="15.75" customHeight="1" x14ac:dyDescent="0.3">
      <c r="A1059" s="28"/>
      <c r="B1059" s="80"/>
      <c r="C1059" s="80"/>
      <c r="D1059" s="80"/>
      <c r="E1059" s="80"/>
      <c r="F1059" s="80"/>
      <c r="G1059" s="81"/>
      <c r="H1059" s="80"/>
      <c r="I1059" s="80"/>
      <c r="J1059" s="80"/>
      <c r="K1059" s="80"/>
      <c r="L1059" s="82"/>
      <c r="M1059" s="83"/>
      <c r="N1059" s="83"/>
      <c r="O1059" s="83"/>
      <c r="P1059" s="83"/>
      <c r="Q1059" s="83"/>
      <c r="R1059" s="83"/>
      <c r="S1059" s="83"/>
      <c r="T1059" s="83"/>
      <c r="U1059" s="83"/>
      <c r="V1059" s="95"/>
      <c r="W1059" s="82"/>
      <c r="X1059" s="82"/>
      <c r="Y1059" s="82"/>
      <c r="Z1059" s="80"/>
      <c r="AA1059" s="80"/>
      <c r="AB1059" s="80"/>
      <c r="AC1059" s="80"/>
      <c r="AD1059" s="83"/>
      <c r="AE1059" s="95"/>
      <c r="AF1059" s="95"/>
      <c r="AG1059" s="95"/>
      <c r="AH1059" s="95"/>
      <c r="AI1059" s="84"/>
      <c r="AJ1059" s="28"/>
      <c r="AK1059" s="28"/>
      <c r="AL1059" s="28"/>
      <c r="AM1059" s="28"/>
      <c r="AN1059" s="28"/>
      <c r="AO1059" s="28"/>
      <c r="AP1059" s="28"/>
      <c r="AQ1059" s="28"/>
      <c r="AR1059" s="28"/>
    </row>
    <row r="1060" spans="1:44" ht="15.75" customHeight="1" x14ac:dyDescent="0.3">
      <c r="A1060" s="28"/>
      <c r="B1060" s="80"/>
      <c r="C1060" s="80"/>
      <c r="D1060" s="80"/>
      <c r="E1060" s="80"/>
      <c r="F1060" s="80"/>
      <c r="G1060" s="81"/>
      <c r="H1060" s="80"/>
      <c r="I1060" s="80"/>
      <c r="J1060" s="80"/>
      <c r="K1060" s="80"/>
      <c r="L1060" s="82"/>
      <c r="M1060" s="83"/>
      <c r="N1060" s="83"/>
      <c r="O1060" s="83"/>
      <c r="P1060" s="83"/>
      <c r="Q1060" s="83"/>
      <c r="R1060" s="83"/>
      <c r="S1060" s="83"/>
      <c r="T1060" s="83"/>
      <c r="U1060" s="83"/>
      <c r="V1060" s="95"/>
      <c r="W1060" s="82"/>
      <c r="X1060" s="82"/>
      <c r="Y1060" s="82"/>
      <c r="Z1060" s="80"/>
      <c r="AA1060" s="80"/>
      <c r="AB1060" s="80"/>
      <c r="AC1060" s="80"/>
      <c r="AD1060" s="83"/>
      <c r="AE1060" s="95"/>
      <c r="AF1060" s="95"/>
      <c r="AG1060" s="95"/>
      <c r="AH1060" s="95"/>
      <c r="AI1060" s="84"/>
      <c r="AJ1060" s="28"/>
      <c r="AK1060" s="28"/>
      <c r="AL1060" s="28"/>
      <c r="AM1060" s="28"/>
      <c r="AN1060" s="28"/>
      <c r="AO1060" s="28"/>
      <c r="AP1060" s="28"/>
      <c r="AQ1060" s="28"/>
      <c r="AR1060" s="28"/>
    </row>
    <row r="1061" spans="1:44" ht="15.75" customHeight="1" x14ac:dyDescent="0.3">
      <c r="A1061" s="28"/>
      <c r="B1061" s="80"/>
      <c r="C1061" s="80"/>
      <c r="D1061" s="80"/>
      <c r="E1061" s="80"/>
      <c r="F1061" s="80"/>
      <c r="G1061" s="81"/>
      <c r="H1061" s="80"/>
      <c r="I1061" s="80"/>
      <c r="J1061" s="80"/>
      <c r="K1061" s="80"/>
      <c r="L1061" s="82"/>
      <c r="M1061" s="83"/>
      <c r="N1061" s="83"/>
      <c r="O1061" s="83"/>
      <c r="P1061" s="83"/>
      <c r="Q1061" s="83"/>
      <c r="R1061" s="83"/>
      <c r="S1061" s="83"/>
      <c r="T1061" s="83"/>
      <c r="U1061" s="83"/>
      <c r="V1061" s="95"/>
      <c r="W1061" s="82"/>
      <c r="X1061" s="82"/>
      <c r="Y1061" s="82"/>
      <c r="Z1061" s="80"/>
      <c r="AA1061" s="80"/>
      <c r="AB1061" s="80"/>
      <c r="AC1061" s="80"/>
      <c r="AD1061" s="83"/>
      <c r="AE1061" s="95"/>
      <c r="AF1061" s="95"/>
      <c r="AG1061" s="95"/>
      <c r="AH1061" s="95"/>
      <c r="AI1061" s="84"/>
      <c r="AJ1061" s="28"/>
      <c r="AK1061" s="28"/>
      <c r="AL1061" s="28"/>
      <c r="AM1061" s="28"/>
      <c r="AN1061" s="28"/>
      <c r="AO1061" s="28"/>
      <c r="AP1061" s="28"/>
      <c r="AQ1061" s="28"/>
      <c r="AR1061" s="28"/>
    </row>
    <row r="1062" spans="1:44" ht="15.75" customHeight="1" x14ac:dyDescent="0.3">
      <c r="A1062" s="28"/>
      <c r="B1062" s="80"/>
      <c r="C1062" s="80"/>
      <c r="D1062" s="80"/>
      <c r="E1062" s="80"/>
      <c r="F1062" s="80"/>
      <c r="G1062" s="81"/>
      <c r="H1062" s="80"/>
      <c r="I1062" s="80"/>
      <c r="J1062" s="80"/>
      <c r="K1062" s="80"/>
      <c r="L1062" s="82"/>
      <c r="M1062" s="83"/>
      <c r="N1062" s="83"/>
      <c r="O1062" s="83"/>
      <c r="P1062" s="83"/>
      <c r="Q1062" s="83"/>
      <c r="R1062" s="83"/>
      <c r="S1062" s="83"/>
      <c r="T1062" s="83"/>
      <c r="U1062" s="83"/>
      <c r="V1062" s="95"/>
      <c r="W1062" s="82"/>
      <c r="X1062" s="82"/>
      <c r="Y1062" s="82"/>
      <c r="Z1062" s="80"/>
      <c r="AA1062" s="80"/>
      <c r="AB1062" s="80"/>
      <c r="AC1062" s="80"/>
      <c r="AD1062" s="83"/>
      <c r="AE1062" s="95"/>
      <c r="AF1062" s="95"/>
      <c r="AG1062" s="95"/>
      <c r="AH1062" s="95"/>
      <c r="AI1062" s="84"/>
      <c r="AJ1062" s="28"/>
      <c r="AK1062" s="28"/>
      <c r="AL1062" s="28"/>
      <c r="AM1062" s="28"/>
      <c r="AN1062" s="28"/>
      <c r="AO1062" s="28"/>
      <c r="AP1062" s="28"/>
      <c r="AQ1062" s="28"/>
      <c r="AR1062" s="28"/>
    </row>
    <row r="1063" spans="1:44" ht="15.75" customHeight="1" x14ac:dyDescent="0.3">
      <c r="A1063" s="28"/>
      <c r="B1063" s="80"/>
      <c r="C1063" s="80"/>
      <c r="D1063" s="80"/>
      <c r="E1063" s="80"/>
      <c r="F1063" s="80"/>
      <c r="G1063" s="81"/>
      <c r="H1063" s="80"/>
      <c r="I1063" s="80"/>
      <c r="J1063" s="80"/>
      <c r="K1063" s="80"/>
      <c r="L1063" s="82"/>
      <c r="M1063" s="83"/>
      <c r="N1063" s="83"/>
      <c r="O1063" s="83"/>
      <c r="P1063" s="83"/>
      <c r="Q1063" s="83"/>
      <c r="R1063" s="83"/>
      <c r="S1063" s="83"/>
      <c r="T1063" s="83"/>
      <c r="U1063" s="83"/>
      <c r="V1063" s="95"/>
      <c r="W1063" s="82"/>
      <c r="X1063" s="82"/>
      <c r="Y1063" s="82"/>
      <c r="Z1063" s="80"/>
      <c r="AA1063" s="80"/>
      <c r="AB1063" s="80"/>
      <c r="AC1063" s="80"/>
      <c r="AD1063" s="83"/>
      <c r="AE1063" s="95"/>
      <c r="AF1063" s="95"/>
      <c r="AG1063" s="95"/>
      <c r="AH1063" s="95"/>
      <c r="AI1063" s="84"/>
      <c r="AJ1063" s="28"/>
      <c r="AK1063" s="28"/>
      <c r="AL1063" s="28"/>
      <c r="AM1063" s="28"/>
      <c r="AN1063" s="28"/>
      <c r="AO1063" s="28"/>
      <c r="AP1063" s="28"/>
      <c r="AQ1063" s="28"/>
      <c r="AR1063" s="28"/>
    </row>
    <row r="1064" spans="1:44" ht="15.75" customHeight="1" x14ac:dyDescent="0.3">
      <c r="A1064" s="28"/>
      <c r="B1064" s="80"/>
      <c r="C1064" s="80"/>
      <c r="D1064" s="80"/>
      <c r="E1064" s="80"/>
      <c r="F1064" s="80"/>
      <c r="G1064" s="81"/>
      <c r="H1064" s="80"/>
      <c r="I1064" s="80"/>
      <c r="J1064" s="80"/>
      <c r="K1064" s="80"/>
      <c r="L1064" s="82"/>
      <c r="M1064" s="83"/>
      <c r="N1064" s="83"/>
      <c r="O1064" s="83"/>
      <c r="P1064" s="83"/>
      <c r="Q1064" s="83"/>
      <c r="R1064" s="83"/>
      <c r="S1064" s="83"/>
      <c r="T1064" s="83"/>
      <c r="U1064" s="83"/>
      <c r="V1064" s="95"/>
      <c r="W1064" s="82"/>
      <c r="X1064" s="82"/>
      <c r="Y1064" s="82"/>
      <c r="Z1064" s="80"/>
      <c r="AA1064" s="80"/>
      <c r="AB1064" s="80"/>
      <c r="AC1064" s="80"/>
      <c r="AD1064" s="83"/>
      <c r="AE1064" s="95"/>
      <c r="AF1064" s="95"/>
      <c r="AG1064" s="95"/>
      <c r="AH1064" s="95"/>
      <c r="AI1064" s="84"/>
      <c r="AJ1064" s="28"/>
      <c r="AK1064" s="28"/>
      <c r="AL1064" s="28"/>
      <c r="AM1064" s="28"/>
      <c r="AN1064" s="28"/>
      <c r="AO1064" s="28"/>
      <c r="AP1064" s="28"/>
      <c r="AQ1064" s="28"/>
      <c r="AR1064" s="28"/>
    </row>
    <row r="1065" spans="1:44" ht="15.75" customHeight="1" x14ac:dyDescent="0.3">
      <c r="A1065" s="28"/>
      <c r="B1065" s="80"/>
      <c r="C1065" s="80"/>
      <c r="D1065" s="80"/>
      <c r="E1065" s="80"/>
      <c r="F1065" s="80"/>
      <c r="G1065" s="81"/>
      <c r="H1065" s="80"/>
      <c r="I1065" s="80"/>
      <c r="J1065" s="80"/>
      <c r="K1065" s="80"/>
      <c r="L1065" s="82"/>
      <c r="M1065" s="83"/>
      <c r="N1065" s="83"/>
      <c r="O1065" s="83"/>
      <c r="P1065" s="83"/>
      <c r="Q1065" s="83"/>
      <c r="R1065" s="83"/>
      <c r="S1065" s="83"/>
      <c r="T1065" s="83"/>
      <c r="U1065" s="83"/>
      <c r="V1065" s="95"/>
      <c r="W1065" s="82"/>
      <c r="X1065" s="82"/>
      <c r="Y1065" s="82"/>
      <c r="Z1065" s="80"/>
      <c r="AA1065" s="80"/>
      <c r="AB1065" s="80"/>
      <c r="AC1065" s="80"/>
      <c r="AD1065" s="83"/>
      <c r="AE1065" s="95"/>
      <c r="AF1065" s="95"/>
      <c r="AG1065" s="95"/>
      <c r="AH1065" s="95"/>
      <c r="AI1065" s="84"/>
      <c r="AJ1065" s="28"/>
      <c r="AK1065" s="28"/>
      <c r="AL1065" s="28"/>
      <c r="AM1065" s="28"/>
      <c r="AN1065" s="28"/>
      <c r="AO1065" s="28"/>
      <c r="AP1065" s="28"/>
      <c r="AQ1065" s="28"/>
      <c r="AR1065" s="28"/>
    </row>
    <row r="1066" spans="1:44" ht="15.75" customHeight="1" x14ac:dyDescent="0.3">
      <c r="A1066" s="28"/>
      <c r="B1066" s="80"/>
      <c r="C1066" s="80"/>
      <c r="D1066" s="80"/>
      <c r="E1066" s="80"/>
      <c r="F1066" s="80"/>
      <c r="G1066" s="81"/>
      <c r="H1066" s="80"/>
      <c r="I1066" s="80"/>
      <c r="J1066" s="80"/>
      <c r="K1066" s="80"/>
      <c r="L1066" s="82"/>
      <c r="M1066" s="83"/>
      <c r="N1066" s="83"/>
      <c r="O1066" s="83"/>
      <c r="P1066" s="83"/>
      <c r="Q1066" s="83"/>
      <c r="R1066" s="83"/>
      <c r="S1066" s="83"/>
      <c r="T1066" s="83"/>
      <c r="U1066" s="83"/>
      <c r="V1066" s="95"/>
      <c r="W1066" s="82"/>
      <c r="X1066" s="82"/>
      <c r="Y1066" s="82"/>
      <c r="Z1066" s="80"/>
      <c r="AA1066" s="80"/>
      <c r="AB1066" s="80"/>
      <c r="AC1066" s="80"/>
      <c r="AD1066" s="83"/>
      <c r="AE1066" s="95"/>
      <c r="AF1066" s="95"/>
      <c r="AG1066" s="95"/>
      <c r="AH1066" s="95"/>
      <c r="AI1066" s="84"/>
      <c r="AJ1066" s="28"/>
      <c r="AK1066" s="28"/>
      <c r="AL1066" s="28"/>
      <c r="AM1066" s="28"/>
      <c r="AN1066" s="28"/>
      <c r="AO1066" s="28"/>
      <c r="AP1066" s="28"/>
      <c r="AQ1066" s="28"/>
      <c r="AR1066" s="28"/>
    </row>
    <row r="1067" spans="1:44" ht="15.75" customHeight="1" x14ac:dyDescent="0.3">
      <c r="A1067" s="28"/>
      <c r="B1067" s="80"/>
      <c r="C1067" s="80"/>
      <c r="D1067" s="80"/>
      <c r="E1067" s="80"/>
      <c r="F1067" s="80"/>
      <c r="G1067" s="81"/>
      <c r="H1067" s="80"/>
      <c r="I1067" s="80"/>
      <c r="J1067" s="80"/>
      <c r="K1067" s="80"/>
      <c r="L1067" s="82"/>
      <c r="M1067" s="83"/>
      <c r="N1067" s="83"/>
      <c r="O1067" s="83"/>
      <c r="P1067" s="83"/>
      <c r="Q1067" s="83"/>
      <c r="R1067" s="83"/>
      <c r="S1067" s="83"/>
      <c r="T1067" s="83"/>
      <c r="U1067" s="83"/>
      <c r="V1067" s="95"/>
      <c r="W1067" s="82"/>
      <c r="X1067" s="82"/>
      <c r="Y1067" s="82"/>
      <c r="Z1067" s="80"/>
      <c r="AA1067" s="80"/>
      <c r="AB1067" s="80"/>
      <c r="AC1067" s="80"/>
      <c r="AD1067" s="83"/>
      <c r="AE1067" s="95"/>
      <c r="AF1067" s="95"/>
      <c r="AG1067" s="95"/>
      <c r="AH1067" s="95"/>
      <c r="AI1067" s="84"/>
      <c r="AJ1067" s="28"/>
      <c r="AK1067" s="28"/>
      <c r="AL1067" s="28"/>
      <c r="AM1067" s="28"/>
      <c r="AN1067" s="28"/>
      <c r="AO1067" s="28"/>
      <c r="AP1067" s="28"/>
      <c r="AQ1067" s="28"/>
      <c r="AR1067" s="28"/>
    </row>
    <row r="1068" spans="1:44" ht="15.75" customHeight="1" x14ac:dyDescent="0.3">
      <c r="A1068" s="28"/>
      <c r="B1068" s="80"/>
      <c r="C1068" s="80"/>
      <c r="D1068" s="80"/>
      <c r="E1068" s="80"/>
      <c r="F1068" s="80"/>
      <c r="G1068" s="81"/>
      <c r="H1068" s="80"/>
      <c r="I1068" s="80"/>
      <c r="J1068" s="80"/>
      <c r="K1068" s="80"/>
      <c r="L1068" s="82"/>
      <c r="M1068" s="83"/>
      <c r="N1068" s="83"/>
      <c r="O1068" s="83"/>
      <c r="P1068" s="83"/>
      <c r="Q1068" s="83"/>
      <c r="R1068" s="83"/>
      <c r="S1068" s="83"/>
      <c r="T1068" s="83"/>
      <c r="U1068" s="83"/>
      <c r="V1068" s="95"/>
      <c r="W1068" s="82"/>
      <c r="X1068" s="82"/>
      <c r="Y1068" s="82"/>
      <c r="Z1068" s="80"/>
      <c r="AA1068" s="80"/>
      <c r="AB1068" s="80"/>
      <c r="AC1068" s="80"/>
      <c r="AD1068" s="83"/>
      <c r="AE1068" s="95"/>
      <c r="AF1068" s="95"/>
      <c r="AG1068" s="95"/>
      <c r="AH1068" s="95"/>
      <c r="AI1068" s="84"/>
      <c r="AJ1068" s="28"/>
      <c r="AK1068" s="28"/>
      <c r="AL1068" s="28"/>
      <c r="AM1068" s="28"/>
      <c r="AN1068" s="28"/>
      <c r="AO1068" s="28"/>
      <c r="AP1068" s="28"/>
      <c r="AQ1068" s="28"/>
      <c r="AR1068" s="28"/>
    </row>
    <row r="1069" spans="1:44" ht="15.75" customHeight="1" x14ac:dyDescent="0.3">
      <c r="A1069" s="28"/>
      <c r="B1069" s="80"/>
      <c r="C1069" s="80"/>
      <c r="D1069" s="80"/>
      <c r="E1069" s="80"/>
      <c r="F1069" s="80"/>
      <c r="G1069" s="81"/>
      <c r="H1069" s="80"/>
      <c r="I1069" s="80"/>
      <c r="J1069" s="80"/>
      <c r="K1069" s="80"/>
      <c r="L1069" s="82"/>
      <c r="M1069" s="83"/>
      <c r="N1069" s="83"/>
      <c r="O1069" s="83"/>
      <c r="P1069" s="83"/>
      <c r="Q1069" s="83"/>
      <c r="R1069" s="83"/>
      <c r="S1069" s="83"/>
      <c r="T1069" s="83"/>
      <c r="U1069" s="83"/>
      <c r="V1069" s="95"/>
      <c r="W1069" s="82"/>
      <c r="X1069" s="82"/>
      <c r="Y1069" s="82"/>
      <c r="Z1069" s="80"/>
      <c r="AA1069" s="80"/>
      <c r="AB1069" s="80"/>
      <c r="AC1069" s="80"/>
      <c r="AD1069" s="83"/>
      <c r="AE1069" s="95"/>
      <c r="AF1069" s="95"/>
      <c r="AG1069" s="95"/>
      <c r="AH1069" s="95"/>
      <c r="AI1069" s="84"/>
      <c r="AJ1069" s="28"/>
      <c r="AK1069" s="28"/>
      <c r="AL1069" s="28"/>
      <c r="AM1069" s="28"/>
      <c r="AN1069" s="28"/>
      <c r="AO1069" s="28"/>
      <c r="AP1069" s="28"/>
      <c r="AQ1069" s="28"/>
      <c r="AR1069" s="28"/>
    </row>
    <row r="1070" spans="1:44" ht="15.75" customHeight="1" x14ac:dyDescent="0.3">
      <c r="A1070" s="28"/>
      <c r="B1070" s="80"/>
      <c r="C1070" s="80"/>
      <c r="D1070" s="80"/>
      <c r="E1070" s="80"/>
      <c r="F1070" s="80"/>
      <c r="G1070" s="81"/>
      <c r="H1070" s="80"/>
      <c r="I1070" s="80"/>
      <c r="J1070" s="80"/>
      <c r="K1070" s="80"/>
      <c r="L1070" s="82"/>
      <c r="M1070" s="83"/>
      <c r="N1070" s="83"/>
      <c r="O1070" s="83"/>
      <c r="P1070" s="83"/>
      <c r="Q1070" s="83"/>
      <c r="R1070" s="83"/>
      <c r="S1070" s="83"/>
      <c r="T1070" s="83"/>
      <c r="U1070" s="83"/>
      <c r="V1070" s="95"/>
      <c r="W1070" s="82"/>
      <c r="X1070" s="82"/>
      <c r="Y1070" s="82"/>
      <c r="Z1070" s="80"/>
      <c r="AA1070" s="80"/>
      <c r="AB1070" s="80"/>
      <c r="AC1070" s="80"/>
      <c r="AD1070" s="83"/>
      <c r="AE1070" s="95"/>
      <c r="AF1070" s="95"/>
      <c r="AG1070" s="95"/>
      <c r="AH1070" s="95"/>
      <c r="AI1070" s="84"/>
      <c r="AJ1070" s="28"/>
      <c r="AK1070" s="28"/>
      <c r="AL1070" s="28"/>
      <c r="AM1070" s="28"/>
      <c r="AN1070" s="28"/>
      <c r="AO1070" s="28"/>
      <c r="AP1070" s="28"/>
      <c r="AQ1070" s="28"/>
      <c r="AR1070" s="28"/>
    </row>
    <row r="1071" spans="1:44" ht="15.75" customHeight="1" x14ac:dyDescent="0.3">
      <c r="A1071" s="28"/>
      <c r="B1071" s="80"/>
      <c r="C1071" s="80"/>
      <c r="D1071" s="80"/>
      <c r="E1071" s="80"/>
      <c r="F1071" s="80"/>
      <c r="G1071" s="81"/>
      <c r="H1071" s="80"/>
      <c r="I1071" s="80"/>
      <c r="J1071" s="80"/>
      <c r="K1071" s="80"/>
      <c r="L1071" s="82"/>
      <c r="M1071" s="83"/>
      <c r="N1071" s="83"/>
      <c r="O1071" s="83"/>
      <c r="P1071" s="83"/>
      <c r="Q1071" s="83"/>
      <c r="R1071" s="83"/>
      <c r="S1071" s="83"/>
      <c r="T1071" s="83"/>
      <c r="U1071" s="83"/>
      <c r="V1071" s="95"/>
      <c r="W1071" s="82"/>
      <c r="X1071" s="82"/>
      <c r="Y1071" s="82"/>
      <c r="Z1071" s="80"/>
      <c r="AA1071" s="80"/>
      <c r="AB1071" s="80"/>
      <c r="AC1071" s="80"/>
      <c r="AD1071" s="83"/>
      <c r="AE1071" s="95"/>
      <c r="AF1071" s="95"/>
      <c r="AG1071" s="95"/>
      <c r="AH1071" s="95"/>
      <c r="AI1071" s="84"/>
      <c r="AJ1071" s="28"/>
      <c r="AK1071" s="28"/>
      <c r="AL1071" s="28"/>
      <c r="AM1071" s="28"/>
      <c r="AN1071" s="28"/>
      <c r="AO1071" s="28"/>
      <c r="AP1071" s="28"/>
      <c r="AQ1071" s="28"/>
      <c r="AR1071" s="28"/>
    </row>
    <row r="1072" spans="1:44" ht="15.75" customHeight="1" x14ac:dyDescent="0.3">
      <c r="A1072" s="28"/>
      <c r="B1072" s="80"/>
      <c r="C1072" s="80"/>
      <c r="D1072" s="80"/>
      <c r="E1072" s="80"/>
      <c r="F1072" s="80"/>
      <c r="G1072" s="81"/>
      <c r="H1072" s="80"/>
      <c r="I1072" s="80"/>
      <c r="J1072" s="80"/>
      <c r="K1072" s="80"/>
      <c r="L1072" s="82"/>
      <c r="M1072" s="83"/>
      <c r="N1072" s="83"/>
      <c r="O1072" s="83"/>
      <c r="P1072" s="83"/>
      <c r="Q1072" s="83"/>
      <c r="R1072" s="83"/>
      <c r="S1072" s="83"/>
      <c r="T1072" s="83"/>
      <c r="U1072" s="83"/>
      <c r="V1072" s="95"/>
      <c r="W1072" s="82"/>
      <c r="X1072" s="82"/>
      <c r="Y1072" s="82"/>
      <c r="Z1072" s="80"/>
      <c r="AA1072" s="80"/>
      <c r="AB1072" s="80"/>
      <c r="AC1072" s="80"/>
      <c r="AD1072" s="83"/>
      <c r="AE1072" s="95"/>
      <c r="AF1072" s="95"/>
      <c r="AG1072" s="95"/>
      <c r="AH1072" s="95"/>
      <c r="AI1072" s="84"/>
      <c r="AJ1072" s="28"/>
      <c r="AK1072" s="28"/>
      <c r="AL1072" s="28"/>
      <c r="AM1072" s="28"/>
      <c r="AN1072" s="28"/>
      <c r="AO1072" s="28"/>
      <c r="AP1072" s="28"/>
      <c r="AQ1072" s="28"/>
      <c r="AR1072" s="28"/>
    </row>
    <row r="1073" spans="1:44" ht="15.75" customHeight="1" x14ac:dyDescent="0.3">
      <c r="A1073" s="28"/>
      <c r="B1073" s="80"/>
      <c r="C1073" s="80"/>
      <c r="D1073" s="80"/>
      <c r="E1073" s="80"/>
      <c r="F1073" s="80"/>
      <c r="G1073" s="81"/>
      <c r="H1073" s="80"/>
      <c r="I1073" s="80"/>
      <c r="J1073" s="80"/>
      <c r="K1073" s="80"/>
      <c r="L1073" s="82"/>
      <c r="M1073" s="83"/>
      <c r="N1073" s="83"/>
      <c r="O1073" s="83"/>
      <c r="P1073" s="83"/>
      <c r="Q1073" s="83"/>
      <c r="R1073" s="83"/>
      <c r="S1073" s="83"/>
      <c r="T1073" s="83"/>
      <c r="U1073" s="83"/>
      <c r="V1073" s="95"/>
      <c r="W1073" s="82"/>
      <c r="X1073" s="82"/>
      <c r="Y1073" s="82"/>
      <c r="Z1073" s="80"/>
      <c r="AA1073" s="80"/>
      <c r="AB1073" s="80"/>
      <c r="AC1073" s="80"/>
      <c r="AD1073" s="83"/>
      <c r="AE1073" s="95"/>
      <c r="AF1073" s="95"/>
      <c r="AG1073" s="95"/>
      <c r="AH1073" s="95"/>
      <c r="AI1073" s="84"/>
      <c r="AJ1073" s="28"/>
      <c r="AK1073" s="28"/>
      <c r="AL1073" s="28"/>
      <c r="AM1073" s="28"/>
      <c r="AN1073" s="28"/>
      <c r="AO1073" s="28"/>
      <c r="AP1073" s="28"/>
      <c r="AQ1073" s="28"/>
      <c r="AR1073" s="28"/>
    </row>
    <row r="1074" spans="1:44" ht="15.75" customHeight="1" x14ac:dyDescent="0.3">
      <c r="A1074" s="28"/>
      <c r="B1074" s="80"/>
      <c r="C1074" s="80"/>
      <c r="D1074" s="80"/>
      <c r="E1074" s="80"/>
      <c r="F1074" s="80"/>
      <c r="G1074" s="81"/>
      <c r="H1074" s="80"/>
      <c r="I1074" s="80"/>
      <c r="J1074" s="80"/>
      <c r="K1074" s="80"/>
      <c r="L1074" s="82"/>
      <c r="M1074" s="83"/>
      <c r="N1074" s="83"/>
      <c r="O1074" s="83"/>
      <c r="P1074" s="83"/>
      <c r="Q1074" s="83"/>
      <c r="R1074" s="83"/>
      <c r="S1074" s="83"/>
      <c r="T1074" s="83"/>
      <c r="U1074" s="83"/>
      <c r="V1074" s="95"/>
      <c r="W1074" s="82"/>
      <c r="X1074" s="82"/>
      <c r="Y1074" s="82"/>
      <c r="Z1074" s="80"/>
      <c r="AA1074" s="80"/>
      <c r="AB1074" s="80"/>
      <c r="AC1074" s="80"/>
      <c r="AD1074" s="83"/>
      <c r="AE1074" s="95"/>
      <c r="AF1074" s="95"/>
      <c r="AG1074" s="95"/>
      <c r="AH1074" s="95"/>
      <c r="AI1074" s="84"/>
      <c r="AJ1074" s="28"/>
      <c r="AK1074" s="28"/>
      <c r="AL1074" s="28"/>
      <c r="AM1074" s="28"/>
      <c r="AN1074" s="28"/>
      <c r="AO1074" s="28"/>
      <c r="AP1074" s="28"/>
      <c r="AQ1074" s="28"/>
      <c r="AR1074" s="28"/>
    </row>
    <row r="1075" spans="1:44" ht="15.75" customHeight="1" x14ac:dyDescent="0.3">
      <c r="A1075" s="28"/>
      <c r="B1075" s="80"/>
      <c r="C1075" s="80"/>
      <c r="D1075" s="80"/>
      <c r="E1075" s="80"/>
      <c r="F1075" s="80"/>
      <c r="G1075" s="81"/>
      <c r="H1075" s="80"/>
      <c r="I1075" s="80"/>
      <c r="J1075" s="80"/>
      <c r="K1075" s="80"/>
      <c r="L1075" s="82"/>
      <c r="M1075" s="83"/>
      <c r="N1075" s="83"/>
      <c r="O1075" s="83"/>
      <c r="P1075" s="83"/>
      <c r="Q1075" s="83"/>
      <c r="R1075" s="83"/>
      <c r="S1075" s="83"/>
      <c r="T1075" s="83"/>
      <c r="U1075" s="83"/>
      <c r="V1075" s="95"/>
      <c r="W1075" s="82"/>
      <c r="X1075" s="82"/>
      <c r="Y1075" s="82"/>
      <c r="Z1075" s="80"/>
      <c r="AA1075" s="80"/>
      <c r="AB1075" s="80"/>
      <c r="AC1075" s="80"/>
      <c r="AD1075" s="83"/>
      <c r="AE1075" s="95"/>
      <c r="AF1075" s="95"/>
      <c r="AG1075" s="95"/>
      <c r="AH1075" s="95"/>
      <c r="AI1075" s="84"/>
      <c r="AJ1075" s="28"/>
      <c r="AK1075" s="28"/>
      <c r="AL1075" s="28"/>
      <c r="AM1075" s="28"/>
      <c r="AN1075" s="28"/>
      <c r="AO1075" s="28"/>
      <c r="AP1075" s="28"/>
      <c r="AQ1075" s="28"/>
      <c r="AR1075" s="28"/>
    </row>
    <row r="1076" spans="1:44" ht="15.75" customHeight="1" x14ac:dyDescent="0.3">
      <c r="A1076" s="28"/>
      <c r="B1076" s="80"/>
      <c r="C1076" s="80"/>
      <c r="D1076" s="80"/>
      <c r="E1076" s="80"/>
      <c r="F1076" s="80"/>
      <c r="G1076" s="81"/>
      <c r="H1076" s="80"/>
      <c r="I1076" s="80"/>
      <c r="J1076" s="80"/>
      <c r="K1076" s="80"/>
      <c r="L1076" s="82"/>
      <c r="M1076" s="83"/>
      <c r="N1076" s="83"/>
      <c r="O1076" s="83"/>
      <c r="P1076" s="83"/>
      <c r="Q1076" s="83"/>
      <c r="R1076" s="83"/>
      <c r="S1076" s="83"/>
      <c r="T1076" s="83"/>
      <c r="U1076" s="83"/>
      <c r="V1076" s="95"/>
      <c r="W1076" s="82"/>
      <c r="X1076" s="82"/>
      <c r="Y1076" s="82"/>
      <c r="Z1076" s="80"/>
      <c r="AA1076" s="80"/>
      <c r="AB1076" s="80"/>
      <c r="AC1076" s="80"/>
      <c r="AD1076" s="83"/>
      <c r="AE1076" s="95"/>
      <c r="AF1076" s="95"/>
      <c r="AG1076" s="95"/>
      <c r="AH1076" s="95"/>
      <c r="AI1076" s="84"/>
      <c r="AJ1076" s="28"/>
      <c r="AK1076" s="28"/>
      <c r="AL1076" s="28"/>
      <c r="AM1076" s="28"/>
      <c r="AN1076" s="28"/>
      <c r="AO1076" s="28"/>
      <c r="AP1076" s="28"/>
      <c r="AQ1076" s="28"/>
      <c r="AR1076" s="28"/>
    </row>
    <row r="1077" spans="1:44" ht="15.75" customHeight="1" x14ac:dyDescent="0.3">
      <c r="A1077" s="28"/>
      <c r="B1077" s="80"/>
      <c r="C1077" s="80"/>
      <c r="D1077" s="80"/>
      <c r="E1077" s="80"/>
      <c r="F1077" s="80"/>
      <c r="G1077" s="81"/>
      <c r="H1077" s="80"/>
      <c r="I1077" s="80"/>
      <c r="J1077" s="80"/>
      <c r="K1077" s="80"/>
      <c r="L1077" s="82"/>
      <c r="M1077" s="83"/>
      <c r="N1077" s="83"/>
      <c r="O1077" s="83"/>
      <c r="P1077" s="83"/>
      <c r="Q1077" s="83"/>
      <c r="R1077" s="83"/>
      <c r="S1077" s="83"/>
      <c r="T1077" s="83"/>
      <c r="U1077" s="83"/>
      <c r="V1077" s="95"/>
      <c r="W1077" s="82"/>
      <c r="X1077" s="82"/>
      <c r="Y1077" s="82"/>
      <c r="Z1077" s="80"/>
      <c r="AA1077" s="80"/>
      <c r="AB1077" s="80"/>
      <c r="AC1077" s="80"/>
      <c r="AD1077" s="83"/>
      <c r="AE1077" s="95"/>
      <c r="AF1077" s="95"/>
      <c r="AG1077" s="95"/>
      <c r="AH1077" s="95"/>
      <c r="AI1077" s="84"/>
      <c r="AJ1077" s="28"/>
      <c r="AK1077" s="28"/>
      <c r="AL1077" s="28"/>
      <c r="AM1077" s="28"/>
      <c r="AN1077" s="28"/>
      <c r="AO1077" s="28"/>
      <c r="AP1077" s="28"/>
      <c r="AQ1077" s="28"/>
      <c r="AR1077" s="28"/>
    </row>
    <row r="1078" spans="1:44" ht="15.75" customHeight="1" x14ac:dyDescent="0.3">
      <c r="A1078" s="28"/>
      <c r="B1078" s="80"/>
      <c r="C1078" s="80"/>
      <c r="D1078" s="80"/>
      <c r="E1078" s="80"/>
      <c r="F1078" s="80"/>
      <c r="G1078" s="81"/>
      <c r="H1078" s="80"/>
      <c r="I1078" s="80"/>
      <c r="J1078" s="80"/>
      <c r="K1078" s="80"/>
      <c r="L1078" s="82"/>
      <c r="M1078" s="83"/>
      <c r="N1078" s="83"/>
      <c r="O1078" s="83"/>
      <c r="P1078" s="83"/>
      <c r="Q1078" s="83"/>
      <c r="R1078" s="83"/>
      <c r="S1078" s="83"/>
      <c r="T1078" s="83"/>
      <c r="U1078" s="83"/>
      <c r="V1078" s="95"/>
      <c r="W1078" s="82"/>
      <c r="X1078" s="82"/>
      <c r="Y1078" s="82"/>
      <c r="Z1078" s="80"/>
      <c r="AA1078" s="80"/>
      <c r="AB1078" s="80"/>
      <c r="AC1078" s="80"/>
      <c r="AD1078" s="83"/>
      <c r="AE1078" s="95"/>
      <c r="AF1078" s="95"/>
      <c r="AG1078" s="95"/>
      <c r="AH1078" s="95"/>
      <c r="AI1078" s="84"/>
      <c r="AJ1078" s="28"/>
      <c r="AK1078" s="28"/>
      <c r="AL1078" s="28"/>
      <c r="AM1078" s="28"/>
      <c r="AN1078" s="28"/>
      <c r="AO1078" s="28"/>
      <c r="AP1078" s="28"/>
      <c r="AQ1078" s="28"/>
      <c r="AR1078" s="28"/>
    </row>
    <row r="1079" spans="1:44" ht="15.75" customHeight="1" x14ac:dyDescent="0.3">
      <c r="A1079" s="28"/>
      <c r="B1079" s="80"/>
      <c r="C1079" s="80"/>
      <c r="D1079" s="80"/>
      <c r="E1079" s="80"/>
      <c r="F1079" s="80"/>
      <c r="G1079" s="81"/>
      <c r="H1079" s="80"/>
      <c r="I1079" s="80"/>
      <c r="J1079" s="80"/>
      <c r="K1079" s="80"/>
      <c r="L1079" s="82"/>
      <c r="M1079" s="83"/>
      <c r="N1079" s="83"/>
      <c r="O1079" s="83"/>
      <c r="P1079" s="83"/>
      <c r="Q1079" s="83"/>
      <c r="R1079" s="83"/>
      <c r="S1079" s="83"/>
      <c r="T1079" s="83"/>
      <c r="U1079" s="83"/>
      <c r="V1079" s="95"/>
      <c r="W1079" s="82"/>
      <c r="X1079" s="82"/>
      <c r="Y1079" s="82"/>
      <c r="Z1079" s="80"/>
      <c r="AA1079" s="80"/>
      <c r="AB1079" s="80"/>
      <c r="AC1079" s="80"/>
      <c r="AD1079" s="83"/>
      <c r="AE1079" s="95"/>
      <c r="AF1079" s="95"/>
      <c r="AG1079" s="95"/>
      <c r="AH1079" s="95"/>
      <c r="AI1079" s="84"/>
      <c r="AJ1079" s="28"/>
      <c r="AK1079" s="28"/>
      <c r="AL1079" s="28"/>
      <c r="AM1079" s="28"/>
      <c r="AN1079" s="28"/>
      <c r="AO1079" s="28"/>
      <c r="AP1079" s="28"/>
      <c r="AQ1079" s="28"/>
      <c r="AR1079" s="28"/>
    </row>
    <row r="1080" spans="1:44" ht="15.75" customHeight="1" x14ac:dyDescent="0.3">
      <c r="A1080" s="28"/>
      <c r="B1080" s="80"/>
      <c r="C1080" s="80"/>
      <c r="D1080" s="80"/>
      <c r="E1080" s="80"/>
      <c r="F1080" s="80"/>
      <c r="G1080" s="81"/>
      <c r="H1080" s="80"/>
      <c r="I1080" s="80"/>
      <c r="J1080" s="80"/>
      <c r="K1080" s="80"/>
      <c r="L1080" s="82"/>
      <c r="M1080" s="83"/>
      <c r="N1080" s="83"/>
      <c r="O1080" s="83"/>
      <c r="P1080" s="83"/>
      <c r="Q1080" s="83"/>
      <c r="R1080" s="83"/>
      <c r="S1080" s="83"/>
      <c r="T1080" s="83"/>
      <c r="U1080" s="83"/>
      <c r="V1080" s="95"/>
      <c r="W1080" s="82"/>
      <c r="X1080" s="82"/>
      <c r="Y1080" s="82"/>
      <c r="Z1080" s="80"/>
      <c r="AA1080" s="80"/>
      <c r="AB1080" s="80"/>
      <c r="AC1080" s="80"/>
      <c r="AD1080" s="83"/>
      <c r="AE1080" s="95"/>
      <c r="AF1080" s="95"/>
      <c r="AG1080" s="95"/>
      <c r="AH1080" s="95"/>
      <c r="AI1080" s="84"/>
      <c r="AJ1080" s="28"/>
      <c r="AK1080" s="28"/>
      <c r="AL1080" s="28"/>
      <c r="AM1080" s="28"/>
      <c r="AN1080" s="28"/>
      <c r="AO1080" s="28"/>
      <c r="AP1080" s="28"/>
      <c r="AQ1080" s="28"/>
      <c r="AR1080" s="28"/>
    </row>
    <row r="1081" spans="1:44" ht="15.75" customHeight="1" x14ac:dyDescent="0.3">
      <c r="A1081" s="28"/>
      <c r="B1081" s="80"/>
      <c r="C1081" s="80"/>
      <c r="D1081" s="80"/>
      <c r="E1081" s="80"/>
      <c r="F1081" s="80"/>
      <c r="G1081" s="81"/>
      <c r="H1081" s="80"/>
      <c r="I1081" s="80"/>
      <c r="J1081" s="80"/>
      <c r="K1081" s="80"/>
      <c r="L1081" s="82"/>
      <c r="M1081" s="83"/>
      <c r="N1081" s="83"/>
      <c r="O1081" s="83"/>
      <c r="P1081" s="83"/>
      <c r="Q1081" s="83"/>
      <c r="R1081" s="83"/>
      <c r="S1081" s="83"/>
      <c r="T1081" s="83"/>
      <c r="U1081" s="83"/>
      <c r="V1081" s="95"/>
      <c r="W1081" s="82"/>
      <c r="X1081" s="82"/>
      <c r="Y1081" s="82"/>
      <c r="Z1081" s="80"/>
      <c r="AA1081" s="80"/>
      <c r="AB1081" s="80"/>
      <c r="AC1081" s="80"/>
      <c r="AD1081" s="83"/>
      <c r="AE1081" s="95"/>
      <c r="AF1081" s="95"/>
      <c r="AG1081" s="95"/>
      <c r="AH1081" s="95"/>
      <c r="AI1081" s="84"/>
      <c r="AJ1081" s="28"/>
      <c r="AK1081" s="28"/>
      <c r="AL1081" s="28"/>
      <c r="AM1081" s="28"/>
      <c r="AN1081" s="28"/>
      <c r="AO1081" s="28"/>
      <c r="AP1081" s="28"/>
      <c r="AQ1081" s="28"/>
      <c r="AR1081" s="28"/>
    </row>
    <row r="1082" spans="1:44" ht="15.75" customHeight="1" x14ac:dyDescent="0.3">
      <c r="A1082" s="28"/>
      <c r="B1082" s="80"/>
      <c r="C1082" s="80"/>
      <c r="D1082" s="80"/>
      <c r="E1082" s="80"/>
      <c r="F1082" s="80"/>
      <c r="G1082" s="81"/>
      <c r="H1082" s="80"/>
      <c r="I1082" s="80"/>
      <c r="J1082" s="80"/>
      <c r="K1082" s="80"/>
      <c r="L1082" s="82"/>
      <c r="M1082" s="83"/>
      <c r="N1082" s="83"/>
      <c r="O1082" s="83"/>
      <c r="P1082" s="83"/>
      <c r="Q1082" s="83"/>
      <c r="R1082" s="83"/>
      <c r="S1082" s="83"/>
      <c r="T1082" s="83"/>
      <c r="U1082" s="83"/>
      <c r="V1082" s="95"/>
      <c r="W1082" s="82"/>
      <c r="X1082" s="82"/>
      <c r="Y1082" s="82"/>
      <c r="Z1082" s="80"/>
      <c r="AA1082" s="80"/>
      <c r="AB1082" s="80"/>
      <c r="AC1082" s="80"/>
      <c r="AD1082" s="83"/>
      <c r="AE1082" s="95"/>
      <c r="AF1082" s="95"/>
      <c r="AG1082" s="95"/>
      <c r="AH1082" s="95"/>
      <c r="AI1082" s="84"/>
      <c r="AJ1082" s="28"/>
      <c r="AK1082" s="28"/>
      <c r="AL1082" s="28"/>
      <c r="AM1082" s="28"/>
      <c r="AN1082" s="28"/>
      <c r="AO1082" s="28"/>
      <c r="AP1082" s="28"/>
      <c r="AQ1082" s="28"/>
      <c r="AR1082" s="28"/>
    </row>
    <row r="1083" spans="1:44" ht="15.75" customHeight="1" x14ac:dyDescent="0.3">
      <c r="A1083" s="28"/>
      <c r="B1083" s="80"/>
      <c r="C1083" s="80"/>
      <c r="D1083" s="80"/>
      <c r="E1083" s="80"/>
      <c r="F1083" s="80"/>
      <c r="G1083" s="81"/>
      <c r="H1083" s="80"/>
      <c r="I1083" s="80"/>
      <c r="J1083" s="80"/>
      <c r="K1083" s="80"/>
      <c r="L1083" s="82"/>
      <c r="M1083" s="83"/>
      <c r="N1083" s="83"/>
      <c r="O1083" s="83"/>
      <c r="P1083" s="83"/>
      <c r="Q1083" s="83"/>
      <c r="R1083" s="83"/>
      <c r="S1083" s="83"/>
      <c r="T1083" s="83"/>
      <c r="U1083" s="83"/>
      <c r="V1083" s="95"/>
      <c r="W1083" s="82"/>
      <c r="X1083" s="82"/>
      <c r="Y1083" s="82"/>
      <c r="Z1083" s="80"/>
      <c r="AA1083" s="80"/>
      <c r="AB1083" s="80"/>
      <c r="AC1083" s="80"/>
      <c r="AD1083" s="83"/>
      <c r="AE1083" s="95"/>
      <c r="AF1083" s="95"/>
      <c r="AG1083" s="95"/>
      <c r="AH1083" s="95"/>
      <c r="AI1083" s="84"/>
      <c r="AJ1083" s="28"/>
      <c r="AK1083" s="28"/>
      <c r="AL1083" s="28"/>
      <c r="AM1083" s="28"/>
      <c r="AN1083" s="28"/>
      <c r="AO1083" s="28"/>
      <c r="AP1083" s="28"/>
      <c r="AQ1083" s="28"/>
      <c r="AR1083" s="28"/>
    </row>
    <row r="1084" spans="1:44" ht="15.75" customHeight="1" x14ac:dyDescent="0.3">
      <c r="A1084" s="28"/>
      <c r="B1084" s="80"/>
      <c r="C1084" s="80"/>
      <c r="D1084" s="80"/>
      <c r="E1084" s="80"/>
      <c r="F1084" s="80"/>
      <c r="G1084" s="81"/>
      <c r="H1084" s="80"/>
      <c r="I1084" s="80"/>
      <c r="J1084" s="80"/>
      <c r="K1084" s="80"/>
      <c r="L1084" s="82"/>
      <c r="M1084" s="83"/>
      <c r="N1084" s="83"/>
      <c r="O1084" s="83"/>
      <c r="P1084" s="83"/>
      <c r="Q1084" s="83"/>
      <c r="R1084" s="83"/>
      <c r="S1084" s="83"/>
      <c r="T1084" s="83"/>
      <c r="U1084" s="83"/>
      <c r="V1084" s="95"/>
      <c r="W1084" s="82"/>
      <c r="X1084" s="82"/>
      <c r="Y1084" s="82"/>
      <c r="Z1084" s="80"/>
      <c r="AA1084" s="80"/>
      <c r="AB1084" s="80"/>
      <c r="AC1084" s="80"/>
      <c r="AD1084" s="83"/>
      <c r="AE1084" s="95"/>
      <c r="AF1084" s="95"/>
      <c r="AG1084" s="95"/>
      <c r="AH1084" s="95"/>
      <c r="AI1084" s="84"/>
      <c r="AJ1084" s="28"/>
      <c r="AK1084" s="28"/>
      <c r="AL1084" s="28"/>
      <c r="AM1084" s="28"/>
      <c r="AN1084" s="28"/>
      <c r="AO1084" s="28"/>
      <c r="AP1084" s="28"/>
      <c r="AQ1084" s="28"/>
      <c r="AR1084" s="28"/>
    </row>
    <row r="1085" spans="1:44" ht="15.75" customHeight="1" x14ac:dyDescent="0.3">
      <c r="A1085" s="28"/>
      <c r="B1085" s="80"/>
      <c r="C1085" s="80"/>
      <c r="D1085" s="80"/>
      <c r="E1085" s="80"/>
      <c r="F1085" s="80"/>
      <c r="G1085" s="81"/>
      <c r="H1085" s="80"/>
      <c r="I1085" s="80"/>
      <c r="J1085" s="80"/>
      <c r="K1085" s="80"/>
      <c r="L1085" s="82"/>
      <c r="M1085" s="83"/>
      <c r="N1085" s="83"/>
      <c r="O1085" s="83"/>
      <c r="P1085" s="83"/>
      <c r="Q1085" s="83"/>
      <c r="R1085" s="83"/>
      <c r="S1085" s="83"/>
      <c r="T1085" s="83"/>
      <c r="U1085" s="83"/>
      <c r="V1085" s="95"/>
      <c r="W1085" s="82"/>
      <c r="X1085" s="82"/>
      <c r="Y1085" s="82"/>
      <c r="Z1085" s="80"/>
      <c r="AA1085" s="80"/>
      <c r="AB1085" s="80"/>
      <c r="AC1085" s="80"/>
      <c r="AD1085" s="83"/>
      <c r="AE1085" s="95"/>
      <c r="AF1085" s="95"/>
      <c r="AG1085" s="95"/>
      <c r="AH1085" s="95"/>
      <c r="AI1085" s="84"/>
      <c r="AJ1085" s="28"/>
      <c r="AK1085" s="28"/>
      <c r="AL1085" s="28"/>
      <c r="AM1085" s="28"/>
      <c r="AN1085" s="28"/>
      <c r="AO1085" s="28"/>
      <c r="AP1085" s="28"/>
      <c r="AQ1085" s="28"/>
      <c r="AR1085" s="28"/>
    </row>
    <row r="1086" spans="1:44" ht="15.75" customHeight="1" x14ac:dyDescent="0.3">
      <c r="A1086" s="28"/>
      <c r="B1086" s="80"/>
      <c r="C1086" s="80"/>
      <c r="D1086" s="80"/>
      <c r="E1086" s="80"/>
      <c r="F1086" s="80"/>
      <c r="G1086" s="81"/>
      <c r="H1086" s="80"/>
      <c r="I1086" s="80"/>
      <c r="J1086" s="80"/>
      <c r="K1086" s="80"/>
      <c r="L1086" s="82"/>
      <c r="M1086" s="83"/>
      <c r="N1086" s="83"/>
      <c r="O1086" s="83"/>
      <c r="P1086" s="83"/>
      <c r="Q1086" s="83"/>
      <c r="R1086" s="83"/>
      <c r="S1086" s="83"/>
      <c r="T1086" s="83"/>
      <c r="U1086" s="83"/>
      <c r="V1086" s="95"/>
      <c r="W1086" s="82"/>
      <c r="X1086" s="82"/>
      <c r="Y1086" s="82"/>
      <c r="Z1086" s="80"/>
      <c r="AA1086" s="80"/>
      <c r="AB1086" s="80"/>
      <c r="AC1086" s="80"/>
      <c r="AD1086" s="83"/>
      <c r="AE1086" s="95"/>
      <c r="AF1086" s="95"/>
      <c r="AG1086" s="95"/>
      <c r="AH1086" s="95"/>
      <c r="AI1086" s="84"/>
      <c r="AJ1086" s="28"/>
      <c r="AK1086" s="28"/>
      <c r="AL1086" s="28"/>
      <c r="AM1086" s="28"/>
      <c r="AN1086" s="28"/>
      <c r="AO1086" s="28"/>
      <c r="AP1086" s="28"/>
      <c r="AQ1086" s="28"/>
      <c r="AR1086" s="28"/>
    </row>
    <row r="1087" spans="1:44" ht="15.75" customHeight="1" x14ac:dyDescent="0.3">
      <c r="A1087" s="28"/>
      <c r="B1087" s="80"/>
      <c r="C1087" s="80"/>
      <c r="D1087" s="80"/>
      <c r="E1087" s="80"/>
      <c r="F1087" s="80"/>
      <c r="G1087" s="81"/>
      <c r="H1087" s="80"/>
      <c r="I1087" s="80"/>
      <c r="J1087" s="80"/>
      <c r="K1087" s="80"/>
      <c r="L1087" s="82"/>
      <c r="M1087" s="83"/>
      <c r="N1087" s="83"/>
      <c r="O1087" s="83"/>
      <c r="P1087" s="83"/>
      <c r="Q1087" s="83"/>
      <c r="R1087" s="83"/>
      <c r="S1087" s="83"/>
      <c r="T1087" s="83"/>
      <c r="U1087" s="83"/>
      <c r="V1087" s="95"/>
      <c r="W1087" s="82"/>
      <c r="X1087" s="82"/>
      <c r="Y1087" s="82"/>
      <c r="Z1087" s="80"/>
      <c r="AA1087" s="80"/>
      <c r="AB1087" s="80"/>
      <c r="AC1087" s="80"/>
      <c r="AD1087" s="83"/>
      <c r="AE1087" s="95"/>
      <c r="AF1087" s="95"/>
      <c r="AG1087" s="95"/>
      <c r="AH1087" s="95"/>
      <c r="AI1087" s="84"/>
      <c r="AJ1087" s="28"/>
      <c r="AK1087" s="28"/>
      <c r="AL1087" s="28"/>
      <c r="AM1087" s="28"/>
      <c r="AN1087" s="28"/>
      <c r="AO1087" s="28"/>
      <c r="AP1087" s="28"/>
      <c r="AQ1087" s="28"/>
      <c r="AR1087" s="28"/>
    </row>
    <row r="1088" spans="1:44" ht="15.75" customHeight="1" x14ac:dyDescent="0.3">
      <c r="A1088" s="28"/>
      <c r="B1088" s="80"/>
      <c r="C1088" s="80"/>
      <c r="D1088" s="80"/>
      <c r="E1088" s="80"/>
      <c r="F1088" s="80"/>
      <c r="G1088" s="81"/>
      <c r="H1088" s="80"/>
      <c r="I1088" s="80"/>
      <c r="J1088" s="80"/>
      <c r="K1088" s="80"/>
      <c r="L1088" s="82"/>
      <c r="M1088" s="83"/>
      <c r="N1088" s="83"/>
      <c r="O1088" s="83"/>
      <c r="P1088" s="83"/>
      <c r="Q1088" s="83"/>
      <c r="R1088" s="83"/>
      <c r="S1088" s="83"/>
      <c r="T1088" s="83"/>
      <c r="U1088" s="83"/>
      <c r="V1088" s="95"/>
      <c r="W1088" s="82"/>
      <c r="X1088" s="82"/>
      <c r="Y1088" s="82"/>
      <c r="Z1088" s="80"/>
      <c r="AA1088" s="80"/>
      <c r="AB1088" s="80"/>
      <c r="AC1088" s="80"/>
      <c r="AD1088" s="83"/>
      <c r="AE1088" s="95"/>
      <c r="AF1088" s="95"/>
      <c r="AG1088" s="95"/>
      <c r="AH1088" s="95"/>
      <c r="AI1088" s="84"/>
      <c r="AJ1088" s="28"/>
      <c r="AK1088" s="28"/>
      <c r="AL1088" s="28"/>
      <c r="AM1088" s="28"/>
      <c r="AN1088" s="28"/>
      <c r="AO1088" s="28"/>
      <c r="AP1088" s="28"/>
      <c r="AQ1088" s="28"/>
      <c r="AR1088" s="28"/>
    </row>
    <row r="1089" spans="1:44" ht="15.75" customHeight="1" x14ac:dyDescent="0.3">
      <c r="A1089" s="28"/>
      <c r="B1089" s="80"/>
      <c r="C1089" s="80"/>
      <c r="D1089" s="80"/>
      <c r="E1089" s="80"/>
      <c r="F1089" s="80"/>
      <c r="G1089" s="81"/>
      <c r="H1089" s="80"/>
      <c r="I1089" s="80"/>
      <c r="J1089" s="80"/>
      <c r="K1089" s="80"/>
      <c r="L1089" s="82"/>
      <c r="M1089" s="83"/>
      <c r="N1089" s="83"/>
      <c r="O1089" s="83"/>
      <c r="P1089" s="83"/>
      <c r="Q1089" s="83"/>
      <c r="R1089" s="83"/>
      <c r="S1089" s="83"/>
      <c r="T1089" s="83"/>
      <c r="U1089" s="83"/>
      <c r="V1089" s="95"/>
      <c r="W1089" s="82"/>
      <c r="X1089" s="82"/>
      <c r="Y1089" s="82"/>
      <c r="Z1089" s="80"/>
      <c r="AA1089" s="80"/>
      <c r="AB1089" s="80"/>
      <c r="AC1089" s="80"/>
      <c r="AD1089" s="83"/>
      <c r="AE1089" s="95"/>
      <c r="AF1089" s="95"/>
      <c r="AG1089" s="95"/>
      <c r="AH1089" s="95"/>
      <c r="AI1089" s="84"/>
      <c r="AJ1089" s="28"/>
      <c r="AK1089" s="28"/>
      <c r="AL1089" s="28"/>
      <c r="AM1089" s="28"/>
      <c r="AN1089" s="28"/>
      <c r="AO1089" s="28"/>
      <c r="AP1089" s="28"/>
      <c r="AQ1089" s="28"/>
      <c r="AR1089" s="28"/>
    </row>
    <row r="1090" spans="1:44" ht="15.75" customHeight="1" x14ac:dyDescent="0.3">
      <c r="A1090" s="28"/>
      <c r="B1090" s="80"/>
      <c r="C1090" s="80"/>
      <c r="D1090" s="80"/>
      <c r="E1090" s="80"/>
      <c r="F1090" s="80"/>
      <c r="G1090" s="81"/>
      <c r="H1090" s="80"/>
      <c r="I1090" s="80"/>
      <c r="J1090" s="80"/>
      <c r="K1090" s="80"/>
      <c r="L1090" s="82"/>
      <c r="M1090" s="83"/>
      <c r="N1090" s="83"/>
      <c r="O1090" s="83"/>
      <c r="P1090" s="83"/>
      <c r="Q1090" s="83"/>
      <c r="R1090" s="83"/>
      <c r="S1090" s="83"/>
      <c r="T1090" s="83"/>
      <c r="U1090" s="83"/>
      <c r="V1090" s="95"/>
      <c r="W1090" s="82"/>
      <c r="X1090" s="82"/>
      <c r="Y1090" s="82"/>
      <c r="Z1090" s="80"/>
      <c r="AA1090" s="80"/>
      <c r="AB1090" s="80"/>
      <c r="AC1090" s="80"/>
      <c r="AD1090" s="83"/>
      <c r="AE1090" s="95"/>
      <c r="AF1090" s="95"/>
      <c r="AG1090" s="95"/>
      <c r="AH1090" s="95"/>
      <c r="AI1090" s="84"/>
      <c r="AJ1090" s="28"/>
      <c r="AK1090" s="28"/>
      <c r="AL1090" s="28"/>
      <c r="AM1090" s="28"/>
      <c r="AN1090" s="28"/>
      <c r="AO1090" s="28"/>
      <c r="AP1090" s="28"/>
      <c r="AQ1090" s="28"/>
      <c r="AR1090" s="28"/>
    </row>
    <row r="1091" spans="1:44" ht="15.75" customHeight="1" x14ac:dyDescent="0.3">
      <c r="A1091" s="28"/>
      <c r="B1091" s="80"/>
      <c r="C1091" s="80"/>
      <c r="D1091" s="80"/>
      <c r="E1091" s="80"/>
      <c r="F1091" s="80"/>
      <c r="G1091" s="81"/>
      <c r="H1091" s="80"/>
      <c r="I1091" s="80"/>
      <c r="J1091" s="80"/>
      <c r="K1091" s="80"/>
      <c r="L1091" s="82"/>
      <c r="M1091" s="83"/>
      <c r="N1091" s="83"/>
      <c r="O1091" s="83"/>
      <c r="P1091" s="83"/>
      <c r="Q1091" s="83"/>
      <c r="R1091" s="83"/>
      <c r="S1091" s="83"/>
      <c r="T1091" s="83"/>
      <c r="U1091" s="83"/>
      <c r="V1091" s="95"/>
      <c r="W1091" s="82"/>
      <c r="X1091" s="82"/>
      <c r="Y1091" s="82"/>
      <c r="Z1091" s="80"/>
      <c r="AA1091" s="80"/>
      <c r="AB1091" s="80"/>
      <c r="AC1091" s="80"/>
      <c r="AD1091" s="83"/>
      <c r="AE1091" s="95"/>
      <c r="AF1091" s="95"/>
      <c r="AG1091" s="95"/>
      <c r="AH1091" s="95"/>
      <c r="AI1091" s="84"/>
      <c r="AJ1091" s="28"/>
      <c r="AK1091" s="28"/>
      <c r="AL1091" s="28"/>
      <c r="AM1091" s="28"/>
      <c r="AN1091" s="28"/>
      <c r="AO1091" s="28"/>
      <c r="AP1091" s="28"/>
      <c r="AQ1091" s="28"/>
      <c r="AR1091" s="28"/>
    </row>
    <row r="1092" spans="1:44" ht="15.75" customHeight="1" x14ac:dyDescent="0.3">
      <c r="A1092" s="28"/>
      <c r="B1092" s="80"/>
      <c r="C1092" s="80"/>
      <c r="D1092" s="80"/>
      <c r="E1092" s="80"/>
      <c r="F1092" s="80"/>
      <c r="G1092" s="81"/>
      <c r="H1092" s="80"/>
      <c r="I1092" s="80"/>
      <c r="J1092" s="80"/>
      <c r="K1092" s="80"/>
      <c r="L1092" s="82"/>
      <c r="M1092" s="83"/>
      <c r="N1092" s="83"/>
      <c r="O1092" s="83"/>
      <c r="P1092" s="83"/>
      <c r="Q1092" s="83"/>
      <c r="R1092" s="83"/>
      <c r="S1092" s="83"/>
      <c r="T1092" s="83"/>
      <c r="U1092" s="83"/>
      <c r="V1092" s="95"/>
      <c r="W1092" s="82"/>
      <c r="X1092" s="82"/>
      <c r="Y1092" s="82"/>
      <c r="Z1092" s="80"/>
      <c r="AA1092" s="80"/>
      <c r="AB1092" s="80"/>
      <c r="AC1092" s="80"/>
      <c r="AD1092" s="83"/>
      <c r="AE1092" s="95"/>
      <c r="AF1092" s="95"/>
      <c r="AG1092" s="95"/>
      <c r="AH1092" s="95"/>
      <c r="AI1092" s="84"/>
      <c r="AJ1092" s="28"/>
      <c r="AK1092" s="28"/>
      <c r="AL1092" s="28"/>
      <c r="AM1092" s="28"/>
      <c r="AN1092" s="28"/>
      <c r="AO1092" s="28"/>
      <c r="AP1092" s="28"/>
      <c r="AQ1092" s="28"/>
      <c r="AR1092" s="28"/>
    </row>
    <row r="1093" spans="1:44" ht="15.75" customHeight="1" x14ac:dyDescent="0.3">
      <c r="A1093" s="28"/>
      <c r="B1093" s="80"/>
      <c r="C1093" s="80"/>
      <c r="D1093" s="80"/>
      <c r="E1093" s="80"/>
      <c r="F1093" s="80"/>
      <c r="G1093" s="81"/>
      <c r="H1093" s="80"/>
      <c r="I1093" s="80"/>
      <c r="J1093" s="80"/>
      <c r="K1093" s="80"/>
      <c r="L1093" s="82"/>
      <c r="M1093" s="83"/>
      <c r="N1093" s="83"/>
      <c r="O1093" s="83"/>
      <c r="P1093" s="83"/>
      <c r="Q1093" s="83"/>
      <c r="R1093" s="83"/>
      <c r="S1093" s="83"/>
      <c r="T1093" s="83"/>
      <c r="U1093" s="83"/>
      <c r="V1093" s="95"/>
      <c r="W1093" s="82"/>
      <c r="X1093" s="82"/>
      <c r="Y1093" s="82"/>
      <c r="Z1093" s="80"/>
      <c r="AA1093" s="80"/>
      <c r="AB1093" s="80"/>
      <c r="AC1093" s="80"/>
      <c r="AD1093" s="83"/>
      <c r="AE1093" s="95"/>
      <c r="AF1093" s="95"/>
      <c r="AG1093" s="95"/>
      <c r="AH1093" s="95"/>
      <c r="AI1093" s="84"/>
      <c r="AJ1093" s="28"/>
      <c r="AK1093" s="28"/>
      <c r="AL1093" s="28"/>
      <c r="AM1093" s="28"/>
      <c r="AN1093" s="28"/>
      <c r="AO1093" s="28"/>
      <c r="AP1093" s="28"/>
      <c r="AQ1093" s="28"/>
      <c r="AR1093" s="28"/>
    </row>
    <row r="1094" spans="1:44" ht="15.75" customHeight="1" x14ac:dyDescent="0.3">
      <c r="A1094" s="28"/>
      <c r="B1094" s="80"/>
      <c r="C1094" s="80"/>
      <c r="D1094" s="80"/>
      <c r="E1094" s="80"/>
      <c r="F1094" s="80"/>
      <c r="G1094" s="81"/>
      <c r="H1094" s="80"/>
      <c r="I1094" s="80"/>
      <c r="J1094" s="80"/>
      <c r="K1094" s="80"/>
      <c r="L1094" s="82"/>
      <c r="M1094" s="83"/>
      <c r="N1094" s="83"/>
      <c r="O1094" s="83"/>
      <c r="P1094" s="83"/>
      <c r="Q1094" s="83"/>
      <c r="R1094" s="83"/>
      <c r="S1094" s="83"/>
      <c r="T1094" s="83"/>
      <c r="U1094" s="83"/>
      <c r="V1094" s="95"/>
      <c r="W1094" s="82"/>
      <c r="X1094" s="82"/>
      <c r="Y1094" s="82"/>
      <c r="Z1094" s="80"/>
      <c r="AA1094" s="80"/>
      <c r="AB1094" s="80"/>
      <c r="AC1094" s="80"/>
      <c r="AD1094" s="83"/>
      <c r="AE1094" s="95"/>
      <c r="AF1094" s="95"/>
      <c r="AG1094" s="95"/>
      <c r="AH1094" s="95"/>
      <c r="AI1094" s="84"/>
      <c r="AJ1094" s="28"/>
      <c r="AK1094" s="28"/>
      <c r="AL1094" s="28"/>
      <c r="AM1094" s="28"/>
      <c r="AN1094" s="28"/>
      <c r="AO1094" s="28"/>
      <c r="AP1094" s="28"/>
      <c r="AQ1094" s="28"/>
      <c r="AR1094" s="28"/>
    </row>
    <row r="1095" spans="1:44" ht="15.75" customHeight="1" x14ac:dyDescent="0.3">
      <c r="A1095" s="28"/>
      <c r="B1095" s="80"/>
      <c r="C1095" s="80"/>
      <c r="D1095" s="80"/>
      <c r="E1095" s="80"/>
      <c r="F1095" s="80"/>
      <c r="G1095" s="81"/>
      <c r="H1095" s="80"/>
      <c r="I1095" s="80"/>
      <c r="J1095" s="80"/>
      <c r="K1095" s="80"/>
      <c r="L1095" s="82"/>
      <c r="M1095" s="83"/>
      <c r="N1095" s="83"/>
      <c r="O1095" s="83"/>
      <c r="P1095" s="83"/>
      <c r="Q1095" s="83"/>
      <c r="R1095" s="83"/>
      <c r="S1095" s="83"/>
      <c r="T1095" s="83"/>
      <c r="U1095" s="83"/>
      <c r="V1095" s="95"/>
      <c r="W1095" s="82"/>
      <c r="X1095" s="82"/>
      <c r="Y1095" s="82"/>
      <c r="Z1095" s="80"/>
      <c r="AA1095" s="80"/>
      <c r="AB1095" s="80"/>
      <c r="AC1095" s="80"/>
      <c r="AD1095" s="83"/>
      <c r="AE1095" s="95"/>
      <c r="AF1095" s="95"/>
      <c r="AG1095" s="95"/>
      <c r="AH1095" s="95"/>
      <c r="AI1095" s="84"/>
      <c r="AJ1095" s="28"/>
      <c r="AK1095" s="28"/>
      <c r="AL1095" s="28"/>
      <c r="AM1095" s="28"/>
      <c r="AN1095" s="28"/>
      <c r="AO1095" s="28"/>
      <c r="AP1095" s="28"/>
      <c r="AQ1095" s="28"/>
      <c r="AR1095" s="28"/>
    </row>
    <row r="1096" spans="1:44" ht="15.75" customHeight="1" x14ac:dyDescent="0.3">
      <c r="A1096" s="28"/>
      <c r="B1096" s="80"/>
      <c r="C1096" s="80"/>
      <c r="D1096" s="80"/>
      <c r="E1096" s="80"/>
      <c r="F1096" s="80"/>
      <c r="G1096" s="81"/>
      <c r="H1096" s="80"/>
      <c r="I1096" s="80"/>
      <c r="J1096" s="80"/>
      <c r="K1096" s="80"/>
      <c r="L1096" s="82"/>
      <c r="M1096" s="83"/>
      <c r="N1096" s="83"/>
      <c r="O1096" s="83"/>
      <c r="P1096" s="83"/>
      <c r="Q1096" s="83"/>
      <c r="R1096" s="83"/>
      <c r="S1096" s="83"/>
      <c r="T1096" s="83"/>
      <c r="U1096" s="83"/>
      <c r="V1096" s="95"/>
      <c r="W1096" s="82"/>
      <c r="X1096" s="82"/>
      <c r="Y1096" s="82"/>
      <c r="Z1096" s="80"/>
      <c r="AA1096" s="80"/>
      <c r="AB1096" s="80"/>
      <c r="AC1096" s="80"/>
      <c r="AD1096" s="83"/>
      <c r="AE1096" s="95"/>
      <c r="AF1096" s="95"/>
      <c r="AG1096" s="95"/>
      <c r="AH1096" s="95"/>
      <c r="AI1096" s="84"/>
      <c r="AJ1096" s="28"/>
      <c r="AK1096" s="28"/>
      <c r="AL1096" s="28"/>
      <c r="AM1096" s="28"/>
      <c r="AN1096" s="28"/>
      <c r="AO1096" s="28"/>
      <c r="AP1096" s="28"/>
      <c r="AQ1096" s="28"/>
      <c r="AR1096" s="28"/>
    </row>
    <row r="1097" spans="1:44" ht="15.75" customHeight="1" x14ac:dyDescent="0.3">
      <c r="A1097" s="28"/>
      <c r="B1097" s="80"/>
      <c r="C1097" s="80"/>
      <c r="D1097" s="80"/>
      <c r="E1097" s="80"/>
      <c r="F1097" s="80"/>
      <c r="G1097" s="81"/>
      <c r="H1097" s="80"/>
      <c r="I1097" s="80"/>
      <c r="J1097" s="80"/>
      <c r="K1097" s="80"/>
      <c r="L1097" s="82"/>
      <c r="M1097" s="83"/>
      <c r="N1097" s="83"/>
      <c r="O1097" s="83"/>
      <c r="P1097" s="83"/>
      <c r="Q1097" s="83"/>
      <c r="R1097" s="83"/>
      <c r="S1097" s="83"/>
      <c r="T1097" s="83"/>
      <c r="U1097" s="83"/>
      <c r="V1097" s="95"/>
      <c r="W1097" s="82"/>
      <c r="X1097" s="82"/>
      <c r="Y1097" s="82"/>
      <c r="Z1097" s="80"/>
      <c r="AA1097" s="80"/>
      <c r="AB1097" s="80"/>
      <c r="AC1097" s="80"/>
      <c r="AD1097" s="83"/>
      <c r="AE1097" s="95"/>
      <c r="AF1097" s="95"/>
      <c r="AG1097" s="95"/>
      <c r="AH1097" s="95"/>
      <c r="AI1097" s="84"/>
      <c r="AJ1097" s="28"/>
      <c r="AK1097" s="28"/>
      <c r="AL1097" s="28"/>
      <c r="AM1097" s="28"/>
      <c r="AN1097" s="28"/>
      <c r="AO1097" s="28"/>
      <c r="AP1097" s="28"/>
      <c r="AQ1097" s="28"/>
      <c r="AR1097" s="28"/>
    </row>
    <row r="1098" spans="1:44" ht="15.75" customHeight="1" x14ac:dyDescent="0.3">
      <c r="A1098" s="28"/>
      <c r="B1098" s="80"/>
      <c r="C1098" s="80"/>
      <c r="D1098" s="80"/>
      <c r="E1098" s="80"/>
      <c r="F1098" s="80"/>
      <c r="G1098" s="81"/>
      <c r="H1098" s="80"/>
      <c r="I1098" s="80"/>
      <c r="J1098" s="80"/>
      <c r="K1098" s="80"/>
      <c r="L1098" s="82"/>
      <c r="M1098" s="83"/>
      <c r="N1098" s="83"/>
      <c r="O1098" s="83"/>
      <c r="P1098" s="83"/>
      <c r="Q1098" s="83"/>
      <c r="R1098" s="83"/>
      <c r="S1098" s="83"/>
      <c r="T1098" s="83"/>
      <c r="U1098" s="83"/>
      <c r="V1098" s="95"/>
      <c r="W1098" s="82"/>
      <c r="X1098" s="82"/>
      <c r="Y1098" s="82"/>
      <c r="Z1098" s="80"/>
      <c r="AA1098" s="80"/>
      <c r="AB1098" s="80"/>
      <c r="AC1098" s="80"/>
      <c r="AD1098" s="83"/>
      <c r="AE1098" s="95"/>
      <c r="AF1098" s="95"/>
      <c r="AG1098" s="95"/>
      <c r="AH1098" s="95"/>
      <c r="AI1098" s="84"/>
      <c r="AJ1098" s="28"/>
      <c r="AK1098" s="28"/>
      <c r="AL1098" s="28"/>
      <c r="AM1098" s="28"/>
      <c r="AN1098" s="28"/>
      <c r="AO1098" s="28"/>
      <c r="AP1098" s="28"/>
      <c r="AQ1098" s="28"/>
      <c r="AR1098" s="28"/>
    </row>
    <row r="1099" spans="1:44" ht="15.75" customHeight="1" x14ac:dyDescent="0.3">
      <c r="A1099" s="28"/>
      <c r="B1099" s="80"/>
      <c r="C1099" s="80"/>
      <c r="D1099" s="80"/>
      <c r="E1099" s="80"/>
      <c r="F1099" s="80"/>
      <c r="G1099" s="81"/>
      <c r="H1099" s="80"/>
      <c r="I1099" s="80"/>
      <c r="J1099" s="80"/>
      <c r="K1099" s="80"/>
      <c r="L1099" s="82"/>
      <c r="M1099" s="83"/>
      <c r="N1099" s="83"/>
      <c r="O1099" s="83"/>
      <c r="P1099" s="83"/>
      <c r="Q1099" s="83"/>
      <c r="R1099" s="83"/>
      <c r="S1099" s="83"/>
      <c r="T1099" s="83"/>
      <c r="U1099" s="83"/>
      <c r="V1099" s="95"/>
      <c r="W1099" s="82"/>
      <c r="X1099" s="82"/>
      <c r="Y1099" s="82"/>
      <c r="Z1099" s="80"/>
      <c r="AA1099" s="80"/>
      <c r="AB1099" s="80"/>
      <c r="AC1099" s="80"/>
      <c r="AD1099" s="83"/>
      <c r="AE1099" s="95"/>
      <c r="AF1099" s="95"/>
      <c r="AG1099" s="95"/>
      <c r="AH1099" s="95"/>
      <c r="AI1099" s="84"/>
      <c r="AJ1099" s="28"/>
      <c r="AK1099" s="28"/>
      <c r="AL1099" s="28"/>
      <c r="AM1099" s="28"/>
      <c r="AN1099" s="28"/>
      <c r="AO1099" s="28"/>
      <c r="AP1099" s="28"/>
      <c r="AQ1099" s="28"/>
      <c r="AR1099" s="28"/>
    </row>
    <row r="1100" spans="1:44" ht="15.75" customHeight="1" x14ac:dyDescent="0.3">
      <c r="A1100" s="28"/>
      <c r="B1100" s="80"/>
      <c r="C1100" s="80"/>
      <c r="D1100" s="80"/>
      <c r="E1100" s="80"/>
      <c r="F1100" s="80"/>
      <c r="G1100" s="81"/>
      <c r="H1100" s="80"/>
      <c r="I1100" s="80"/>
      <c r="J1100" s="80"/>
      <c r="K1100" s="80"/>
      <c r="L1100" s="82"/>
      <c r="M1100" s="83"/>
      <c r="N1100" s="83"/>
      <c r="O1100" s="83"/>
      <c r="P1100" s="83"/>
      <c r="Q1100" s="83"/>
      <c r="R1100" s="83"/>
      <c r="S1100" s="83"/>
      <c r="T1100" s="83"/>
      <c r="U1100" s="83"/>
      <c r="V1100" s="95"/>
      <c r="W1100" s="82"/>
      <c r="X1100" s="82"/>
      <c r="Y1100" s="82"/>
      <c r="Z1100" s="80"/>
      <c r="AA1100" s="80"/>
      <c r="AB1100" s="80"/>
      <c r="AC1100" s="80"/>
      <c r="AD1100" s="83"/>
      <c r="AE1100" s="95"/>
      <c r="AF1100" s="95"/>
      <c r="AG1100" s="95"/>
      <c r="AH1100" s="95"/>
      <c r="AI1100" s="84"/>
      <c r="AJ1100" s="28"/>
      <c r="AK1100" s="28"/>
      <c r="AL1100" s="28"/>
      <c r="AM1100" s="28"/>
      <c r="AN1100" s="28"/>
      <c r="AO1100" s="28"/>
      <c r="AP1100" s="28"/>
      <c r="AQ1100" s="28"/>
      <c r="AR1100" s="28"/>
    </row>
    <row r="1101" spans="1:44" ht="15.75" customHeight="1" x14ac:dyDescent="0.3">
      <c r="A1101" s="28"/>
      <c r="B1101" s="80"/>
      <c r="C1101" s="80"/>
      <c r="D1101" s="80"/>
      <c r="E1101" s="80"/>
      <c r="F1101" s="80"/>
      <c r="G1101" s="81"/>
      <c r="H1101" s="80"/>
      <c r="I1101" s="80"/>
      <c r="J1101" s="80"/>
      <c r="K1101" s="80"/>
      <c r="L1101" s="82"/>
      <c r="M1101" s="83"/>
      <c r="N1101" s="83"/>
      <c r="O1101" s="83"/>
      <c r="P1101" s="83"/>
      <c r="Q1101" s="83"/>
      <c r="R1101" s="83"/>
      <c r="S1101" s="83"/>
      <c r="T1101" s="83"/>
      <c r="U1101" s="83"/>
      <c r="V1101" s="95"/>
      <c r="W1101" s="82"/>
      <c r="X1101" s="82"/>
      <c r="Y1101" s="82"/>
      <c r="Z1101" s="80"/>
      <c r="AA1101" s="80"/>
      <c r="AB1101" s="80"/>
      <c r="AC1101" s="80"/>
      <c r="AD1101" s="83"/>
      <c r="AE1101" s="95"/>
      <c r="AF1101" s="95"/>
      <c r="AG1101" s="95"/>
      <c r="AH1101" s="95"/>
      <c r="AI1101" s="84"/>
      <c r="AJ1101" s="28"/>
      <c r="AK1101" s="28"/>
      <c r="AL1101" s="28"/>
      <c r="AM1101" s="28"/>
      <c r="AN1101" s="28"/>
      <c r="AO1101" s="28"/>
      <c r="AP1101" s="28"/>
      <c r="AQ1101" s="28"/>
      <c r="AR1101" s="28"/>
    </row>
    <row r="1102" spans="1:44" ht="15.75" customHeight="1" x14ac:dyDescent="0.3">
      <c r="A1102" s="28"/>
      <c r="B1102" s="80"/>
      <c r="C1102" s="80"/>
      <c r="D1102" s="80"/>
      <c r="E1102" s="80"/>
      <c r="F1102" s="80"/>
      <c r="G1102" s="81"/>
      <c r="H1102" s="80"/>
      <c r="I1102" s="80"/>
      <c r="J1102" s="80"/>
      <c r="K1102" s="80"/>
      <c r="L1102" s="82"/>
      <c r="M1102" s="83"/>
      <c r="N1102" s="83"/>
      <c r="O1102" s="83"/>
      <c r="P1102" s="83"/>
      <c r="Q1102" s="83"/>
      <c r="R1102" s="83"/>
      <c r="S1102" s="83"/>
      <c r="T1102" s="83"/>
      <c r="U1102" s="83"/>
      <c r="V1102" s="95"/>
      <c r="W1102" s="82"/>
      <c r="X1102" s="82"/>
      <c r="Y1102" s="82"/>
      <c r="Z1102" s="80"/>
      <c r="AA1102" s="80"/>
      <c r="AB1102" s="80"/>
      <c r="AC1102" s="80"/>
      <c r="AD1102" s="83"/>
      <c r="AE1102" s="95"/>
      <c r="AF1102" s="95"/>
      <c r="AG1102" s="95"/>
      <c r="AH1102" s="95"/>
      <c r="AI1102" s="84"/>
      <c r="AJ1102" s="28"/>
      <c r="AK1102" s="28"/>
      <c r="AL1102" s="28"/>
      <c r="AM1102" s="28"/>
      <c r="AN1102" s="28"/>
      <c r="AO1102" s="28"/>
      <c r="AP1102" s="28"/>
      <c r="AQ1102" s="28"/>
      <c r="AR1102" s="28"/>
    </row>
    <row r="1103" spans="1:44" ht="15.75" customHeight="1" x14ac:dyDescent="0.3">
      <c r="A1103" s="28"/>
      <c r="B1103" s="80"/>
      <c r="C1103" s="80"/>
      <c r="D1103" s="80"/>
      <c r="E1103" s="80"/>
      <c r="F1103" s="80"/>
      <c r="G1103" s="81"/>
      <c r="H1103" s="80"/>
      <c r="I1103" s="80"/>
      <c r="J1103" s="80"/>
      <c r="K1103" s="80"/>
      <c r="L1103" s="82"/>
      <c r="M1103" s="83"/>
      <c r="N1103" s="83"/>
      <c r="O1103" s="83"/>
      <c r="P1103" s="83"/>
      <c r="Q1103" s="83"/>
      <c r="R1103" s="83"/>
      <c r="S1103" s="83"/>
      <c r="T1103" s="83"/>
      <c r="U1103" s="83"/>
      <c r="V1103" s="95"/>
      <c r="W1103" s="82"/>
      <c r="X1103" s="82"/>
      <c r="Y1103" s="82"/>
      <c r="Z1103" s="80"/>
      <c r="AA1103" s="80"/>
      <c r="AB1103" s="80"/>
      <c r="AC1103" s="80"/>
      <c r="AD1103" s="83"/>
      <c r="AE1103" s="95"/>
      <c r="AF1103" s="95"/>
      <c r="AG1103" s="95"/>
      <c r="AH1103" s="95"/>
      <c r="AI1103" s="84"/>
      <c r="AJ1103" s="28"/>
      <c r="AK1103" s="28"/>
      <c r="AL1103" s="28"/>
      <c r="AM1103" s="28"/>
      <c r="AN1103" s="28"/>
      <c r="AO1103" s="28"/>
      <c r="AP1103" s="28"/>
      <c r="AQ1103" s="28"/>
      <c r="AR1103" s="28"/>
    </row>
    <row r="1104" spans="1:44" ht="15.75" customHeight="1" x14ac:dyDescent="0.3">
      <c r="A1104" s="28"/>
      <c r="B1104" s="80"/>
      <c r="C1104" s="80"/>
      <c r="D1104" s="80"/>
      <c r="E1104" s="80"/>
      <c r="F1104" s="80"/>
      <c r="G1104" s="81"/>
      <c r="H1104" s="80"/>
      <c r="I1104" s="80"/>
      <c r="J1104" s="80"/>
      <c r="K1104" s="80"/>
      <c r="L1104" s="82"/>
      <c r="M1104" s="83"/>
      <c r="N1104" s="83"/>
      <c r="O1104" s="83"/>
      <c r="P1104" s="83"/>
      <c r="Q1104" s="83"/>
      <c r="R1104" s="83"/>
      <c r="S1104" s="83"/>
      <c r="T1104" s="83"/>
      <c r="U1104" s="83"/>
      <c r="V1104" s="95"/>
      <c r="W1104" s="82"/>
      <c r="X1104" s="82"/>
      <c r="Y1104" s="82"/>
      <c r="Z1104" s="80"/>
      <c r="AA1104" s="80"/>
      <c r="AB1104" s="80"/>
      <c r="AC1104" s="80"/>
      <c r="AD1104" s="83"/>
      <c r="AE1104" s="95"/>
      <c r="AF1104" s="95"/>
      <c r="AG1104" s="95"/>
      <c r="AH1104" s="95"/>
      <c r="AI1104" s="84"/>
      <c r="AJ1104" s="28"/>
      <c r="AK1104" s="28"/>
      <c r="AL1104" s="28"/>
      <c r="AM1104" s="28"/>
      <c r="AN1104" s="28"/>
      <c r="AO1104" s="28"/>
      <c r="AP1104" s="28"/>
      <c r="AQ1104" s="28"/>
      <c r="AR1104" s="28"/>
    </row>
    <row r="1105" spans="1:44" ht="15.75" customHeight="1" x14ac:dyDescent="0.3">
      <c r="A1105" s="28"/>
      <c r="B1105" s="80"/>
      <c r="C1105" s="80"/>
      <c r="D1105" s="80"/>
      <c r="E1105" s="80"/>
      <c r="F1105" s="80"/>
      <c r="G1105" s="81"/>
      <c r="H1105" s="80"/>
      <c r="I1105" s="80"/>
      <c r="J1105" s="80"/>
      <c r="K1105" s="80"/>
      <c r="L1105" s="82"/>
      <c r="M1105" s="83"/>
      <c r="N1105" s="83"/>
      <c r="O1105" s="83"/>
      <c r="P1105" s="83"/>
      <c r="Q1105" s="83"/>
      <c r="R1105" s="83"/>
      <c r="S1105" s="83"/>
      <c r="T1105" s="83"/>
      <c r="U1105" s="83"/>
      <c r="V1105" s="95"/>
      <c r="W1105" s="82"/>
      <c r="X1105" s="82"/>
      <c r="Y1105" s="82"/>
      <c r="Z1105" s="80"/>
      <c r="AA1105" s="80"/>
      <c r="AB1105" s="80"/>
      <c r="AC1105" s="80"/>
      <c r="AD1105" s="83"/>
      <c r="AE1105" s="95"/>
      <c r="AF1105" s="95"/>
      <c r="AG1105" s="95"/>
      <c r="AH1105" s="95"/>
      <c r="AI1105" s="84"/>
      <c r="AJ1105" s="28"/>
      <c r="AK1105" s="28"/>
      <c r="AL1105" s="28"/>
      <c r="AM1105" s="28"/>
      <c r="AN1105" s="28"/>
      <c r="AO1105" s="28"/>
      <c r="AP1105" s="28"/>
      <c r="AQ1105" s="28"/>
      <c r="AR1105" s="28"/>
    </row>
    <row r="1106" spans="1:44" ht="15.75" customHeight="1" x14ac:dyDescent="0.3">
      <c r="A1106" s="28"/>
      <c r="B1106" s="80"/>
      <c r="C1106" s="80"/>
      <c r="D1106" s="80"/>
      <c r="E1106" s="80"/>
      <c r="F1106" s="80"/>
      <c r="G1106" s="81"/>
      <c r="H1106" s="80"/>
      <c r="I1106" s="80"/>
      <c r="J1106" s="80"/>
      <c r="K1106" s="80"/>
      <c r="L1106" s="82"/>
      <c r="M1106" s="83"/>
      <c r="N1106" s="83"/>
      <c r="O1106" s="83"/>
      <c r="P1106" s="83"/>
      <c r="Q1106" s="83"/>
      <c r="R1106" s="83"/>
      <c r="S1106" s="83"/>
      <c r="T1106" s="83"/>
      <c r="U1106" s="83"/>
      <c r="V1106" s="95"/>
      <c r="W1106" s="82"/>
      <c r="X1106" s="82"/>
      <c r="Y1106" s="82"/>
      <c r="Z1106" s="80"/>
      <c r="AA1106" s="80"/>
      <c r="AB1106" s="80"/>
      <c r="AC1106" s="80"/>
      <c r="AD1106" s="83"/>
      <c r="AE1106" s="95"/>
      <c r="AF1106" s="95"/>
      <c r="AG1106" s="95"/>
      <c r="AH1106" s="95"/>
      <c r="AI1106" s="84"/>
      <c r="AJ1106" s="28"/>
      <c r="AK1106" s="28"/>
      <c r="AL1106" s="28"/>
      <c r="AM1106" s="28"/>
      <c r="AN1106" s="28"/>
      <c r="AO1106" s="28"/>
      <c r="AP1106" s="28"/>
      <c r="AQ1106" s="28"/>
      <c r="AR1106" s="28"/>
    </row>
    <row r="1107" spans="1:44" ht="15.75" customHeight="1" x14ac:dyDescent="0.3">
      <c r="A1107" s="28"/>
      <c r="B1107" s="80"/>
      <c r="C1107" s="80"/>
      <c r="D1107" s="80"/>
      <c r="E1107" s="80"/>
      <c r="F1107" s="80"/>
      <c r="G1107" s="81"/>
      <c r="H1107" s="80"/>
      <c r="I1107" s="80"/>
      <c r="J1107" s="80"/>
      <c r="K1107" s="80"/>
      <c r="L1107" s="82"/>
      <c r="M1107" s="83"/>
      <c r="N1107" s="83"/>
      <c r="O1107" s="83"/>
      <c r="P1107" s="83"/>
      <c r="Q1107" s="83"/>
      <c r="R1107" s="83"/>
      <c r="S1107" s="83"/>
      <c r="T1107" s="83"/>
      <c r="U1107" s="83"/>
      <c r="V1107" s="95"/>
      <c r="W1107" s="82"/>
      <c r="X1107" s="82"/>
      <c r="Y1107" s="82"/>
      <c r="Z1107" s="80"/>
      <c r="AA1107" s="80"/>
      <c r="AB1107" s="80"/>
      <c r="AC1107" s="80"/>
      <c r="AD1107" s="83"/>
      <c r="AE1107" s="95"/>
      <c r="AF1107" s="95"/>
      <c r="AG1107" s="95"/>
      <c r="AH1107" s="95"/>
      <c r="AI1107" s="84"/>
      <c r="AJ1107" s="28"/>
      <c r="AK1107" s="28"/>
      <c r="AL1107" s="28"/>
      <c r="AM1107" s="28"/>
      <c r="AN1107" s="28"/>
      <c r="AO1107" s="28"/>
      <c r="AP1107" s="28"/>
      <c r="AQ1107" s="28"/>
      <c r="AR1107" s="28"/>
    </row>
    <row r="1108" spans="1:44" ht="15.75" customHeight="1" x14ac:dyDescent="0.3">
      <c r="A1108" s="28"/>
      <c r="B1108" s="80"/>
      <c r="C1108" s="80"/>
      <c r="D1108" s="80"/>
      <c r="E1108" s="80"/>
      <c r="F1108" s="80"/>
      <c r="G1108" s="81"/>
      <c r="H1108" s="80"/>
      <c r="I1108" s="80"/>
      <c r="J1108" s="80"/>
      <c r="K1108" s="80"/>
      <c r="L1108" s="82"/>
      <c r="M1108" s="83"/>
      <c r="N1108" s="83"/>
      <c r="O1108" s="83"/>
      <c r="P1108" s="83"/>
      <c r="Q1108" s="83"/>
      <c r="R1108" s="83"/>
      <c r="S1108" s="83"/>
      <c r="T1108" s="83"/>
      <c r="U1108" s="83"/>
      <c r="V1108" s="95"/>
      <c r="W1108" s="82"/>
      <c r="X1108" s="82"/>
      <c r="Y1108" s="82"/>
      <c r="Z1108" s="80"/>
      <c r="AA1108" s="80"/>
      <c r="AB1108" s="80"/>
      <c r="AC1108" s="80"/>
      <c r="AD1108" s="83"/>
      <c r="AE1108" s="95"/>
      <c r="AF1108" s="95"/>
      <c r="AG1108" s="95"/>
      <c r="AH1108" s="95"/>
      <c r="AI1108" s="84"/>
      <c r="AJ1108" s="28"/>
      <c r="AK1108" s="28"/>
      <c r="AL1108" s="28"/>
      <c r="AM1108" s="28"/>
      <c r="AN1108" s="28"/>
      <c r="AO1108" s="28"/>
      <c r="AP1108" s="28"/>
      <c r="AQ1108" s="28"/>
      <c r="AR1108" s="28"/>
    </row>
    <row r="1109" spans="1:44" ht="15.75" customHeight="1" x14ac:dyDescent="0.3">
      <c r="A1109" s="28"/>
      <c r="B1109" s="80"/>
      <c r="C1109" s="80"/>
      <c r="D1109" s="80"/>
      <c r="E1109" s="80"/>
      <c r="F1109" s="80"/>
      <c r="G1109" s="81"/>
      <c r="H1109" s="80"/>
      <c r="I1109" s="80"/>
      <c r="J1109" s="80"/>
      <c r="K1109" s="80"/>
      <c r="L1109" s="82"/>
      <c r="M1109" s="83"/>
      <c r="N1109" s="83"/>
      <c r="O1109" s="83"/>
      <c r="P1109" s="83"/>
      <c r="Q1109" s="83"/>
      <c r="R1109" s="83"/>
      <c r="S1109" s="83"/>
      <c r="T1109" s="83"/>
      <c r="U1109" s="83"/>
      <c r="V1109" s="95"/>
      <c r="W1109" s="82"/>
      <c r="X1109" s="82"/>
      <c r="Y1109" s="82"/>
      <c r="Z1109" s="80"/>
      <c r="AA1109" s="80"/>
      <c r="AB1109" s="80"/>
      <c r="AC1109" s="80"/>
      <c r="AD1109" s="83"/>
      <c r="AE1109" s="95"/>
      <c r="AF1109" s="95"/>
      <c r="AG1109" s="95"/>
      <c r="AH1109" s="95"/>
      <c r="AI1109" s="84"/>
      <c r="AJ1109" s="28"/>
      <c r="AK1109" s="28"/>
      <c r="AL1109" s="28"/>
      <c r="AM1109" s="28"/>
      <c r="AN1109" s="28"/>
      <c r="AO1109" s="28"/>
      <c r="AP1109" s="28"/>
      <c r="AQ1109" s="28"/>
      <c r="AR1109" s="28"/>
    </row>
    <row r="1110" spans="1:44" ht="15.75" customHeight="1" x14ac:dyDescent="0.3">
      <c r="A1110" s="28"/>
      <c r="B1110" s="80"/>
      <c r="C1110" s="80"/>
      <c r="D1110" s="80"/>
      <c r="E1110" s="80"/>
      <c r="F1110" s="80"/>
      <c r="G1110" s="81"/>
      <c r="H1110" s="80"/>
      <c r="I1110" s="80"/>
      <c r="J1110" s="80"/>
      <c r="K1110" s="80"/>
      <c r="L1110" s="82"/>
      <c r="M1110" s="83"/>
      <c r="N1110" s="83"/>
      <c r="O1110" s="83"/>
      <c r="P1110" s="83"/>
      <c r="Q1110" s="83"/>
      <c r="R1110" s="83"/>
      <c r="S1110" s="83"/>
      <c r="T1110" s="83"/>
      <c r="U1110" s="83"/>
      <c r="V1110" s="95"/>
      <c r="W1110" s="82"/>
      <c r="X1110" s="82"/>
      <c r="Y1110" s="82"/>
      <c r="Z1110" s="80"/>
      <c r="AA1110" s="80"/>
      <c r="AB1110" s="80"/>
      <c r="AC1110" s="80"/>
      <c r="AD1110" s="83"/>
      <c r="AE1110" s="95"/>
      <c r="AF1110" s="95"/>
      <c r="AG1110" s="95"/>
      <c r="AH1110" s="95"/>
      <c r="AI1110" s="84"/>
      <c r="AJ1110" s="28"/>
      <c r="AK1110" s="28"/>
      <c r="AL1110" s="28"/>
      <c r="AM1110" s="28"/>
      <c r="AN1110" s="28"/>
      <c r="AO1110" s="28"/>
      <c r="AP1110" s="28"/>
      <c r="AQ1110" s="28"/>
      <c r="AR1110" s="28"/>
    </row>
    <row r="1111" spans="1:44" ht="15.75" customHeight="1" x14ac:dyDescent="0.3">
      <c r="A1111" s="28"/>
      <c r="B1111" s="80"/>
      <c r="C1111" s="80"/>
      <c r="D1111" s="80"/>
      <c r="E1111" s="80"/>
      <c r="F1111" s="80"/>
      <c r="G1111" s="81"/>
      <c r="H1111" s="80"/>
      <c r="I1111" s="80"/>
      <c r="J1111" s="80"/>
      <c r="K1111" s="80"/>
      <c r="L1111" s="82"/>
      <c r="M1111" s="83"/>
      <c r="N1111" s="83"/>
      <c r="O1111" s="83"/>
      <c r="P1111" s="83"/>
      <c r="Q1111" s="83"/>
      <c r="R1111" s="83"/>
      <c r="S1111" s="83"/>
      <c r="T1111" s="83"/>
      <c r="U1111" s="83"/>
      <c r="V1111" s="95"/>
      <c r="W1111" s="82"/>
      <c r="X1111" s="82"/>
      <c r="Y1111" s="82"/>
      <c r="Z1111" s="80"/>
      <c r="AA1111" s="80"/>
      <c r="AB1111" s="80"/>
      <c r="AC1111" s="80"/>
      <c r="AD1111" s="83"/>
      <c r="AE1111" s="95"/>
      <c r="AF1111" s="95"/>
      <c r="AG1111" s="95"/>
      <c r="AH1111" s="95"/>
      <c r="AI1111" s="84"/>
      <c r="AJ1111" s="28"/>
      <c r="AK1111" s="28"/>
      <c r="AL1111" s="28"/>
      <c r="AM1111" s="28"/>
      <c r="AN1111" s="28"/>
      <c r="AO1111" s="28"/>
      <c r="AP1111" s="28"/>
      <c r="AQ1111" s="28"/>
      <c r="AR1111" s="28"/>
    </row>
    <row r="1112" spans="1:44" ht="15.75" customHeight="1" x14ac:dyDescent="0.3">
      <c r="A1112" s="28"/>
      <c r="B1112" s="80"/>
      <c r="C1112" s="80"/>
      <c r="D1112" s="80"/>
      <c r="E1112" s="80"/>
      <c r="F1112" s="80"/>
      <c r="G1112" s="81"/>
      <c r="H1112" s="80"/>
      <c r="I1112" s="80"/>
      <c r="J1112" s="80"/>
      <c r="K1112" s="80"/>
      <c r="L1112" s="82"/>
      <c r="M1112" s="83"/>
      <c r="N1112" s="83"/>
      <c r="O1112" s="83"/>
      <c r="P1112" s="83"/>
      <c r="Q1112" s="83"/>
      <c r="R1112" s="83"/>
      <c r="S1112" s="83"/>
      <c r="T1112" s="83"/>
      <c r="U1112" s="83"/>
      <c r="V1112" s="95"/>
      <c r="W1112" s="82"/>
      <c r="X1112" s="82"/>
      <c r="Y1112" s="82"/>
      <c r="Z1112" s="80"/>
      <c r="AA1112" s="80"/>
      <c r="AB1112" s="80"/>
      <c r="AC1112" s="80"/>
      <c r="AD1112" s="83"/>
      <c r="AE1112" s="95"/>
      <c r="AF1112" s="95"/>
      <c r="AG1112" s="95"/>
      <c r="AH1112" s="95"/>
      <c r="AI1112" s="84"/>
      <c r="AJ1112" s="28"/>
      <c r="AK1112" s="28"/>
      <c r="AL1112" s="28"/>
      <c r="AM1112" s="28"/>
      <c r="AN1112" s="28"/>
      <c r="AO1112" s="28"/>
      <c r="AP1112" s="28"/>
      <c r="AQ1112" s="28"/>
      <c r="AR1112" s="28"/>
    </row>
    <row r="1113" spans="1:44" ht="15.75" customHeight="1" x14ac:dyDescent="0.3">
      <c r="A1113" s="28"/>
      <c r="B1113" s="80"/>
      <c r="C1113" s="80"/>
      <c r="D1113" s="80"/>
      <c r="E1113" s="80"/>
      <c r="F1113" s="80"/>
      <c r="G1113" s="81"/>
      <c r="H1113" s="80"/>
      <c r="I1113" s="80"/>
      <c r="J1113" s="80"/>
      <c r="K1113" s="80"/>
      <c r="L1113" s="82"/>
      <c r="M1113" s="83"/>
      <c r="N1113" s="83"/>
      <c r="O1113" s="83"/>
      <c r="P1113" s="83"/>
      <c r="Q1113" s="83"/>
      <c r="R1113" s="83"/>
      <c r="S1113" s="83"/>
      <c r="T1113" s="83"/>
      <c r="U1113" s="83"/>
      <c r="V1113" s="95"/>
      <c r="W1113" s="82"/>
      <c r="X1113" s="82"/>
      <c r="Y1113" s="82"/>
      <c r="Z1113" s="80"/>
      <c r="AA1113" s="80"/>
      <c r="AB1113" s="80"/>
      <c r="AC1113" s="80"/>
      <c r="AD1113" s="83"/>
      <c r="AE1113" s="95"/>
      <c r="AF1113" s="95"/>
      <c r="AG1113" s="95"/>
      <c r="AH1113" s="95"/>
      <c r="AI1113" s="84"/>
      <c r="AJ1113" s="28"/>
      <c r="AK1113" s="28"/>
      <c r="AL1113" s="28"/>
      <c r="AM1113" s="28"/>
      <c r="AN1113" s="28"/>
      <c r="AO1113" s="28"/>
      <c r="AP1113" s="28"/>
      <c r="AQ1113" s="28"/>
      <c r="AR1113" s="28"/>
    </row>
    <row r="1114" spans="1:44" ht="15.75" customHeight="1" x14ac:dyDescent="0.3">
      <c r="A1114" s="28"/>
      <c r="B1114" s="80"/>
      <c r="C1114" s="80"/>
      <c r="D1114" s="80"/>
      <c r="E1114" s="80"/>
      <c r="F1114" s="80"/>
      <c r="G1114" s="81"/>
      <c r="H1114" s="80"/>
      <c r="I1114" s="80"/>
      <c r="J1114" s="80"/>
      <c r="K1114" s="80"/>
      <c r="L1114" s="82"/>
      <c r="M1114" s="83"/>
      <c r="N1114" s="83"/>
      <c r="O1114" s="83"/>
      <c r="P1114" s="83"/>
      <c r="Q1114" s="83"/>
      <c r="R1114" s="83"/>
      <c r="S1114" s="83"/>
      <c r="T1114" s="83"/>
      <c r="U1114" s="83"/>
      <c r="V1114" s="95"/>
      <c r="W1114" s="82"/>
      <c r="X1114" s="82"/>
      <c r="Y1114" s="82"/>
      <c r="Z1114" s="80"/>
      <c r="AA1114" s="80"/>
      <c r="AB1114" s="80"/>
      <c r="AC1114" s="80"/>
      <c r="AD1114" s="83"/>
      <c r="AE1114" s="95"/>
      <c r="AF1114" s="95"/>
      <c r="AG1114" s="95"/>
      <c r="AH1114" s="95"/>
      <c r="AI1114" s="84"/>
      <c r="AJ1114" s="28"/>
      <c r="AK1114" s="28"/>
      <c r="AL1114" s="28"/>
      <c r="AM1114" s="28"/>
      <c r="AN1114" s="28"/>
      <c r="AO1114" s="28"/>
      <c r="AP1114" s="28"/>
      <c r="AQ1114" s="28"/>
      <c r="AR1114" s="28"/>
    </row>
    <row r="1115" spans="1:44" ht="15.75" customHeight="1" x14ac:dyDescent="0.3">
      <c r="A1115" s="28"/>
      <c r="B1115" s="80"/>
      <c r="C1115" s="80"/>
      <c r="D1115" s="80"/>
      <c r="E1115" s="80"/>
      <c r="F1115" s="80"/>
      <c r="G1115" s="81"/>
      <c r="H1115" s="80"/>
      <c r="I1115" s="80"/>
      <c r="J1115" s="80"/>
      <c r="K1115" s="80"/>
      <c r="L1115" s="82"/>
      <c r="M1115" s="83"/>
      <c r="N1115" s="83"/>
      <c r="O1115" s="83"/>
      <c r="P1115" s="83"/>
      <c r="Q1115" s="83"/>
      <c r="R1115" s="83"/>
      <c r="S1115" s="83"/>
      <c r="T1115" s="83"/>
      <c r="U1115" s="83"/>
      <c r="V1115" s="95"/>
      <c r="W1115" s="82"/>
      <c r="X1115" s="82"/>
      <c r="Y1115" s="82"/>
      <c r="Z1115" s="80"/>
      <c r="AA1115" s="80"/>
      <c r="AB1115" s="80"/>
      <c r="AC1115" s="80"/>
      <c r="AD1115" s="83"/>
      <c r="AE1115" s="95"/>
      <c r="AF1115" s="95"/>
      <c r="AG1115" s="95"/>
      <c r="AH1115" s="95"/>
      <c r="AI1115" s="84"/>
      <c r="AJ1115" s="28"/>
      <c r="AK1115" s="28"/>
      <c r="AL1115" s="28"/>
      <c r="AM1115" s="28"/>
      <c r="AN1115" s="28"/>
      <c r="AO1115" s="28"/>
      <c r="AP1115" s="28"/>
      <c r="AQ1115" s="28"/>
      <c r="AR1115" s="28"/>
    </row>
    <row r="1116" spans="1:44" ht="15.75" customHeight="1" x14ac:dyDescent="0.3">
      <c r="A1116" s="28"/>
      <c r="B1116" s="80"/>
      <c r="C1116" s="80"/>
      <c r="D1116" s="80"/>
      <c r="E1116" s="80"/>
      <c r="F1116" s="80"/>
      <c r="G1116" s="81"/>
      <c r="H1116" s="80"/>
      <c r="I1116" s="80"/>
      <c r="J1116" s="80"/>
      <c r="K1116" s="80"/>
      <c r="L1116" s="82"/>
      <c r="M1116" s="83"/>
      <c r="N1116" s="83"/>
      <c r="O1116" s="83"/>
      <c r="P1116" s="83"/>
      <c r="Q1116" s="83"/>
      <c r="R1116" s="83"/>
      <c r="S1116" s="83"/>
      <c r="T1116" s="83"/>
      <c r="U1116" s="83"/>
      <c r="V1116" s="95"/>
      <c r="W1116" s="82"/>
      <c r="X1116" s="82"/>
      <c r="Y1116" s="82"/>
      <c r="Z1116" s="80"/>
      <c r="AA1116" s="80"/>
      <c r="AB1116" s="80"/>
      <c r="AC1116" s="80"/>
      <c r="AD1116" s="83"/>
      <c r="AE1116" s="95"/>
      <c r="AF1116" s="95"/>
      <c r="AG1116" s="95"/>
      <c r="AH1116" s="95"/>
      <c r="AI1116" s="84"/>
      <c r="AJ1116" s="28"/>
      <c r="AK1116" s="28"/>
      <c r="AL1116" s="28"/>
      <c r="AM1116" s="28"/>
      <c r="AN1116" s="28"/>
      <c r="AO1116" s="28"/>
      <c r="AP1116" s="28"/>
      <c r="AQ1116" s="28"/>
      <c r="AR1116" s="28"/>
    </row>
    <row r="1117" spans="1:44" ht="15.75" customHeight="1" x14ac:dyDescent="0.3">
      <c r="A1117" s="28"/>
      <c r="B1117" s="80"/>
      <c r="C1117" s="80"/>
      <c r="D1117" s="80"/>
      <c r="E1117" s="80"/>
      <c r="F1117" s="80"/>
      <c r="G1117" s="81"/>
      <c r="H1117" s="80"/>
      <c r="I1117" s="80"/>
      <c r="J1117" s="80"/>
      <c r="K1117" s="80"/>
      <c r="L1117" s="82"/>
      <c r="M1117" s="83"/>
      <c r="N1117" s="83"/>
      <c r="O1117" s="83"/>
      <c r="P1117" s="83"/>
      <c r="Q1117" s="83"/>
      <c r="R1117" s="83"/>
      <c r="S1117" s="83"/>
      <c r="T1117" s="83"/>
      <c r="U1117" s="83"/>
      <c r="V1117" s="95"/>
      <c r="W1117" s="82"/>
      <c r="X1117" s="82"/>
      <c r="Y1117" s="82"/>
      <c r="Z1117" s="80"/>
      <c r="AA1117" s="80"/>
      <c r="AB1117" s="80"/>
      <c r="AC1117" s="80"/>
      <c r="AD1117" s="83"/>
      <c r="AE1117" s="95"/>
      <c r="AF1117" s="95"/>
      <c r="AG1117" s="95"/>
      <c r="AH1117" s="95"/>
      <c r="AI1117" s="84"/>
      <c r="AJ1117" s="28"/>
      <c r="AK1117" s="28"/>
      <c r="AL1117" s="28"/>
      <c r="AM1117" s="28"/>
      <c r="AN1117" s="28"/>
      <c r="AO1117" s="28"/>
      <c r="AP1117" s="28"/>
      <c r="AQ1117" s="28"/>
      <c r="AR1117" s="28"/>
    </row>
    <row r="1118" spans="1:44" ht="15.75" customHeight="1" x14ac:dyDescent="0.3">
      <c r="A1118" s="28"/>
      <c r="B1118" s="80"/>
      <c r="C1118" s="80"/>
      <c r="D1118" s="80"/>
      <c r="E1118" s="80"/>
      <c r="F1118" s="80"/>
      <c r="G1118" s="81"/>
      <c r="H1118" s="80"/>
      <c r="I1118" s="80"/>
      <c r="J1118" s="80"/>
      <c r="K1118" s="80"/>
      <c r="L1118" s="82"/>
      <c r="M1118" s="83"/>
      <c r="N1118" s="83"/>
      <c r="O1118" s="83"/>
      <c r="P1118" s="83"/>
      <c r="Q1118" s="83"/>
      <c r="R1118" s="83"/>
      <c r="S1118" s="83"/>
      <c r="T1118" s="83"/>
      <c r="U1118" s="83"/>
      <c r="V1118" s="95"/>
      <c r="W1118" s="82"/>
      <c r="X1118" s="82"/>
      <c r="Y1118" s="82"/>
      <c r="Z1118" s="80"/>
      <c r="AA1118" s="80"/>
      <c r="AB1118" s="80"/>
      <c r="AC1118" s="80"/>
      <c r="AD1118" s="83"/>
      <c r="AE1118" s="95"/>
      <c r="AF1118" s="95"/>
      <c r="AG1118" s="95"/>
      <c r="AH1118" s="95"/>
      <c r="AI1118" s="84"/>
      <c r="AJ1118" s="28"/>
      <c r="AK1118" s="28"/>
      <c r="AL1118" s="28"/>
      <c r="AM1118" s="28"/>
      <c r="AN1118" s="28"/>
      <c r="AO1118" s="28"/>
      <c r="AP1118" s="28"/>
      <c r="AQ1118" s="28"/>
      <c r="AR1118" s="28"/>
    </row>
    <row r="1119" spans="1:44" ht="15.75" customHeight="1" x14ac:dyDescent="0.3">
      <c r="A1119" s="28"/>
      <c r="B1119" s="80"/>
      <c r="C1119" s="80"/>
      <c r="D1119" s="80"/>
      <c r="E1119" s="80"/>
      <c r="F1119" s="80"/>
      <c r="G1119" s="81"/>
      <c r="H1119" s="80"/>
      <c r="I1119" s="80"/>
      <c r="J1119" s="80"/>
      <c r="K1119" s="80"/>
      <c r="L1119" s="82"/>
      <c r="M1119" s="83"/>
      <c r="N1119" s="83"/>
      <c r="O1119" s="83"/>
      <c r="P1119" s="83"/>
      <c r="Q1119" s="83"/>
      <c r="R1119" s="83"/>
      <c r="S1119" s="83"/>
      <c r="T1119" s="83"/>
      <c r="U1119" s="83"/>
      <c r="V1119" s="95"/>
      <c r="W1119" s="82"/>
      <c r="X1119" s="82"/>
      <c r="Y1119" s="82"/>
      <c r="Z1119" s="80"/>
      <c r="AA1119" s="80"/>
      <c r="AB1119" s="80"/>
      <c r="AC1119" s="80"/>
      <c r="AD1119" s="83"/>
      <c r="AE1119" s="95"/>
      <c r="AF1119" s="95"/>
      <c r="AG1119" s="95"/>
      <c r="AH1119" s="95"/>
      <c r="AI1119" s="84"/>
      <c r="AJ1119" s="28"/>
      <c r="AK1119" s="28"/>
      <c r="AL1119" s="28"/>
      <c r="AM1119" s="28"/>
      <c r="AN1119" s="28"/>
      <c r="AO1119" s="28"/>
      <c r="AP1119" s="28"/>
      <c r="AQ1119" s="28"/>
      <c r="AR1119" s="28"/>
    </row>
    <row r="1120" spans="1:44" ht="15.75" customHeight="1" x14ac:dyDescent="0.3">
      <c r="A1120" s="28"/>
      <c r="B1120" s="80"/>
      <c r="C1120" s="80"/>
      <c r="D1120" s="80"/>
      <c r="E1120" s="80"/>
      <c r="F1120" s="80"/>
      <c r="G1120" s="81"/>
      <c r="H1120" s="80"/>
      <c r="I1120" s="80"/>
      <c r="J1120" s="80"/>
      <c r="K1120" s="80"/>
      <c r="L1120" s="82"/>
      <c r="M1120" s="83"/>
      <c r="N1120" s="83"/>
      <c r="O1120" s="83"/>
      <c r="P1120" s="83"/>
      <c r="Q1120" s="83"/>
      <c r="R1120" s="83"/>
      <c r="S1120" s="83"/>
      <c r="T1120" s="83"/>
      <c r="U1120" s="83"/>
      <c r="V1120" s="95"/>
      <c r="W1120" s="82"/>
      <c r="X1120" s="82"/>
      <c r="Y1120" s="82"/>
      <c r="Z1120" s="80"/>
      <c r="AA1120" s="80"/>
      <c r="AB1120" s="80"/>
      <c r="AC1120" s="80"/>
      <c r="AD1120" s="83"/>
      <c r="AE1120" s="95"/>
      <c r="AF1120" s="95"/>
      <c r="AG1120" s="95"/>
      <c r="AH1120" s="95"/>
      <c r="AI1120" s="84"/>
      <c r="AJ1120" s="28"/>
      <c r="AK1120" s="28"/>
      <c r="AL1120" s="28"/>
      <c r="AM1120" s="28"/>
      <c r="AN1120" s="28"/>
      <c r="AO1120" s="28"/>
      <c r="AP1120" s="28"/>
      <c r="AQ1120" s="28"/>
      <c r="AR1120" s="28"/>
    </row>
    <row r="1121" spans="1:44" ht="15.75" customHeight="1" x14ac:dyDescent="0.3">
      <c r="A1121" s="28"/>
      <c r="B1121" s="80"/>
      <c r="C1121" s="80"/>
      <c r="D1121" s="80"/>
      <c r="E1121" s="80"/>
      <c r="F1121" s="80"/>
      <c r="G1121" s="81"/>
      <c r="H1121" s="80"/>
      <c r="I1121" s="80"/>
      <c r="J1121" s="80"/>
      <c r="K1121" s="80"/>
      <c r="L1121" s="82"/>
      <c r="M1121" s="83"/>
      <c r="N1121" s="83"/>
      <c r="O1121" s="83"/>
      <c r="P1121" s="83"/>
      <c r="Q1121" s="83"/>
      <c r="R1121" s="83"/>
      <c r="S1121" s="83"/>
      <c r="T1121" s="83"/>
      <c r="U1121" s="83"/>
      <c r="V1121" s="95"/>
      <c r="W1121" s="82"/>
      <c r="X1121" s="82"/>
      <c r="Y1121" s="82"/>
      <c r="Z1121" s="80"/>
      <c r="AA1121" s="80"/>
      <c r="AB1121" s="80"/>
      <c r="AC1121" s="80"/>
      <c r="AD1121" s="83"/>
      <c r="AE1121" s="95"/>
      <c r="AF1121" s="95"/>
      <c r="AG1121" s="95"/>
      <c r="AH1121" s="95"/>
      <c r="AI1121" s="84"/>
      <c r="AJ1121" s="28"/>
      <c r="AK1121" s="28"/>
      <c r="AL1121" s="28"/>
      <c r="AM1121" s="28"/>
      <c r="AN1121" s="28"/>
      <c r="AO1121" s="28"/>
      <c r="AP1121" s="28"/>
      <c r="AQ1121" s="28"/>
      <c r="AR1121" s="28"/>
    </row>
    <row r="1122" spans="1:44" ht="15.75" customHeight="1" x14ac:dyDescent="0.3">
      <c r="A1122" s="28"/>
      <c r="B1122" s="80"/>
      <c r="C1122" s="80"/>
      <c r="D1122" s="80"/>
      <c r="E1122" s="80"/>
      <c r="F1122" s="80"/>
      <c r="G1122" s="81"/>
      <c r="H1122" s="80"/>
      <c r="I1122" s="80"/>
      <c r="J1122" s="80"/>
      <c r="K1122" s="80"/>
      <c r="L1122" s="82"/>
      <c r="M1122" s="83"/>
      <c r="N1122" s="83"/>
      <c r="O1122" s="83"/>
      <c r="P1122" s="83"/>
      <c r="Q1122" s="83"/>
      <c r="R1122" s="83"/>
      <c r="S1122" s="83"/>
      <c r="T1122" s="83"/>
      <c r="U1122" s="83"/>
      <c r="V1122" s="95"/>
      <c r="W1122" s="82"/>
      <c r="X1122" s="82"/>
      <c r="Y1122" s="82"/>
      <c r="Z1122" s="80"/>
      <c r="AA1122" s="80"/>
      <c r="AB1122" s="80"/>
      <c r="AC1122" s="80"/>
      <c r="AD1122" s="83"/>
      <c r="AE1122" s="95"/>
      <c r="AF1122" s="95"/>
      <c r="AG1122" s="95"/>
      <c r="AH1122" s="95"/>
      <c r="AI1122" s="84"/>
      <c r="AJ1122" s="28"/>
      <c r="AK1122" s="28"/>
      <c r="AL1122" s="28"/>
      <c r="AM1122" s="28"/>
      <c r="AN1122" s="28"/>
      <c r="AO1122" s="28"/>
      <c r="AP1122" s="28"/>
      <c r="AQ1122" s="28"/>
      <c r="AR1122" s="28"/>
    </row>
    <row r="1123" spans="1:44" ht="15.75" customHeight="1" x14ac:dyDescent="0.3">
      <c r="A1123" s="28"/>
      <c r="B1123" s="80"/>
      <c r="C1123" s="80"/>
      <c r="D1123" s="80"/>
      <c r="E1123" s="80"/>
      <c r="F1123" s="80"/>
      <c r="G1123" s="81"/>
      <c r="H1123" s="80"/>
      <c r="I1123" s="80"/>
      <c r="J1123" s="80"/>
      <c r="K1123" s="80"/>
      <c r="L1123" s="82"/>
      <c r="M1123" s="83"/>
      <c r="N1123" s="83"/>
      <c r="O1123" s="83"/>
      <c r="P1123" s="83"/>
      <c r="Q1123" s="83"/>
      <c r="R1123" s="83"/>
      <c r="S1123" s="83"/>
      <c r="T1123" s="83"/>
      <c r="U1123" s="83"/>
      <c r="V1123" s="95"/>
      <c r="W1123" s="82"/>
      <c r="X1123" s="82"/>
      <c r="Y1123" s="82"/>
      <c r="Z1123" s="80"/>
      <c r="AA1123" s="80"/>
      <c r="AB1123" s="80"/>
      <c r="AC1123" s="80"/>
      <c r="AD1123" s="83"/>
      <c r="AE1123" s="95"/>
      <c r="AF1123" s="95"/>
      <c r="AG1123" s="95"/>
      <c r="AH1123" s="95"/>
      <c r="AI1123" s="84"/>
      <c r="AJ1123" s="28"/>
      <c r="AK1123" s="28"/>
      <c r="AL1123" s="28"/>
      <c r="AM1123" s="28"/>
      <c r="AN1123" s="28"/>
      <c r="AO1123" s="28"/>
      <c r="AP1123" s="28"/>
      <c r="AQ1123" s="28"/>
      <c r="AR1123" s="28"/>
    </row>
    <row r="1124" spans="1:44" ht="15.75" customHeight="1" x14ac:dyDescent="0.3">
      <c r="A1124" s="28"/>
      <c r="B1124" s="80"/>
      <c r="C1124" s="80"/>
      <c r="D1124" s="80"/>
      <c r="E1124" s="80"/>
      <c r="F1124" s="80"/>
      <c r="G1124" s="81"/>
      <c r="H1124" s="80"/>
      <c r="I1124" s="80"/>
      <c r="J1124" s="80"/>
      <c r="K1124" s="80"/>
      <c r="L1124" s="82"/>
      <c r="M1124" s="83"/>
      <c r="N1124" s="83"/>
      <c r="O1124" s="83"/>
      <c r="P1124" s="83"/>
      <c r="Q1124" s="83"/>
      <c r="R1124" s="83"/>
      <c r="S1124" s="83"/>
      <c r="T1124" s="83"/>
      <c r="U1124" s="83"/>
      <c r="V1124" s="95"/>
      <c r="W1124" s="82"/>
      <c r="X1124" s="82"/>
      <c r="Y1124" s="82"/>
      <c r="Z1124" s="80"/>
      <c r="AA1124" s="80"/>
      <c r="AB1124" s="80"/>
      <c r="AC1124" s="80"/>
      <c r="AD1124" s="83"/>
      <c r="AE1124" s="95"/>
      <c r="AF1124" s="95"/>
      <c r="AG1124" s="95"/>
      <c r="AH1124" s="95"/>
      <c r="AI1124" s="84"/>
      <c r="AJ1124" s="28"/>
      <c r="AK1124" s="28"/>
      <c r="AL1124" s="28"/>
      <c r="AM1124" s="28"/>
      <c r="AN1124" s="28"/>
      <c r="AO1124" s="28"/>
      <c r="AP1124" s="28"/>
      <c r="AQ1124" s="28"/>
      <c r="AR1124" s="28"/>
    </row>
    <row r="1125" spans="1:44" ht="15.75" customHeight="1" x14ac:dyDescent="0.3">
      <c r="A1125" s="28"/>
      <c r="B1125" s="80"/>
      <c r="C1125" s="80"/>
      <c r="D1125" s="80"/>
      <c r="E1125" s="80"/>
      <c r="F1125" s="80"/>
      <c r="G1125" s="81"/>
      <c r="H1125" s="80"/>
      <c r="I1125" s="80"/>
      <c r="J1125" s="80"/>
      <c r="K1125" s="80"/>
      <c r="L1125" s="82"/>
      <c r="M1125" s="83"/>
      <c r="N1125" s="83"/>
      <c r="O1125" s="83"/>
      <c r="P1125" s="83"/>
      <c r="Q1125" s="83"/>
      <c r="R1125" s="83"/>
      <c r="S1125" s="83"/>
      <c r="T1125" s="83"/>
      <c r="U1125" s="83"/>
      <c r="V1125" s="95"/>
      <c r="W1125" s="82"/>
      <c r="X1125" s="82"/>
      <c r="Y1125" s="82"/>
      <c r="Z1125" s="80"/>
      <c r="AA1125" s="80"/>
      <c r="AB1125" s="80"/>
      <c r="AC1125" s="80"/>
      <c r="AD1125" s="83"/>
      <c r="AE1125" s="95"/>
      <c r="AF1125" s="95"/>
      <c r="AG1125" s="95"/>
      <c r="AH1125" s="95"/>
      <c r="AI1125" s="84"/>
      <c r="AJ1125" s="28"/>
      <c r="AK1125" s="28"/>
      <c r="AL1125" s="28"/>
      <c r="AM1125" s="28"/>
      <c r="AN1125" s="28"/>
      <c r="AO1125" s="28"/>
      <c r="AP1125" s="28"/>
      <c r="AQ1125" s="28"/>
      <c r="AR1125" s="28"/>
    </row>
    <row r="1126" spans="1:44" ht="15.75" customHeight="1" x14ac:dyDescent="0.3">
      <c r="A1126" s="28"/>
      <c r="B1126" s="80"/>
      <c r="C1126" s="80"/>
      <c r="D1126" s="80"/>
      <c r="E1126" s="80"/>
      <c r="F1126" s="80"/>
      <c r="G1126" s="81"/>
      <c r="H1126" s="80"/>
      <c r="I1126" s="80"/>
      <c r="J1126" s="80"/>
      <c r="K1126" s="80"/>
      <c r="L1126" s="82"/>
      <c r="M1126" s="83"/>
      <c r="N1126" s="83"/>
      <c r="O1126" s="83"/>
      <c r="P1126" s="83"/>
      <c r="Q1126" s="83"/>
      <c r="R1126" s="83"/>
      <c r="S1126" s="83"/>
      <c r="T1126" s="83"/>
      <c r="U1126" s="83"/>
      <c r="V1126" s="95"/>
      <c r="W1126" s="82"/>
      <c r="X1126" s="82"/>
      <c r="Y1126" s="82"/>
      <c r="Z1126" s="80"/>
      <c r="AA1126" s="80"/>
      <c r="AB1126" s="80"/>
      <c r="AC1126" s="80"/>
      <c r="AD1126" s="83"/>
      <c r="AE1126" s="95"/>
      <c r="AF1126" s="95"/>
      <c r="AG1126" s="95"/>
      <c r="AH1126" s="95"/>
      <c r="AI1126" s="84"/>
      <c r="AJ1126" s="28"/>
      <c r="AK1126" s="28"/>
      <c r="AL1126" s="28"/>
      <c r="AM1126" s="28"/>
      <c r="AN1126" s="28"/>
      <c r="AO1126" s="28"/>
      <c r="AP1126" s="28"/>
      <c r="AQ1126" s="28"/>
      <c r="AR1126" s="28"/>
    </row>
    <row r="1127" spans="1:44" ht="15.75" customHeight="1" x14ac:dyDescent="0.3">
      <c r="A1127" s="28"/>
      <c r="B1127" s="80"/>
      <c r="C1127" s="80"/>
      <c r="D1127" s="80"/>
      <c r="E1127" s="80"/>
      <c r="F1127" s="80"/>
      <c r="G1127" s="81"/>
      <c r="H1127" s="80"/>
      <c r="I1127" s="80"/>
      <c r="J1127" s="80"/>
      <c r="K1127" s="80"/>
      <c r="L1127" s="82"/>
      <c r="M1127" s="83"/>
      <c r="N1127" s="83"/>
      <c r="O1127" s="83"/>
      <c r="P1127" s="83"/>
      <c r="Q1127" s="83"/>
      <c r="R1127" s="83"/>
      <c r="S1127" s="83"/>
      <c r="T1127" s="83"/>
      <c r="U1127" s="83"/>
      <c r="V1127" s="95"/>
      <c r="W1127" s="82"/>
      <c r="X1127" s="82"/>
      <c r="Y1127" s="82"/>
      <c r="Z1127" s="80"/>
      <c r="AA1127" s="80"/>
      <c r="AB1127" s="80"/>
      <c r="AC1127" s="80"/>
      <c r="AD1127" s="83"/>
      <c r="AE1127" s="95"/>
      <c r="AF1127" s="95"/>
      <c r="AG1127" s="95"/>
      <c r="AH1127" s="95"/>
      <c r="AI1127" s="84"/>
      <c r="AJ1127" s="28"/>
      <c r="AK1127" s="28"/>
      <c r="AL1127" s="28"/>
      <c r="AM1127" s="28"/>
      <c r="AN1127" s="28"/>
      <c r="AO1127" s="28"/>
      <c r="AP1127" s="28"/>
      <c r="AQ1127" s="28"/>
      <c r="AR1127" s="28"/>
    </row>
    <row r="1128" spans="1:44" ht="15.75" customHeight="1" x14ac:dyDescent="0.3">
      <c r="A1128" s="28"/>
      <c r="B1128" s="80"/>
      <c r="C1128" s="80"/>
      <c r="D1128" s="80"/>
      <c r="E1128" s="80"/>
      <c r="F1128" s="80"/>
      <c r="G1128" s="81"/>
      <c r="H1128" s="80"/>
      <c r="I1128" s="80"/>
      <c r="J1128" s="80"/>
      <c r="K1128" s="80"/>
      <c r="L1128" s="82"/>
      <c r="M1128" s="83"/>
      <c r="N1128" s="83"/>
      <c r="O1128" s="83"/>
      <c r="P1128" s="83"/>
      <c r="Q1128" s="83"/>
      <c r="R1128" s="83"/>
      <c r="S1128" s="83"/>
      <c r="T1128" s="83"/>
      <c r="U1128" s="83"/>
      <c r="V1128" s="95"/>
      <c r="W1128" s="82"/>
      <c r="X1128" s="82"/>
      <c r="Y1128" s="82"/>
      <c r="Z1128" s="80"/>
      <c r="AA1128" s="80"/>
      <c r="AB1128" s="80"/>
      <c r="AC1128" s="80"/>
      <c r="AD1128" s="83"/>
      <c r="AE1128" s="95"/>
      <c r="AF1128" s="95"/>
      <c r="AG1128" s="95"/>
      <c r="AH1128" s="95"/>
      <c r="AI1128" s="84"/>
      <c r="AJ1128" s="28"/>
      <c r="AK1128" s="28"/>
      <c r="AL1128" s="28"/>
      <c r="AM1128" s="28"/>
      <c r="AN1128" s="28"/>
      <c r="AO1128" s="28"/>
      <c r="AP1128" s="28"/>
      <c r="AQ1128" s="28"/>
      <c r="AR1128" s="28"/>
    </row>
    <row r="1129" spans="1:44" ht="15.75" customHeight="1" x14ac:dyDescent="0.3">
      <c r="A1129" s="28"/>
      <c r="B1129" s="80"/>
      <c r="C1129" s="80"/>
      <c r="D1129" s="80"/>
      <c r="E1129" s="80"/>
      <c r="F1129" s="80"/>
      <c r="G1129" s="81"/>
      <c r="H1129" s="80"/>
      <c r="I1129" s="80"/>
      <c r="J1129" s="80"/>
      <c r="K1129" s="80"/>
      <c r="L1129" s="82"/>
      <c r="M1129" s="83"/>
      <c r="N1129" s="83"/>
      <c r="O1129" s="83"/>
      <c r="P1129" s="83"/>
      <c r="Q1129" s="83"/>
      <c r="R1129" s="83"/>
      <c r="S1129" s="83"/>
      <c r="T1129" s="83"/>
      <c r="U1129" s="83"/>
      <c r="V1129" s="95"/>
      <c r="W1129" s="82"/>
      <c r="X1129" s="82"/>
      <c r="Y1129" s="82"/>
      <c r="Z1129" s="80"/>
      <c r="AA1129" s="80"/>
      <c r="AB1129" s="80"/>
      <c r="AC1129" s="80"/>
      <c r="AD1129" s="83"/>
      <c r="AE1129" s="95"/>
      <c r="AF1129" s="95"/>
      <c r="AG1129" s="95"/>
      <c r="AH1129" s="95"/>
      <c r="AI1129" s="84"/>
      <c r="AJ1129" s="28"/>
      <c r="AK1129" s="28"/>
      <c r="AL1129" s="28"/>
      <c r="AM1129" s="28"/>
      <c r="AN1129" s="28"/>
      <c r="AO1129" s="28"/>
      <c r="AP1129" s="28"/>
      <c r="AQ1129" s="28"/>
      <c r="AR1129" s="28"/>
    </row>
    <row r="1130" spans="1:44" ht="15.75" customHeight="1" x14ac:dyDescent="0.3">
      <c r="A1130" s="28"/>
      <c r="B1130" s="80"/>
      <c r="C1130" s="80"/>
      <c r="D1130" s="80"/>
      <c r="E1130" s="80"/>
      <c r="F1130" s="80"/>
      <c r="G1130" s="81"/>
      <c r="H1130" s="80"/>
      <c r="I1130" s="80"/>
      <c r="J1130" s="80"/>
      <c r="K1130" s="80"/>
      <c r="L1130" s="82"/>
      <c r="M1130" s="83"/>
      <c r="N1130" s="83"/>
      <c r="O1130" s="83"/>
      <c r="P1130" s="83"/>
      <c r="Q1130" s="83"/>
      <c r="R1130" s="83"/>
      <c r="S1130" s="83"/>
      <c r="T1130" s="83"/>
      <c r="U1130" s="83"/>
      <c r="V1130" s="95"/>
      <c r="W1130" s="82"/>
      <c r="X1130" s="82"/>
      <c r="Y1130" s="82"/>
      <c r="Z1130" s="80"/>
      <c r="AA1130" s="80"/>
      <c r="AB1130" s="80"/>
      <c r="AC1130" s="80"/>
      <c r="AD1130" s="83"/>
      <c r="AE1130" s="95"/>
      <c r="AF1130" s="95"/>
      <c r="AG1130" s="95"/>
      <c r="AH1130" s="95"/>
      <c r="AI1130" s="84"/>
      <c r="AJ1130" s="28"/>
      <c r="AK1130" s="28"/>
      <c r="AL1130" s="28"/>
      <c r="AM1130" s="28"/>
      <c r="AN1130" s="28"/>
      <c r="AO1130" s="28"/>
      <c r="AP1130" s="28"/>
      <c r="AQ1130" s="28"/>
      <c r="AR1130" s="28"/>
    </row>
    <row r="1131" spans="1:44" ht="15.75" customHeight="1" x14ac:dyDescent="0.3">
      <c r="A1131" s="28"/>
      <c r="B1131" s="80"/>
      <c r="C1131" s="80"/>
      <c r="D1131" s="80"/>
      <c r="E1131" s="80"/>
      <c r="F1131" s="80"/>
      <c r="G1131" s="81"/>
      <c r="H1131" s="80"/>
      <c r="I1131" s="80"/>
      <c r="J1131" s="80"/>
      <c r="K1131" s="80"/>
      <c r="L1131" s="82"/>
      <c r="M1131" s="83"/>
      <c r="N1131" s="83"/>
      <c r="O1131" s="83"/>
      <c r="P1131" s="83"/>
      <c r="Q1131" s="83"/>
      <c r="R1131" s="83"/>
      <c r="S1131" s="83"/>
      <c r="T1131" s="83"/>
      <c r="U1131" s="83"/>
      <c r="V1131" s="95"/>
      <c r="W1131" s="82"/>
      <c r="X1131" s="82"/>
      <c r="Y1131" s="82"/>
      <c r="Z1131" s="80"/>
      <c r="AA1131" s="80"/>
      <c r="AB1131" s="80"/>
      <c r="AC1131" s="80"/>
      <c r="AD1131" s="83"/>
      <c r="AE1131" s="95"/>
      <c r="AF1131" s="95"/>
      <c r="AG1131" s="95"/>
      <c r="AH1131" s="95"/>
      <c r="AI1131" s="84"/>
      <c r="AJ1131" s="28"/>
      <c r="AK1131" s="28"/>
      <c r="AL1131" s="28"/>
      <c r="AM1131" s="28"/>
      <c r="AN1131" s="28"/>
      <c r="AO1131" s="28"/>
      <c r="AP1131" s="28"/>
      <c r="AQ1131" s="28"/>
      <c r="AR1131" s="28"/>
    </row>
    <row r="1132" spans="1:44" ht="15.75" customHeight="1" x14ac:dyDescent="0.3">
      <c r="A1132" s="28"/>
      <c r="B1132" s="80"/>
      <c r="C1132" s="80"/>
      <c r="D1132" s="80"/>
      <c r="E1132" s="80"/>
      <c r="F1132" s="80"/>
      <c r="G1132" s="81"/>
      <c r="H1132" s="80"/>
      <c r="I1132" s="80"/>
      <c r="J1132" s="80"/>
      <c r="K1132" s="80"/>
      <c r="L1132" s="82"/>
      <c r="M1132" s="83"/>
      <c r="N1132" s="83"/>
      <c r="O1132" s="83"/>
      <c r="P1132" s="83"/>
      <c r="Q1132" s="83"/>
      <c r="R1132" s="83"/>
      <c r="S1132" s="83"/>
      <c r="T1132" s="83"/>
      <c r="U1132" s="83"/>
      <c r="V1132" s="95"/>
      <c r="W1132" s="82"/>
      <c r="X1132" s="82"/>
      <c r="Y1132" s="82"/>
      <c r="Z1132" s="80"/>
      <c r="AA1132" s="80"/>
      <c r="AB1132" s="80"/>
      <c r="AC1132" s="80"/>
      <c r="AD1132" s="83"/>
      <c r="AE1132" s="95"/>
      <c r="AF1132" s="95"/>
      <c r="AG1132" s="95"/>
      <c r="AH1132" s="95"/>
      <c r="AI1132" s="84"/>
      <c r="AJ1132" s="28"/>
      <c r="AK1132" s="28"/>
      <c r="AL1132" s="28"/>
      <c r="AM1132" s="28"/>
      <c r="AN1132" s="28"/>
      <c r="AO1132" s="28"/>
      <c r="AP1132" s="28"/>
      <c r="AQ1132" s="28"/>
      <c r="AR1132" s="28"/>
    </row>
    <row r="1133" spans="1:44" ht="15.75" customHeight="1" x14ac:dyDescent="0.3">
      <c r="A1133" s="28"/>
      <c r="B1133" s="80"/>
      <c r="C1133" s="80"/>
      <c r="D1133" s="80"/>
      <c r="E1133" s="80"/>
      <c r="F1133" s="80"/>
      <c r="G1133" s="81"/>
      <c r="H1133" s="80"/>
      <c r="I1133" s="80"/>
      <c r="J1133" s="80"/>
      <c r="K1133" s="80"/>
      <c r="L1133" s="82"/>
      <c r="M1133" s="83"/>
      <c r="N1133" s="83"/>
      <c r="O1133" s="83"/>
      <c r="P1133" s="83"/>
      <c r="Q1133" s="83"/>
      <c r="R1133" s="83"/>
      <c r="S1133" s="83"/>
      <c r="T1133" s="83"/>
      <c r="U1133" s="83"/>
      <c r="V1133" s="95"/>
      <c r="W1133" s="82"/>
      <c r="X1133" s="82"/>
      <c r="Y1133" s="82"/>
      <c r="Z1133" s="80"/>
      <c r="AA1133" s="80"/>
      <c r="AB1133" s="80"/>
      <c r="AC1133" s="80"/>
      <c r="AD1133" s="83"/>
      <c r="AE1133" s="95"/>
      <c r="AF1133" s="95"/>
      <c r="AG1133" s="95"/>
      <c r="AH1133" s="95"/>
      <c r="AI1133" s="84"/>
      <c r="AJ1133" s="28"/>
      <c r="AK1133" s="28"/>
      <c r="AL1133" s="28"/>
      <c r="AM1133" s="28"/>
      <c r="AN1133" s="28"/>
      <c r="AO1133" s="28"/>
      <c r="AP1133" s="28"/>
      <c r="AQ1133" s="28"/>
      <c r="AR1133" s="28"/>
    </row>
    <row r="1134" spans="1:44" ht="15.75" customHeight="1" x14ac:dyDescent="0.3">
      <c r="A1134" s="28"/>
      <c r="B1134" s="80"/>
      <c r="C1134" s="80"/>
      <c r="D1134" s="80"/>
      <c r="E1134" s="80"/>
      <c r="F1134" s="80"/>
      <c r="G1134" s="81"/>
      <c r="H1134" s="80"/>
      <c r="I1134" s="80"/>
      <c r="J1134" s="80"/>
      <c r="K1134" s="80"/>
      <c r="L1134" s="82"/>
      <c r="M1134" s="83"/>
      <c r="N1134" s="83"/>
      <c r="O1134" s="83"/>
      <c r="P1134" s="83"/>
      <c r="Q1134" s="83"/>
      <c r="R1134" s="83"/>
      <c r="S1134" s="83"/>
      <c r="T1134" s="83"/>
      <c r="U1134" s="83"/>
      <c r="V1134" s="95"/>
      <c r="W1134" s="82"/>
      <c r="X1134" s="82"/>
      <c r="Y1134" s="82"/>
      <c r="Z1134" s="80"/>
      <c r="AA1134" s="80"/>
      <c r="AB1134" s="80"/>
      <c r="AC1134" s="80"/>
      <c r="AD1134" s="83"/>
      <c r="AE1134" s="95"/>
      <c r="AF1134" s="95"/>
      <c r="AG1134" s="95"/>
      <c r="AH1134" s="95"/>
      <c r="AI1134" s="84"/>
      <c r="AJ1134" s="28"/>
      <c r="AK1134" s="28"/>
      <c r="AL1134" s="28"/>
      <c r="AM1134" s="28"/>
      <c r="AN1134" s="28"/>
      <c r="AO1134" s="28"/>
      <c r="AP1134" s="28"/>
      <c r="AQ1134" s="28"/>
      <c r="AR1134" s="28"/>
    </row>
    <row r="1135" spans="1:44" ht="15.75" customHeight="1" x14ac:dyDescent="0.3">
      <c r="A1135" s="28"/>
      <c r="B1135" s="80"/>
      <c r="C1135" s="80"/>
      <c r="D1135" s="80"/>
      <c r="E1135" s="80"/>
      <c r="F1135" s="80"/>
      <c r="G1135" s="81"/>
      <c r="H1135" s="80"/>
      <c r="I1135" s="80"/>
      <c r="J1135" s="80"/>
      <c r="K1135" s="80"/>
      <c r="L1135" s="82"/>
      <c r="M1135" s="83"/>
      <c r="N1135" s="83"/>
      <c r="O1135" s="83"/>
      <c r="P1135" s="83"/>
      <c r="Q1135" s="83"/>
      <c r="R1135" s="83"/>
      <c r="S1135" s="83"/>
      <c r="T1135" s="83"/>
      <c r="U1135" s="83"/>
      <c r="V1135" s="95"/>
      <c r="W1135" s="82"/>
      <c r="X1135" s="82"/>
      <c r="Y1135" s="82"/>
      <c r="Z1135" s="80"/>
      <c r="AA1135" s="80"/>
      <c r="AB1135" s="80"/>
      <c r="AC1135" s="80"/>
      <c r="AD1135" s="83"/>
      <c r="AE1135" s="95"/>
      <c r="AF1135" s="95"/>
      <c r="AG1135" s="95"/>
      <c r="AH1135" s="95"/>
      <c r="AI1135" s="84"/>
      <c r="AJ1135" s="28"/>
      <c r="AK1135" s="28"/>
      <c r="AL1135" s="28"/>
      <c r="AM1135" s="28"/>
      <c r="AN1135" s="28"/>
      <c r="AO1135" s="28"/>
      <c r="AP1135" s="28"/>
      <c r="AQ1135" s="28"/>
      <c r="AR1135" s="28"/>
    </row>
    <row r="1136" spans="1:44" ht="15.75" customHeight="1" x14ac:dyDescent="0.3">
      <c r="A1136" s="28"/>
      <c r="B1136" s="80"/>
      <c r="C1136" s="80"/>
      <c r="D1136" s="80"/>
      <c r="E1136" s="80"/>
      <c r="F1136" s="80"/>
      <c r="G1136" s="81"/>
      <c r="H1136" s="80"/>
      <c r="I1136" s="80"/>
      <c r="J1136" s="80"/>
      <c r="K1136" s="80"/>
      <c r="L1136" s="82"/>
      <c r="M1136" s="83"/>
      <c r="N1136" s="83"/>
      <c r="O1136" s="83"/>
      <c r="P1136" s="83"/>
      <c r="Q1136" s="83"/>
      <c r="R1136" s="83"/>
      <c r="S1136" s="83"/>
      <c r="T1136" s="83"/>
      <c r="U1136" s="83"/>
      <c r="V1136" s="95"/>
      <c r="W1136" s="82"/>
      <c r="X1136" s="82"/>
      <c r="Y1136" s="82"/>
      <c r="Z1136" s="80"/>
      <c r="AA1136" s="80"/>
      <c r="AB1136" s="80"/>
      <c r="AC1136" s="80"/>
      <c r="AD1136" s="83"/>
      <c r="AE1136" s="95"/>
      <c r="AF1136" s="95"/>
      <c r="AG1136" s="95"/>
      <c r="AH1136" s="95"/>
      <c r="AI1136" s="84"/>
      <c r="AJ1136" s="28"/>
      <c r="AK1136" s="28"/>
      <c r="AL1136" s="28"/>
      <c r="AM1136" s="28"/>
      <c r="AN1136" s="28"/>
      <c r="AO1136" s="28"/>
      <c r="AP1136" s="28"/>
      <c r="AQ1136" s="28"/>
      <c r="AR1136" s="28"/>
    </row>
    <row r="1137" spans="1:44" ht="15.75" customHeight="1" x14ac:dyDescent="0.3">
      <c r="A1137" s="28"/>
      <c r="B1137" s="80"/>
      <c r="C1137" s="80"/>
      <c r="D1137" s="80"/>
      <c r="E1137" s="80"/>
      <c r="F1137" s="80"/>
      <c r="G1137" s="81"/>
      <c r="H1137" s="80"/>
      <c r="I1137" s="80"/>
      <c r="J1137" s="80"/>
      <c r="K1137" s="80"/>
      <c r="L1137" s="82"/>
      <c r="M1137" s="83"/>
      <c r="N1137" s="83"/>
      <c r="O1137" s="83"/>
      <c r="P1137" s="83"/>
      <c r="Q1137" s="83"/>
      <c r="R1137" s="83"/>
      <c r="S1137" s="83"/>
      <c r="T1137" s="83"/>
      <c r="U1137" s="83"/>
      <c r="V1137" s="95"/>
      <c r="W1137" s="82"/>
      <c r="X1137" s="82"/>
      <c r="Y1137" s="82"/>
      <c r="Z1137" s="80"/>
      <c r="AA1137" s="80"/>
      <c r="AB1137" s="80"/>
      <c r="AC1137" s="80"/>
      <c r="AD1137" s="83"/>
      <c r="AE1137" s="95"/>
      <c r="AF1137" s="95"/>
      <c r="AG1137" s="95"/>
      <c r="AH1137" s="95"/>
      <c r="AI1137" s="84"/>
      <c r="AJ1137" s="28"/>
      <c r="AK1137" s="28"/>
      <c r="AL1137" s="28"/>
      <c r="AM1137" s="28"/>
      <c r="AN1137" s="28"/>
      <c r="AO1137" s="28"/>
      <c r="AP1137" s="28"/>
      <c r="AQ1137" s="28"/>
      <c r="AR1137" s="28"/>
    </row>
    <row r="1138" spans="1:44" ht="15.75" customHeight="1" x14ac:dyDescent="0.3">
      <c r="A1138" s="28"/>
      <c r="B1138" s="80"/>
      <c r="C1138" s="80"/>
      <c r="D1138" s="80"/>
      <c r="E1138" s="80"/>
      <c r="F1138" s="80"/>
      <c r="G1138" s="81"/>
      <c r="H1138" s="80"/>
      <c r="I1138" s="80"/>
      <c r="J1138" s="80"/>
      <c r="K1138" s="80"/>
      <c r="L1138" s="82"/>
      <c r="M1138" s="83"/>
      <c r="N1138" s="83"/>
      <c r="O1138" s="83"/>
      <c r="P1138" s="83"/>
      <c r="Q1138" s="83"/>
      <c r="R1138" s="83"/>
      <c r="S1138" s="83"/>
      <c r="T1138" s="83"/>
      <c r="U1138" s="83"/>
      <c r="V1138" s="95"/>
      <c r="W1138" s="82"/>
      <c r="X1138" s="82"/>
      <c r="Y1138" s="82"/>
      <c r="Z1138" s="80"/>
      <c r="AA1138" s="80"/>
      <c r="AB1138" s="80"/>
      <c r="AC1138" s="80"/>
      <c r="AD1138" s="83"/>
      <c r="AE1138" s="95"/>
      <c r="AF1138" s="95"/>
      <c r="AG1138" s="95"/>
      <c r="AH1138" s="95"/>
      <c r="AI1138" s="84"/>
      <c r="AJ1138" s="28"/>
      <c r="AK1138" s="28"/>
      <c r="AL1138" s="28"/>
      <c r="AM1138" s="28"/>
      <c r="AN1138" s="28"/>
      <c r="AO1138" s="28"/>
      <c r="AP1138" s="28"/>
      <c r="AQ1138" s="28"/>
      <c r="AR1138" s="28"/>
    </row>
    <row r="1139" spans="1:44" ht="15.75" customHeight="1" x14ac:dyDescent="0.3">
      <c r="A1139" s="28"/>
      <c r="B1139" s="80"/>
      <c r="C1139" s="80"/>
      <c r="D1139" s="80"/>
      <c r="E1139" s="80"/>
      <c r="F1139" s="80"/>
      <c r="G1139" s="81"/>
      <c r="H1139" s="80"/>
      <c r="I1139" s="80"/>
      <c r="J1139" s="80"/>
      <c r="K1139" s="80"/>
      <c r="L1139" s="82"/>
      <c r="M1139" s="83"/>
      <c r="N1139" s="83"/>
      <c r="O1139" s="83"/>
      <c r="P1139" s="83"/>
      <c r="Q1139" s="83"/>
      <c r="R1139" s="83"/>
      <c r="S1139" s="83"/>
      <c r="T1139" s="83"/>
      <c r="U1139" s="83"/>
      <c r="V1139" s="95"/>
      <c r="W1139" s="82"/>
      <c r="X1139" s="82"/>
      <c r="Y1139" s="82"/>
      <c r="Z1139" s="80"/>
      <c r="AA1139" s="80"/>
      <c r="AB1139" s="80"/>
      <c r="AC1139" s="80"/>
      <c r="AD1139" s="83"/>
      <c r="AE1139" s="95"/>
      <c r="AF1139" s="95"/>
      <c r="AG1139" s="95"/>
      <c r="AH1139" s="95"/>
      <c r="AI1139" s="84"/>
      <c r="AJ1139" s="28"/>
      <c r="AK1139" s="28"/>
      <c r="AL1139" s="28"/>
      <c r="AM1139" s="28"/>
      <c r="AN1139" s="28"/>
      <c r="AO1139" s="28"/>
      <c r="AP1139" s="28"/>
      <c r="AQ1139" s="28"/>
      <c r="AR1139" s="28"/>
    </row>
    <row r="1140" spans="1:44" ht="15.75" customHeight="1" x14ac:dyDescent="0.3">
      <c r="A1140" s="28"/>
      <c r="B1140" s="80"/>
      <c r="C1140" s="80"/>
      <c r="D1140" s="80"/>
      <c r="E1140" s="80"/>
      <c r="F1140" s="80"/>
      <c r="G1140" s="81"/>
      <c r="H1140" s="80"/>
      <c r="I1140" s="80"/>
      <c r="J1140" s="80"/>
      <c r="K1140" s="80"/>
      <c r="L1140" s="82"/>
      <c r="M1140" s="83"/>
      <c r="N1140" s="83"/>
      <c r="O1140" s="83"/>
      <c r="P1140" s="83"/>
      <c r="Q1140" s="83"/>
      <c r="R1140" s="83"/>
      <c r="S1140" s="83"/>
      <c r="T1140" s="83"/>
      <c r="U1140" s="83"/>
      <c r="V1140" s="95"/>
      <c r="W1140" s="82"/>
      <c r="X1140" s="82"/>
      <c r="Y1140" s="82"/>
      <c r="Z1140" s="80"/>
      <c r="AA1140" s="80"/>
      <c r="AB1140" s="80"/>
      <c r="AC1140" s="80"/>
      <c r="AD1140" s="83"/>
      <c r="AE1140" s="95"/>
      <c r="AF1140" s="95"/>
      <c r="AG1140" s="95"/>
      <c r="AH1140" s="95"/>
      <c r="AI1140" s="84"/>
      <c r="AJ1140" s="28"/>
      <c r="AK1140" s="28"/>
      <c r="AL1140" s="28"/>
      <c r="AM1140" s="28"/>
      <c r="AN1140" s="28"/>
      <c r="AO1140" s="28"/>
      <c r="AP1140" s="28"/>
      <c r="AQ1140" s="28"/>
      <c r="AR1140" s="28"/>
    </row>
    <row r="1141" spans="1:44" ht="15.75" customHeight="1" x14ac:dyDescent="0.3">
      <c r="A1141" s="28"/>
      <c r="B1141" s="80"/>
      <c r="C1141" s="80"/>
      <c r="D1141" s="80"/>
      <c r="E1141" s="80"/>
      <c r="F1141" s="80"/>
      <c r="G1141" s="81"/>
      <c r="H1141" s="80"/>
      <c r="I1141" s="80"/>
      <c r="J1141" s="80"/>
      <c r="K1141" s="80"/>
      <c r="L1141" s="82"/>
      <c r="M1141" s="83"/>
      <c r="N1141" s="83"/>
      <c r="O1141" s="83"/>
      <c r="P1141" s="83"/>
      <c r="Q1141" s="83"/>
      <c r="R1141" s="83"/>
      <c r="S1141" s="83"/>
      <c r="T1141" s="83"/>
      <c r="U1141" s="83"/>
      <c r="V1141" s="95"/>
      <c r="W1141" s="82"/>
      <c r="X1141" s="82"/>
      <c r="Y1141" s="82"/>
      <c r="Z1141" s="80"/>
      <c r="AA1141" s="80"/>
      <c r="AB1141" s="80"/>
      <c r="AC1141" s="80"/>
      <c r="AD1141" s="83"/>
      <c r="AE1141" s="95"/>
      <c r="AF1141" s="95"/>
      <c r="AG1141" s="95"/>
      <c r="AH1141" s="95"/>
      <c r="AI1141" s="84"/>
      <c r="AJ1141" s="28"/>
      <c r="AK1141" s="28"/>
      <c r="AL1141" s="28"/>
      <c r="AM1141" s="28"/>
      <c r="AN1141" s="28"/>
      <c r="AO1141" s="28"/>
      <c r="AP1141" s="28"/>
      <c r="AQ1141" s="28"/>
      <c r="AR1141" s="28"/>
    </row>
    <row r="1142" spans="1:44" ht="15.75" customHeight="1" x14ac:dyDescent="0.3">
      <c r="A1142" s="28"/>
      <c r="B1142" s="80"/>
      <c r="C1142" s="80"/>
      <c r="D1142" s="80"/>
      <c r="E1142" s="80"/>
      <c r="F1142" s="80"/>
      <c r="G1142" s="81"/>
      <c r="H1142" s="80"/>
      <c r="I1142" s="80"/>
      <c r="J1142" s="80"/>
      <c r="K1142" s="80"/>
      <c r="L1142" s="82"/>
      <c r="M1142" s="83"/>
      <c r="N1142" s="83"/>
      <c r="O1142" s="83"/>
      <c r="P1142" s="83"/>
      <c r="Q1142" s="83"/>
      <c r="R1142" s="83"/>
      <c r="S1142" s="83"/>
      <c r="T1142" s="83"/>
      <c r="U1142" s="83"/>
      <c r="V1142" s="95"/>
      <c r="W1142" s="82"/>
      <c r="X1142" s="82"/>
      <c r="Y1142" s="82"/>
      <c r="Z1142" s="80"/>
      <c r="AA1142" s="80"/>
      <c r="AB1142" s="80"/>
      <c r="AC1142" s="80"/>
      <c r="AD1142" s="83"/>
      <c r="AE1142" s="95"/>
      <c r="AF1142" s="95"/>
      <c r="AG1142" s="95"/>
      <c r="AH1142" s="95"/>
      <c r="AI1142" s="84"/>
      <c r="AJ1142" s="28"/>
      <c r="AK1142" s="28"/>
      <c r="AL1142" s="28"/>
      <c r="AM1142" s="28"/>
      <c r="AN1142" s="28"/>
      <c r="AO1142" s="28"/>
      <c r="AP1142" s="28"/>
      <c r="AQ1142" s="28"/>
      <c r="AR1142" s="28"/>
    </row>
    <row r="1143" spans="1:44" ht="15.75" customHeight="1" x14ac:dyDescent="0.3">
      <c r="A1143" s="28"/>
      <c r="B1143" s="80"/>
      <c r="C1143" s="80"/>
      <c r="D1143" s="80"/>
      <c r="E1143" s="80"/>
      <c r="F1143" s="80"/>
      <c r="G1143" s="81"/>
      <c r="H1143" s="80"/>
      <c r="I1143" s="80"/>
      <c r="J1143" s="80"/>
      <c r="K1143" s="80"/>
      <c r="L1143" s="82"/>
      <c r="M1143" s="83"/>
      <c r="N1143" s="83"/>
      <c r="O1143" s="83"/>
      <c r="P1143" s="83"/>
      <c r="Q1143" s="83"/>
      <c r="R1143" s="83"/>
      <c r="S1143" s="83"/>
      <c r="T1143" s="83"/>
      <c r="U1143" s="83"/>
      <c r="V1143" s="95"/>
      <c r="W1143" s="82"/>
      <c r="X1143" s="82"/>
      <c r="Y1143" s="82"/>
      <c r="Z1143" s="80"/>
      <c r="AA1143" s="80"/>
      <c r="AB1143" s="80"/>
      <c r="AC1143" s="80"/>
      <c r="AD1143" s="83"/>
      <c r="AE1143" s="95"/>
      <c r="AF1143" s="95"/>
      <c r="AG1143" s="95"/>
      <c r="AH1143" s="95"/>
      <c r="AI1143" s="84"/>
      <c r="AJ1143" s="28"/>
      <c r="AK1143" s="28"/>
      <c r="AL1143" s="28"/>
      <c r="AM1143" s="28"/>
      <c r="AN1143" s="28"/>
      <c r="AO1143" s="28"/>
      <c r="AP1143" s="28"/>
      <c r="AQ1143" s="28"/>
      <c r="AR1143" s="28"/>
    </row>
    <row r="1144" spans="1:44" ht="15.75" customHeight="1" x14ac:dyDescent="0.3">
      <c r="A1144" s="28"/>
      <c r="B1144" s="80"/>
      <c r="C1144" s="80"/>
      <c r="D1144" s="80"/>
      <c r="E1144" s="80"/>
      <c r="F1144" s="80"/>
      <c r="G1144" s="81"/>
      <c r="H1144" s="80"/>
      <c r="I1144" s="80"/>
      <c r="J1144" s="80"/>
      <c r="K1144" s="80"/>
      <c r="L1144" s="82"/>
      <c r="M1144" s="83"/>
      <c r="N1144" s="83"/>
      <c r="O1144" s="83"/>
      <c r="P1144" s="83"/>
      <c r="Q1144" s="83"/>
      <c r="R1144" s="83"/>
      <c r="S1144" s="83"/>
      <c r="T1144" s="83"/>
      <c r="U1144" s="83"/>
      <c r="V1144" s="95"/>
      <c r="W1144" s="82"/>
      <c r="X1144" s="82"/>
      <c r="Y1144" s="82"/>
      <c r="Z1144" s="80"/>
      <c r="AA1144" s="80"/>
      <c r="AB1144" s="80"/>
      <c r="AC1144" s="80"/>
      <c r="AD1144" s="83"/>
      <c r="AE1144" s="95"/>
      <c r="AF1144" s="95"/>
      <c r="AG1144" s="95"/>
      <c r="AH1144" s="95"/>
      <c r="AI1144" s="84"/>
      <c r="AJ1144" s="28"/>
      <c r="AK1144" s="28"/>
      <c r="AL1144" s="28"/>
      <c r="AM1144" s="28"/>
      <c r="AN1144" s="28"/>
      <c r="AO1144" s="28"/>
      <c r="AP1144" s="28"/>
      <c r="AQ1144" s="28"/>
      <c r="AR1144" s="28"/>
    </row>
    <row r="1145" spans="1:44" ht="15.75" customHeight="1" x14ac:dyDescent="0.3">
      <c r="A1145" s="28"/>
      <c r="B1145" s="80"/>
      <c r="C1145" s="80"/>
      <c r="D1145" s="80"/>
      <c r="E1145" s="80"/>
      <c r="F1145" s="80"/>
      <c r="G1145" s="81"/>
      <c r="H1145" s="80"/>
      <c r="I1145" s="80"/>
      <c r="J1145" s="80"/>
      <c r="K1145" s="80"/>
      <c r="L1145" s="82"/>
      <c r="M1145" s="83"/>
      <c r="N1145" s="83"/>
      <c r="O1145" s="83"/>
      <c r="P1145" s="83"/>
      <c r="Q1145" s="83"/>
      <c r="R1145" s="83"/>
      <c r="S1145" s="83"/>
      <c r="T1145" s="83"/>
      <c r="U1145" s="83"/>
      <c r="V1145" s="95"/>
      <c r="W1145" s="82"/>
      <c r="X1145" s="82"/>
      <c r="Y1145" s="82"/>
      <c r="Z1145" s="80"/>
      <c r="AA1145" s="80"/>
      <c r="AB1145" s="80"/>
      <c r="AC1145" s="80"/>
      <c r="AD1145" s="83"/>
      <c r="AE1145" s="95"/>
      <c r="AF1145" s="95"/>
      <c r="AG1145" s="95"/>
      <c r="AH1145" s="95"/>
      <c r="AI1145" s="84"/>
      <c r="AJ1145" s="28"/>
      <c r="AK1145" s="28"/>
      <c r="AL1145" s="28"/>
      <c r="AM1145" s="28"/>
      <c r="AN1145" s="28"/>
      <c r="AO1145" s="28"/>
      <c r="AP1145" s="28"/>
      <c r="AQ1145" s="28"/>
      <c r="AR1145" s="28"/>
    </row>
    <row r="1146" spans="1:44" ht="15.75" customHeight="1" x14ac:dyDescent="0.3">
      <c r="A1146" s="28"/>
      <c r="B1146" s="80"/>
      <c r="C1146" s="80"/>
      <c r="D1146" s="80"/>
      <c r="E1146" s="80"/>
      <c r="F1146" s="80"/>
      <c r="G1146" s="81"/>
      <c r="H1146" s="80"/>
      <c r="I1146" s="80"/>
      <c r="J1146" s="80"/>
      <c r="K1146" s="80"/>
      <c r="L1146" s="82"/>
      <c r="M1146" s="83"/>
      <c r="N1146" s="83"/>
      <c r="O1146" s="83"/>
      <c r="P1146" s="83"/>
      <c r="Q1146" s="83"/>
      <c r="R1146" s="83"/>
      <c r="S1146" s="83"/>
      <c r="T1146" s="83"/>
      <c r="U1146" s="83"/>
      <c r="V1146" s="95"/>
      <c r="W1146" s="82"/>
      <c r="X1146" s="82"/>
      <c r="Y1146" s="82"/>
      <c r="Z1146" s="80"/>
      <c r="AA1146" s="80"/>
      <c r="AB1146" s="80"/>
      <c r="AC1146" s="80"/>
      <c r="AD1146" s="83"/>
      <c r="AE1146" s="95"/>
      <c r="AF1146" s="95"/>
      <c r="AG1146" s="95"/>
      <c r="AH1146" s="95"/>
      <c r="AI1146" s="84"/>
      <c r="AJ1146" s="28"/>
      <c r="AK1146" s="28"/>
      <c r="AL1146" s="28"/>
      <c r="AM1146" s="28"/>
      <c r="AN1146" s="28"/>
      <c r="AO1146" s="28"/>
      <c r="AP1146" s="28"/>
      <c r="AQ1146" s="28"/>
      <c r="AR1146" s="28"/>
    </row>
    <row r="1147" spans="1:44" ht="15.75" customHeight="1" x14ac:dyDescent="0.3">
      <c r="A1147" s="28"/>
      <c r="B1147" s="80"/>
      <c r="C1147" s="80"/>
      <c r="D1147" s="80"/>
      <c r="E1147" s="80"/>
      <c r="F1147" s="80"/>
      <c r="G1147" s="81"/>
      <c r="H1147" s="80"/>
      <c r="I1147" s="80"/>
      <c r="J1147" s="80"/>
      <c r="K1147" s="80"/>
      <c r="L1147" s="82"/>
      <c r="M1147" s="83"/>
      <c r="N1147" s="83"/>
      <c r="O1147" s="83"/>
      <c r="P1147" s="83"/>
      <c r="Q1147" s="83"/>
      <c r="R1147" s="83"/>
      <c r="S1147" s="83"/>
      <c r="T1147" s="83"/>
      <c r="U1147" s="83"/>
      <c r="V1147" s="95"/>
      <c r="W1147" s="82"/>
      <c r="X1147" s="82"/>
      <c r="Y1147" s="82"/>
      <c r="Z1147" s="80"/>
      <c r="AA1147" s="80"/>
      <c r="AB1147" s="80"/>
      <c r="AC1147" s="80"/>
      <c r="AD1147" s="83"/>
      <c r="AE1147" s="95"/>
      <c r="AF1147" s="95"/>
      <c r="AG1147" s="95"/>
      <c r="AH1147" s="95"/>
      <c r="AI1147" s="84"/>
      <c r="AJ1147" s="28"/>
      <c r="AK1147" s="28"/>
      <c r="AL1147" s="28"/>
      <c r="AM1147" s="28"/>
      <c r="AN1147" s="28"/>
      <c r="AO1147" s="28"/>
      <c r="AP1147" s="28"/>
      <c r="AQ1147" s="28"/>
      <c r="AR1147" s="28"/>
    </row>
    <row r="1148" spans="1:44" ht="15.75" customHeight="1" x14ac:dyDescent="0.3">
      <c r="A1148" s="28"/>
      <c r="B1148" s="80"/>
      <c r="C1148" s="80"/>
      <c r="D1148" s="80"/>
      <c r="E1148" s="80"/>
      <c r="F1148" s="80"/>
      <c r="G1148" s="81"/>
      <c r="H1148" s="80"/>
      <c r="I1148" s="80"/>
      <c r="J1148" s="80"/>
      <c r="K1148" s="80"/>
      <c r="L1148" s="82"/>
      <c r="M1148" s="83"/>
      <c r="N1148" s="83"/>
      <c r="O1148" s="83"/>
      <c r="P1148" s="83"/>
      <c r="Q1148" s="83"/>
      <c r="R1148" s="83"/>
      <c r="S1148" s="83"/>
      <c r="T1148" s="83"/>
      <c r="U1148" s="83"/>
      <c r="V1148" s="95"/>
      <c r="W1148" s="82"/>
      <c r="X1148" s="82"/>
      <c r="Y1148" s="82"/>
      <c r="Z1148" s="80"/>
      <c r="AA1148" s="80"/>
      <c r="AB1148" s="80"/>
      <c r="AC1148" s="80"/>
      <c r="AD1148" s="83"/>
      <c r="AE1148" s="95"/>
      <c r="AF1148" s="95"/>
      <c r="AG1148" s="95"/>
      <c r="AH1148" s="95"/>
      <c r="AI1148" s="84"/>
      <c r="AJ1148" s="28"/>
      <c r="AK1148" s="28"/>
      <c r="AL1148" s="28"/>
      <c r="AM1148" s="28"/>
      <c r="AN1148" s="28"/>
      <c r="AO1148" s="28"/>
      <c r="AP1148" s="28"/>
      <c r="AQ1148" s="28"/>
      <c r="AR1148" s="28"/>
    </row>
    <row r="1149" spans="1:44" ht="15.75" customHeight="1" x14ac:dyDescent="0.3">
      <c r="A1149" s="28"/>
      <c r="B1149" s="80"/>
      <c r="C1149" s="80"/>
      <c r="D1149" s="80"/>
      <c r="E1149" s="80"/>
      <c r="F1149" s="80"/>
      <c r="G1149" s="81"/>
      <c r="H1149" s="80"/>
      <c r="I1149" s="80"/>
      <c r="J1149" s="80"/>
      <c r="K1149" s="80"/>
      <c r="L1149" s="82"/>
      <c r="M1149" s="83"/>
      <c r="N1149" s="83"/>
      <c r="O1149" s="83"/>
      <c r="P1149" s="83"/>
      <c r="Q1149" s="83"/>
      <c r="R1149" s="83"/>
      <c r="S1149" s="83"/>
      <c r="T1149" s="83"/>
      <c r="U1149" s="83"/>
      <c r="V1149" s="95"/>
      <c r="W1149" s="82"/>
      <c r="X1149" s="82"/>
      <c r="Y1149" s="82"/>
      <c r="Z1149" s="80"/>
      <c r="AA1149" s="80"/>
      <c r="AB1149" s="80"/>
      <c r="AC1149" s="80"/>
      <c r="AD1149" s="83"/>
      <c r="AE1149" s="95"/>
      <c r="AF1149" s="95"/>
      <c r="AG1149" s="95"/>
      <c r="AH1149" s="95"/>
      <c r="AI1149" s="84"/>
      <c r="AJ1149" s="28"/>
      <c r="AK1149" s="28"/>
      <c r="AL1149" s="28"/>
      <c r="AM1149" s="28"/>
      <c r="AN1149" s="28"/>
      <c r="AO1149" s="28"/>
      <c r="AP1149" s="28"/>
      <c r="AQ1149" s="28"/>
      <c r="AR1149" s="28"/>
    </row>
    <row r="1150" spans="1:44" ht="15.75" customHeight="1" x14ac:dyDescent="0.3">
      <c r="A1150" s="28"/>
      <c r="B1150" s="80"/>
      <c r="C1150" s="80"/>
      <c r="D1150" s="80"/>
      <c r="E1150" s="80"/>
      <c r="F1150" s="80"/>
      <c r="G1150" s="81"/>
      <c r="H1150" s="80"/>
      <c r="I1150" s="80"/>
      <c r="J1150" s="80"/>
      <c r="K1150" s="80"/>
      <c r="L1150" s="82"/>
      <c r="M1150" s="83"/>
      <c r="N1150" s="83"/>
      <c r="O1150" s="83"/>
      <c r="P1150" s="83"/>
      <c r="Q1150" s="83"/>
      <c r="R1150" s="83"/>
      <c r="S1150" s="83"/>
      <c r="T1150" s="83"/>
      <c r="U1150" s="83"/>
      <c r="V1150" s="95"/>
      <c r="W1150" s="82"/>
      <c r="X1150" s="82"/>
      <c r="Y1150" s="82"/>
      <c r="Z1150" s="80"/>
      <c r="AA1150" s="80"/>
      <c r="AB1150" s="80"/>
      <c r="AC1150" s="80"/>
      <c r="AD1150" s="83"/>
      <c r="AE1150" s="95"/>
      <c r="AF1150" s="95"/>
      <c r="AG1150" s="95"/>
      <c r="AH1150" s="95"/>
      <c r="AI1150" s="84"/>
      <c r="AJ1150" s="28"/>
      <c r="AK1150" s="28"/>
      <c r="AL1150" s="28"/>
      <c r="AM1150" s="28"/>
      <c r="AN1150" s="28"/>
      <c r="AO1150" s="28"/>
      <c r="AP1150" s="28"/>
      <c r="AQ1150" s="28"/>
      <c r="AR1150" s="28"/>
    </row>
    <row r="1151" spans="1:44" ht="15.75" customHeight="1" x14ac:dyDescent="0.3">
      <c r="A1151" s="28"/>
      <c r="B1151" s="80"/>
      <c r="C1151" s="80"/>
      <c r="D1151" s="80"/>
      <c r="E1151" s="80"/>
      <c r="F1151" s="80"/>
      <c r="G1151" s="81"/>
      <c r="H1151" s="80"/>
      <c r="I1151" s="80"/>
      <c r="J1151" s="80"/>
      <c r="K1151" s="80"/>
      <c r="L1151" s="82"/>
      <c r="M1151" s="83"/>
      <c r="N1151" s="83"/>
      <c r="O1151" s="83"/>
      <c r="P1151" s="83"/>
      <c r="Q1151" s="83"/>
      <c r="R1151" s="83"/>
      <c r="S1151" s="83"/>
      <c r="T1151" s="83"/>
      <c r="U1151" s="83"/>
      <c r="V1151" s="95"/>
      <c r="W1151" s="82"/>
      <c r="X1151" s="82"/>
      <c r="Y1151" s="82"/>
      <c r="Z1151" s="80"/>
      <c r="AA1151" s="80"/>
      <c r="AB1151" s="80"/>
      <c r="AC1151" s="80"/>
      <c r="AD1151" s="83"/>
      <c r="AE1151" s="95"/>
      <c r="AF1151" s="95"/>
      <c r="AG1151" s="95"/>
      <c r="AH1151" s="95"/>
      <c r="AI1151" s="84"/>
      <c r="AJ1151" s="28"/>
      <c r="AK1151" s="28"/>
      <c r="AL1151" s="28"/>
      <c r="AM1151" s="28"/>
      <c r="AN1151" s="28"/>
      <c r="AO1151" s="28"/>
      <c r="AP1151" s="28"/>
      <c r="AQ1151" s="28"/>
      <c r="AR1151" s="28"/>
    </row>
    <row r="1152" spans="1:44" ht="15.75" customHeight="1" x14ac:dyDescent="0.3">
      <c r="A1152" s="28"/>
      <c r="B1152" s="80"/>
      <c r="C1152" s="80"/>
      <c r="D1152" s="80"/>
      <c r="E1152" s="80"/>
      <c r="F1152" s="80"/>
      <c r="G1152" s="81"/>
      <c r="H1152" s="80"/>
      <c r="I1152" s="80"/>
      <c r="J1152" s="80"/>
      <c r="K1152" s="80"/>
      <c r="L1152" s="82"/>
      <c r="M1152" s="83"/>
      <c r="N1152" s="83"/>
      <c r="O1152" s="83"/>
      <c r="P1152" s="83"/>
      <c r="Q1152" s="83"/>
      <c r="R1152" s="83"/>
      <c r="S1152" s="83"/>
      <c r="T1152" s="83"/>
      <c r="U1152" s="83"/>
      <c r="V1152" s="95"/>
      <c r="W1152" s="82"/>
      <c r="X1152" s="82"/>
      <c r="Y1152" s="82"/>
      <c r="Z1152" s="80"/>
      <c r="AA1152" s="80"/>
      <c r="AB1152" s="80"/>
      <c r="AC1152" s="80"/>
      <c r="AD1152" s="83"/>
      <c r="AE1152" s="95"/>
      <c r="AF1152" s="95"/>
      <c r="AG1152" s="95"/>
      <c r="AH1152" s="95"/>
      <c r="AI1152" s="84"/>
      <c r="AJ1152" s="28"/>
      <c r="AK1152" s="28"/>
      <c r="AL1152" s="28"/>
      <c r="AM1152" s="28"/>
      <c r="AN1152" s="28"/>
      <c r="AO1152" s="28"/>
      <c r="AP1152" s="28"/>
      <c r="AQ1152" s="28"/>
      <c r="AR1152" s="28"/>
    </row>
    <row r="1153" spans="1:44" ht="15.75" customHeight="1" x14ac:dyDescent="0.3">
      <c r="A1153" s="28"/>
      <c r="B1153" s="80"/>
      <c r="C1153" s="80"/>
      <c r="D1153" s="80"/>
      <c r="E1153" s="80"/>
      <c r="F1153" s="80"/>
      <c r="G1153" s="81"/>
      <c r="H1153" s="80"/>
      <c r="I1153" s="80"/>
      <c r="J1153" s="80"/>
      <c r="K1153" s="80"/>
      <c r="L1153" s="82"/>
      <c r="M1153" s="83"/>
      <c r="N1153" s="83"/>
      <c r="O1153" s="83"/>
      <c r="P1153" s="83"/>
      <c r="Q1153" s="83"/>
      <c r="R1153" s="83"/>
      <c r="S1153" s="83"/>
      <c r="T1153" s="83"/>
      <c r="U1153" s="83"/>
      <c r="V1153" s="95"/>
      <c r="W1153" s="82"/>
      <c r="X1153" s="82"/>
      <c r="Y1153" s="82"/>
      <c r="Z1153" s="80"/>
      <c r="AA1153" s="80"/>
      <c r="AB1153" s="80"/>
      <c r="AC1153" s="80"/>
      <c r="AD1153" s="83"/>
      <c r="AE1153" s="95"/>
      <c r="AF1153" s="95"/>
      <c r="AG1153" s="95"/>
      <c r="AH1153" s="95"/>
      <c r="AI1153" s="84"/>
      <c r="AJ1153" s="28"/>
      <c r="AK1153" s="28"/>
      <c r="AL1153" s="28"/>
      <c r="AM1153" s="28"/>
      <c r="AN1153" s="28"/>
      <c r="AO1153" s="28"/>
      <c r="AP1153" s="28"/>
      <c r="AQ1153" s="28"/>
      <c r="AR1153" s="28"/>
    </row>
    <row r="1154" spans="1:44" ht="15.75" customHeight="1" x14ac:dyDescent="0.3">
      <c r="A1154" s="28"/>
      <c r="B1154" s="80"/>
      <c r="C1154" s="80"/>
      <c r="D1154" s="80"/>
      <c r="E1154" s="80"/>
      <c r="F1154" s="80"/>
      <c r="G1154" s="81"/>
      <c r="H1154" s="80"/>
      <c r="I1154" s="80"/>
      <c r="J1154" s="80"/>
      <c r="K1154" s="80"/>
      <c r="L1154" s="82"/>
      <c r="M1154" s="83"/>
      <c r="N1154" s="83"/>
      <c r="O1154" s="83"/>
      <c r="P1154" s="83"/>
      <c r="Q1154" s="83"/>
      <c r="R1154" s="83"/>
      <c r="S1154" s="83"/>
      <c r="T1154" s="83"/>
      <c r="U1154" s="83"/>
      <c r="V1154" s="95"/>
      <c r="W1154" s="82"/>
      <c r="X1154" s="82"/>
      <c r="Y1154" s="82"/>
      <c r="Z1154" s="80"/>
      <c r="AA1154" s="80"/>
      <c r="AB1154" s="80"/>
      <c r="AC1154" s="80"/>
      <c r="AD1154" s="83"/>
      <c r="AE1154" s="95"/>
      <c r="AF1154" s="95"/>
      <c r="AG1154" s="95"/>
      <c r="AH1154" s="95"/>
      <c r="AI1154" s="84"/>
      <c r="AJ1154" s="28"/>
      <c r="AK1154" s="28"/>
      <c r="AL1154" s="28"/>
      <c r="AM1154" s="28"/>
      <c r="AN1154" s="28"/>
      <c r="AO1154" s="28"/>
      <c r="AP1154" s="28"/>
      <c r="AQ1154" s="28"/>
      <c r="AR1154" s="28"/>
    </row>
    <row r="1155" spans="1:44" ht="15.75" customHeight="1" x14ac:dyDescent="0.3">
      <c r="A1155" s="28"/>
      <c r="B1155" s="80"/>
      <c r="C1155" s="80"/>
      <c r="D1155" s="80"/>
      <c r="E1155" s="80"/>
      <c r="F1155" s="80"/>
      <c r="G1155" s="81"/>
      <c r="H1155" s="80"/>
      <c r="I1155" s="80"/>
      <c r="J1155" s="80"/>
      <c r="K1155" s="80"/>
      <c r="L1155" s="82"/>
      <c r="M1155" s="83"/>
      <c r="N1155" s="83"/>
      <c r="O1155" s="83"/>
      <c r="P1155" s="83"/>
      <c r="Q1155" s="83"/>
      <c r="R1155" s="83"/>
      <c r="S1155" s="83"/>
      <c r="T1155" s="83"/>
      <c r="U1155" s="83"/>
      <c r="V1155" s="95"/>
      <c r="W1155" s="82"/>
      <c r="X1155" s="82"/>
      <c r="Y1155" s="82"/>
      <c r="Z1155" s="80"/>
      <c r="AA1155" s="80"/>
      <c r="AB1155" s="80"/>
      <c r="AC1155" s="80"/>
      <c r="AD1155" s="83"/>
      <c r="AE1155" s="95"/>
      <c r="AF1155" s="95"/>
      <c r="AG1155" s="95"/>
      <c r="AH1155" s="95"/>
      <c r="AI1155" s="84"/>
      <c r="AJ1155" s="28"/>
      <c r="AK1155" s="28"/>
      <c r="AL1155" s="28"/>
      <c r="AM1155" s="28"/>
      <c r="AN1155" s="28"/>
      <c r="AO1155" s="28"/>
      <c r="AP1155" s="28"/>
      <c r="AQ1155" s="28"/>
      <c r="AR1155" s="28"/>
    </row>
    <row r="1156" spans="1:44" ht="15.75" customHeight="1" x14ac:dyDescent="0.3">
      <c r="A1156" s="28"/>
      <c r="B1156" s="80"/>
      <c r="C1156" s="80"/>
      <c r="D1156" s="80"/>
      <c r="E1156" s="80"/>
      <c r="F1156" s="80"/>
      <c r="G1156" s="81"/>
      <c r="H1156" s="80"/>
      <c r="I1156" s="80"/>
      <c r="J1156" s="80"/>
      <c r="K1156" s="80"/>
      <c r="L1156" s="82"/>
      <c r="M1156" s="83"/>
      <c r="N1156" s="83"/>
      <c r="O1156" s="83"/>
      <c r="P1156" s="83"/>
      <c r="Q1156" s="83"/>
      <c r="R1156" s="83"/>
      <c r="S1156" s="83"/>
      <c r="T1156" s="83"/>
      <c r="U1156" s="83"/>
      <c r="V1156" s="95"/>
      <c r="W1156" s="82"/>
      <c r="X1156" s="82"/>
      <c r="Y1156" s="82"/>
      <c r="Z1156" s="80"/>
      <c r="AA1156" s="80"/>
      <c r="AB1156" s="80"/>
      <c r="AC1156" s="80"/>
      <c r="AD1156" s="83"/>
      <c r="AE1156" s="95"/>
      <c r="AF1156" s="95"/>
      <c r="AG1156" s="95"/>
      <c r="AH1156" s="95"/>
      <c r="AI1156" s="84"/>
      <c r="AJ1156" s="28"/>
      <c r="AK1156" s="28"/>
      <c r="AL1156" s="28"/>
      <c r="AM1156" s="28"/>
      <c r="AN1156" s="28"/>
      <c r="AO1156" s="28"/>
      <c r="AP1156" s="28"/>
      <c r="AQ1156" s="28"/>
      <c r="AR1156" s="28"/>
    </row>
    <row r="1157" spans="1:44" ht="15.75" customHeight="1" x14ac:dyDescent="0.3">
      <c r="A1157" s="28"/>
      <c r="B1157" s="80"/>
      <c r="C1157" s="80"/>
      <c r="D1157" s="80"/>
      <c r="E1157" s="80"/>
      <c r="F1157" s="80"/>
      <c r="G1157" s="81"/>
      <c r="H1157" s="80"/>
      <c r="I1157" s="80"/>
      <c r="J1157" s="80"/>
      <c r="K1157" s="80"/>
      <c r="L1157" s="82"/>
      <c r="M1157" s="83"/>
      <c r="N1157" s="83"/>
      <c r="O1157" s="83"/>
      <c r="P1157" s="83"/>
      <c r="Q1157" s="83"/>
      <c r="R1157" s="83"/>
      <c r="S1157" s="83"/>
      <c r="T1157" s="83"/>
      <c r="U1157" s="83"/>
      <c r="V1157" s="95"/>
      <c r="W1157" s="82"/>
      <c r="X1157" s="82"/>
      <c r="Y1157" s="82"/>
      <c r="Z1157" s="80"/>
      <c r="AA1157" s="80"/>
      <c r="AB1157" s="80"/>
      <c r="AC1157" s="80"/>
      <c r="AD1157" s="83"/>
      <c r="AE1157" s="95"/>
      <c r="AF1157" s="95"/>
      <c r="AG1157" s="95"/>
      <c r="AH1157" s="95"/>
      <c r="AI1157" s="84"/>
      <c r="AJ1157" s="28"/>
      <c r="AK1157" s="28"/>
      <c r="AL1157" s="28"/>
      <c r="AM1157" s="28"/>
      <c r="AN1157" s="28"/>
      <c r="AO1157" s="28"/>
      <c r="AP1157" s="28"/>
      <c r="AQ1157" s="28"/>
      <c r="AR1157" s="28"/>
    </row>
    <row r="1158" spans="1:44" ht="15.75" customHeight="1" x14ac:dyDescent="0.3">
      <c r="A1158" s="28"/>
      <c r="B1158" s="80"/>
      <c r="C1158" s="80"/>
      <c r="D1158" s="80"/>
      <c r="E1158" s="80"/>
      <c r="F1158" s="80"/>
      <c r="G1158" s="81"/>
      <c r="H1158" s="80"/>
      <c r="I1158" s="80"/>
      <c r="J1158" s="80"/>
      <c r="K1158" s="80"/>
      <c r="L1158" s="82"/>
      <c r="M1158" s="83"/>
      <c r="N1158" s="83"/>
      <c r="O1158" s="83"/>
      <c r="P1158" s="83"/>
      <c r="Q1158" s="83"/>
      <c r="R1158" s="83"/>
      <c r="S1158" s="83"/>
      <c r="T1158" s="83"/>
      <c r="U1158" s="83"/>
      <c r="V1158" s="95"/>
      <c r="W1158" s="82"/>
      <c r="X1158" s="82"/>
      <c r="Y1158" s="82"/>
      <c r="Z1158" s="80"/>
      <c r="AA1158" s="80"/>
      <c r="AB1158" s="80"/>
      <c r="AC1158" s="80"/>
      <c r="AD1158" s="83"/>
      <c r="AE1158" s="95"/>
      <c r="AF1158" s="95"/>
      <c r="AG1158" s="95"/>
      <c r="AH1158" s="95"/>
      <c r="AI1158" s="84"/>
      <c r="AJ1158" s="28"/>
      <c r="AK1158" s="28"/>
      <c r="AL1158" s="28"/>
      <c r="AM1158" s="28"/>
      <c r="AN1158" s="28"/>
      <c r="AO1158" s="28"/>
      <c r="AP1158" s="28"/>
      <c r="AQ1158" s="28"/>
      <c r="AR1158" s="28"/>
    </row>
    <row r="1159" spans="1:44" ht="15.75" customHeight="1" x14ac:dyDescent="0.3">
      <c r="A1159" s="28"/>
      <c r="B1159" s="80"/>
      <c r="C1159" s="80"/>
      <c r="D1159" s="80"/>
      <c r="E1159" s="80"/>
      <c r="F1159" s="80"/>
      <c r="G1159" s="81"/>
      <c r="H1159" s="80"/>
      <c r="I1159" s="80"/>
      <c r="J1159" s="80"/>
      <c r="K1159" s="80"/>
      <c r="L1159" s="82"/>
      <c r="M1159" s="83"/>
      <c r="N1159" s="83"/>
      <c r="O1159" s="83"/>
      <c r="P1159" s="83"/>
      <c r="Q1159" s="83"/>
      <c r="R1159" s="83"/>
      <c r="S1159" s="83"/>
      <c r="T1159" s="83"/>
      <c r="U1159" s="83"/>
      <c r="V1159" s="95"/>
      <c r="W1159" s="82"/>
      <c r="X1159" s="82"/>
      <c r="Y1159" s="82"/>
      <c r="Z1159" s="80"/>
      <c r="AA1159" s="80"/>
      <c r="AB1159" s="80"/>
      <c r="AC1159" s="80"/>
      <c r="AD1159" s="83"/>
      <c r="AE1159" s="95"/>
      <c r="AF1159" s="95"/>
      <c r="AG1159" s="95"/>
      <c r="AH1159" s="95"/>
      <c r="AI1159" s="84"/>
      <c r="AJ1159" s="28"/>
      <c r="AK1159" s="28"/>
      <c r="AL1159" s="28"/>
      <c r="AM1159" s="28"/>
      <c r="AN1159" s="28"/>
      <c r="AO1159" s="28"/>
      <c r="AP1159" s="28"/>
      <c r="AQ1159" s="28"/>
      <c r="AR1159" s="28"/>
    </row>
    <row r="1160" spans="1:44" ht="15.75" customHeight="1" x14ac:dyDescent="0.3">
      <c r="A1160" s="28"/>
      <c r="B1160" s="80"/>
      <c r="C1160" s="80"/>
      <c r="D1160" s="80"/>
      <c r="E1160" s="80"/>
      <c r="F1160" s="80"/>
      <c r="G1160" s="81"/>
      <c r="H1160" s="80"/>
      <c r="I1160" s="80"/>
      <c r="J1160" s="80"/>
      <c r="K1160" s="80"/>
      <c r="L1160" s="82"/>
      <c r="M1160" s="83"/>
      <c r="N1160" s="83"/>
      <c r="O1160" s="83"/>
      <c r="P1160" s="83"/>
      <c r="Q1160" s="83"/>
      <c r="R1160" s="83"/>
      <c r="S1160" s="83"/>
      <c r="T1160" s="83"/>
      <c r="U1160" s="83"/>
      <c r="V1160" s="95"/>
      <c r="W1160" s="82"/>
      <c r="X1160" s="82"/>
      <c r="Y1160" s="82"/>
      <c r="Z1160" s="80"/>
      <c r="AA1160" s="80"/>
      <c r="AB1160" s="80"/>
      <c r="AC1160" s="80"/>
      <c r="AD1160" s="83"/>
      <c r="AE1160" s="95"/>
      <c r="AF1160" s="95"/>
      <c r="AG1160" s="95"/>
      <c r="AH1160" s="95"/>
      <c r="AI1160" s="84"/>
      <c r="AJ1160" s="28"/>
      <c r="AK1160" s="28"/>
      <c r="AL1160" s="28"/>
      <c r="AM1160" s="28"/>
      <c r="AN1160" s="28"/>
      <c r="AO1160" s="28"/>
      <c r="AP1160" s="28"/>
      <c r="AQ1160" s="28"/>
      <c r="AR1160" s="28"/>
    </row>
    <row r="1161" spans="1:44" ht="15.75" customHeight="1" x14ac:dyDescent="0.3">
      <c r="A1161" s="28"/>
      <c r="B1161" s="80"/>
      <c r="C1161" s="80"/>
      <c r="D1161" s="80"/>
      <c r="E1161" s="80"/>
      <c r="F1161" s="80"/>
      <c r="G1161" s="81"/>
      <c r="H1161" s="80"/>
      <c r="I1161" s="80"/>
      <c r="J1161" s="80"/>
      <c r="K1161" s="80"/>
      <c r="L1161" s="82"/>
      <c r="M1161" s="83"/>
      <c r="N1161" s="83"/>
      <c r="O1161" s="83"/>
      <c r="P1161" s="83"/>
      <c r="Q1161" s="83"/>
      <c r="R1161" s="83"/>
      <c r="S1161" s="83"/>
      <c r="T1161" s="83"/>
      <c r="U1161" s="83"/>
      <c r="V1161" s="95"/>
      <c r="W1161" s="82"/>
      <c r="X1161" s="82"/>
      <c r="Y1161" s="82"/>
      <c r="Z1161" s="80"/>
      <c r="AA1161" s="80"/>
      <c r="AB1161" s="80"/>
      <c r="AC1161" s="80"/>
      <c r="AD1161" s="83"/>
      <c r="AE1161" s="95"/>
      <c r="AF1161" s="95"/>
      <c r="AG1161" s="95"/>
      <c r="AH1161" s="95"/>
      <c r="AI1161" s="84"/>
      <c r="AJ1161" s="28"/>
      <c r="AK1161" s="28"/>
      <c r="AL1161" s="28"/>
      <c r="AM1161" s="28"/>
      <c r="AN1161" s="28"/>
      <c r="AO1161" s="28"/>
      <c r="AP1161" s="28"/>
      <c r="AQ1161" s="28"/>
      <c r="AR1161" s="28"/>
    </row>
    <row r="1162" spans="1:44" ht="15.75" customHeight="1" x14ac:dyDescent="0.3">
      <c r="A1162" s="28"/>
      <c r="B1162" s="80"/>
      <c r="C1162" s="80"/>
      <c r="D1162" s="80"/>
      <c r="E1162" s="80"/>
      <c r="F1162" s="80"/>
      <c r="G1162" s="81"/>
      <c r="H1162" s="80"/>
      <c r="I1162" s="80"/>
      <c r="J1162" s="80"/>
      <c r="K1162" s="80"/>
      <c r="L1162" s="82"/>
      <c r="M1162" s="83"/>
      <c r="N1162" s="83"/>
      <c r="O1162" s="83"/>
      <c r="P1162" s="83"/>
      <c r="Q1162" s="83"/>
      <c r="R1162" s="83"/>
      <c r="S1162" s="83"/>
      <c r="T1162" s="83"/>
      <c r="U1162" s="83"/>
      <c r="V1162" s="95"/>
      <c r="W1162" s="82"/>
      <c r="X1162" s="82"/>
      <c r="Y1162" s="82"/>
      <c r="Z1162" s="80"/>
      <c r="AA1162" s="80"/>
      <c r="AB1162" s="80"/>
      <c r="AC1162" s="80"/>
      <c r="AD1162" s="83"/>
      <c r="AE1162" s="95"/>
      <c r="AF1162" s="95"/>
      <c r="AG1162" s="95"/>
      <c r="AH1162" s="95"/>
      <c r="AI1162" s="84"/>
      <c r="AJ1162" s="28"/>
      <c r="AK1162" s="28"/>
      <c r="AL1162" s="28"/>
      <c r="AM1162" s="28"/>
      <c r="AN1162" s="28"/>
      <c r="AO1162" s="28"/>
      <c r="AP1162" s="28"/>
      <c r="AQ1162" s="28"/>
      <c r="AR1162" s="28"/>
    </row>
    <row r="1163" spans="1:44" ht="15.75" customHeight="1" x14ac:dyDescent="0.3">
      <c r="A1163" s="28"/>
      <c r="B1163" s="80"/>
      <c r="C1163" s="80"/>
      <c r="D1163" s="80"/>
      <c r="E1163" s="80"/>
      <c r="F1163" s="80"/>
      <c r="G1163" s="81"/>
      <c r="H1163" s="80"/>
      <c r="I1163" s="80"/>
      <c r="J1163" s="80"/>
      <c r="K1163" s="80"/>
      <c r="L1163" s="82"/>
      <c r="M1163" s="83"/>
      <c r="N1163" s="83"/>
      <c r="O1163" s="83"/>
      <c r="P1163" s="83"/>
      <c r="Q1163" s="83"/>
      <c r="R1163" s="83"/>
      <c r="S1163" s="83"/>
      <c r="T1163" s="83"/>
      <c r="U1163" s="83"/>
      <c r="V1163" s="95"/>
      <c r="W1163" s="82"/>
      <c r="X1163" s="82"/>
      <c r="Y1163" s="82"/>
      <c r="Z1163" s="80"/>
      <c r="AA1163" s="80"/>
      <c r="AB1163" s="80"/>
      <c r="AC1163" s="80"/>
      <c r="AD1163" s="83"/>
      <c r="AE1163" s="95"/>
      <c r="AF1163" s="95"/>
      <c r="AG1163" s="95"/>
      <c r="AH1163" s="95"/>
      <c r="AI1163" s="84"/>
      <c r="AJ1163" s="28"/>
      <c r="AK1163" s="28"/>
      <c r="AL1163" s="28"/>
      <c r="AM1163" s="28"/>
      <c r="AN1163" s="28"/>
      <c r="AO1163" s="28"/>
      <c r="AP1163" s="28"/>
      <c r="AQ1163" s="28"/>
      <c r="AR1163" s="28"/>
    </row>
    <row r="1164" spans="1:44" ht="15.75" customHeight="1" x14ac:dyDescent="0.3">
      <c r="A1164" s="28"/>
      <c r="B1164" s="80"/>
      <c r="C1164" s="80"/>
      <c r="D1164" s="80"/>
      <c r="E1164" s="80"/>
      <c r="F1164" s="80"/>
      <c r="G1164" s="81"/>
      <c r="H1164" s="80"/>
      <c r="I1164" s="80"/>
      <c r="J1164" s="80"/>
      <c r="K1164" s="80"/>
      <c r="L1164" s="82"/>
      <c r="M1164" s="83"/>
      <c r="N1164" s="83"/>
      <c r="O1164" s="83"/>
      <c r="P1164" s="83"/>
      <c r="Q1164" s="83"/>
      <c r="R1164" s="83"/>
      <c r="S1164" s="83"/>
      <c r="T1164" s="83"/>
      <c r="U1164" s="83"/>
      <c r="V1164" s="95"/>
      <c r="W1164" s="82"/>
      <c r="X1164" s="82"/>
      <c r="Y1164" s="82"/>
      <c r="Z1164" s="80"/>
      <c r="AA1164" s="80"/>
      <c r="AB1164" s="80"/>
      <c r="AC1164" s="80"/>
      <c r="AD1164" s="83"/>
      <c r="AE1164" s="95"/>
      <c r="AF1164" s="95"/>
      <c r="AG1164" s="95"/>
      <c r="AH1164" s="95"/>
      <c r="AI1164" s="84"/>
      <c r="AJ1164" s="28"/>
      <c r="AK1164" s="28"/>
      <c r="AL1164" s="28"/>
      <c r="AM1164" s="28"/>
      <c r="AN1164" s="28"/>
      <c r="AO1164" s="28"/>
      <c r="AP1164" s="28"/>
      <c r="AQ1164" s="28"/>
      <c r="AR1164" s="28"/>
    </row>
    <row r="1165" spans="1:44" ht="15.75" customHeight="1" x14ac:dyDescent="0.3">
      <c r="A1165" s="28"/>
      <c r="B1165" s="80"/>
      <c r="C1165" s="80"/>
      <c r="D1165" s="80"/>
      <c r="E1165" s="80"/>
      <c r="F1165" s="80"/>
      <c r="G1165" s="81"/>
      <c r="H1165" s="80"/>
      <c r="I1165" s="80"/>
      <c r="J1165" s="80"/>
      <c r="K1165" s="80"/>
      <c r="L1165" s="82"/>
      <c r="M1165" s="83"/>
      <c r="N1165" s="83"/>
      <c r="O1165" s="83"/>
      <c r="P1165" s="83"/>
      <c r="Q1165" s="83"/>
      <c r="R1165" s="83"/>
      <c r="S1165" s="83"/>
      <c r="T1165" s="83"/>
      <c r="U1165" s="83"/>
      <c r="V1165" s="95"/>
      <c r="W1165" s="82"/>
      <c r="X1165" s="82"/>
      <c r="Y1165" s="82"/>
      <c r="Z1165" s="80"/>
      <c r="AA1165" s="80"/>
      <c r="AB1165" s="80"/>
      <c r="AC1165" s="80"/>
      <c r="AD1165" s="83"/>
      <c r="AE1165" s="95"/>
      <c r="AF1165" s="95"/>
      <c r="AG1165" s="95"/>
      <c r="AH1165" s="95"/>
      <c r="AI1165" s="84"/>
      <c r="AJ1165" s="28"/>
      <c r="AK1165" s="28"/>
      <c r="AL1165" s="28"/>
      <c r="AM1165" s="28"/>
      <c r="AN1165" s="28"/>
      <c r="AO1165" s="28"/>
      <c r="AP1165" s="28"/>
      <c r="AQ1165" s="28"/>
      <c r="AR1165" s="28"/>
    </row>
    <row r="1166" spans="1:44" ht="15.75" customHeight="1" x14ac:dyDescent="0.3">
      <c r="A1166" s="28"/>
      <c r="B1166" s="80"/>
      <c r="C1166" s="80"/>
      <c r="D1166" s="80"/>
      <c r="E1166" s="80"/>
      <c r="F1166" s="80"/>
      <c r="G1166" s="81"/>
      <c r="H1166" s="80"/>
      <c r="I1166" s="80"/>
      <c r="J1166" s="80"/>
      <c r="K1166" s="80"/>
      <c r="L1166" s="82"/>
      <c r="M1166" s="83"/>
      <c r="N1166" s="83"/>
      <c r="O1166" s="83"/>
      <c r="P1166" s="83"/>
      <c r="Q1166" s="83"/>
      <c r="R1166" s="83"/>
      <c r="S1166" s="83"/>
      <c r="T1166" s="83"/>
      <c r="U1166" s="83"/>
      <c r="V1166" s="95"/>
      <c r="W1166" s="82"/>
      <c r="X1166" s="82"/>
      <c r="Y1166" s="82"/>
      <c r="Z1166" s="80"/>
      <c r="AA1166" s="80"/>
      <c r="AB1166" s="80"/>
      <c r="AC1166" s="80"/>
      <c r="AD1166" s="83"/>
      <c r="AE1166" s="95"/>
      <c r="AF1166" s="95"/>
      <c r="AG1166" s="95"/>
      <c r="AH1166" s="95"/>
      <c r="AI1166" s="84"/>
      <c r="AJ1166" s="28"/>
      <c r="AK1166" s="28"/>
      <c r="AL1166" s="28"/>
      <c r="AM1166" s="28"/>
      <c r="AN1166" s="28"/>
      <c r="AO1166" s="28"/>
      <c r="AP1166" s="28"/>
      <c r="AQ1166" s="28"/>
      <c r="AR1166" s="28"/>
    </row>
    <row r="1167" spans="1:44" ht="15.75" customHeight="1" x14ac:dyDescent="0.3">
      <c r="A1167" s="28"/>
      <c r="B1167" s="80"/>
      <c r="C1167" s="80"/>
      <c r="D1167" s="80"/>
      <c r="E1167" s="80"/>
      <c r="F1167" s="80"/>
      <c r="G1167" s="81"/>
      <c r="H1167" s="80"/>
      <c r="I1167" s="80"/>
      <c r="J1167" s="80"/>
      <c r="K1167" s="80"/>
      <c r="L1167" s="82"/>
      <c r="M1167" s="83"/>
      <c r="N1167" s="83"/>
      <c r="O1167" s="83"/>
      <c r="P1167" s="83"/>
      <c r="Q1167" s="83"/>
      <c r="R1167" s="83"/>
      <c r="S1167" s="83"/>
      <c r="T1167" s="83"/>
      <c r="U1167" s="83"/>
      <c r="V1167" s="95"/>
      <c r="W1167" s="82"/>
      <c r="X1167" s="82"/>
      <c r="Y1167" s="82"/>
      <c r="Z1167" s="80"/>
      <c r="AA1167" s="80"/>
      <c r="AB1167" s="80"/>
      <c r="AC1167" s="80"/>
      <c r="AD1167" s="83"/>
      <c r="AE1167" s="95"/>
      <c r="AF1167" s="95"/>
      <c r="AG1167" s="95"/>
      <c r="AH1167" s="95"/>
      <c r="AI1167" s="84"/>
      <c r="AJ1167" s="28"/>
      <c r="AK1167" s="28"/>
      <c r="AL1167" s="28"/>
      <c r="AM1167" s="28"/>
      <c r="AN1167" s="28"/>
      <c r="AO1167" s="28"/>
      <c r="AP1167" s="28"/>
      <c r="AQ1167" s="28"/>
      <c r="AR1167" s="28"/>
    </row>
    <row r="1168" spans="1:44" ht="15.75" customHeight="1" x14ac:dyDescent="0.3">
      <c r="A1168" s="28"/>
      <c r="B1168" s="80"/>
      <c r="C1168" s="80"/>
      <c r="D1168" s="80"/>
      <c r="E1168" s="80"/>
      <c r="F1168" s="80"/>
      <c r="G1168" s="81"/>
      <c r="H1168" s="80"/>
      <c r="I1168" s="80"/>
      <c r="J1168" s="80"/>
      <c r="K1168" s="80"/>
      <c r="L1168" s="82"/>
      <c r="M1168" s="83"/>
      <c r="N1168" s="83"/>
      <c r="O1168" s="83"/>
      <c r="P1168" s="83"/>
      <c r="Q1168" s="83"/>
      <c r="R1168" s="83"/>
      <c r="S1168" s="83"/>
      <c r="T1168" s="83"/>
      <c r="U1168" s="83"/>
      <c r="V1168" s="95"/>
      <c r="W1168" s="82"/>
      <c r="X1168" s="82"/>
      <c r="Y1168" s="82"/>
      <c r="Z1168" s="80"/>
      <c r="AA1168" s="80"/>
      <c r="AB1168" s="80"/>
      <c r="AC1168" s="80"/>
      <c r="AD1168" s="83"/>
      <c r="AE1168" s="95"/>
      <c r="AF1168" s="95"/>
      <c r="AG1168" s="95"/>
      <c r="AH1168" s="95"/>
      <c r="AI1168" s="84"/>
      <c r="AJ1168" s="28"/>
      <c r="AK1168" s="28"/>
      <c r="AL1168" s="28"/>
      <c r="AM1168" s="28"/>
      <c r="AN1168" s="28"/>
      <c r="AO1168" s="28"/>
      <c r="AP1168" s="28"/>
      <c r="AQ1168" s="28"/>
      <c r="AR1168" s="28"/>
    </row>
    <row r="1169" spans="1:44" ht="15.75" customHeight="1" x14ac:dyDescent="0.3">
      <c r="A1169" s="28"/>
      <c r="B1169" s="80"/>
      <c r="C1169" s="80"/>
      <c r="D1169" s="80"/>
      <c r="E1169" s="80"/>
      <c r="F1169" s="80"/>
      <c r="G1169" s="81"/>
      <c r="H1169" s="80"/>
      <c r="I1169" s="80"/>
      <c r="J1169" s="80"/>
      <c r="K1169" s="80"/>
      <c r="L1169" s="82"/>
      <c r="M1169" s="83"/>
      <c r="N1169" s="83"/>
      <c r="O1169" s="83"/>
      <c r="P1169" s="83"/>
      <c r="Q1169" s="83"/>
      <c r="R1169" s="83"/>
      <c r="S1169" s="83"/>
      <c r="T1169" s="83"/>
      <c r="U1169" s="83"/>
      <c r="V1169" s="95"/>
      <c r="W1169" s="82"/>
      <c r="X1169" s="82"/>
      <c r="Y1169" s="82"/>
      <c r="Z1169" s="80"/>
      <c r="AA1169" s="80"/>
      <c r="AB1169" s="80"/>
      <c r="AC1169" s="80"/>
      <c r="AD1169" s="83"/>
      <c r="AE1169" s="95"/>
      <c r="AF1169" s="95"/>
      <c r="AG1169" s="95"/>
      <c r="AH1169" s="95"/>
      <c r="AI1169" s="84"/>
      <c r="AJ1169" s="28"/>
      <c r="AK1169" s="28"/>
      <c r="AL1169" s="28"/>
      <c r="AM1169" s="28"/>
      <c r="AN1169" s="28"/>
      <c r="AO1169" s="28"/>
      <c r="AP1169" s="28"/>
      <c r="AQ1169" s="28"/>
      <c r="AR1169" s="28"/>
    </row>
    <row r="1170" spans="1:44" ht="15.75" customHeight="1" x14ac:dyDescent="0.3">
      <c r="A1170" s="28"/>
      <c r="B1170" s="80"/>
      <c r="C1170" s="80"/>
      <c r="D1170" s="80"/>
      <c r="E1170" s="80"/>
      <c r="F1170" s="80"/>
      <c r="G1170" s="81"/>
      <c r="H1170" s="80"/>
      <c r="I1170" s="80"/>
      <c r="J1170" s="80"/>
      <c r="K1170" s="80"/>
      <c r="L1170" s="82"/>
      <c r="M1170" s="83"/>
      <c r="N1170" s="83"/>
      <c r="O1170" s="83"/>
      <c r="P1170" s="83"/>
      <c r="Q1170" s="83"/>
      <c r="R1170" s="83"/>
      <c r="S1170" s="83"/>
      <c r="T1170" s="83"/>
      <c r="U1170" s="83"/>
      <c r="V1170" s="95"/>
      <c r="W1170" s="82"/>
      <c r="X1170" s="82"/>
      <c r="Y1170" s="82"/>
      <c r="Z1170" s="80"/>
      <c r="AA1170" s="80"/>
      <c r="AB1170" s="80"/>
      <c r="AC1170" s="80"/>
      <c r="AD1170" s="83"/>
      <c r="AE1170" s="95"/>
      <c r="AF1170" s="95"/>
      <c r="AG1170" s="95"/>
      <c r="AH1170" s="95"/>
      <c r="AI1170" s="84"/>
      <c r="AJ1170" s="28"/>
      <c r="AK1170" s="28"/>
      <c r="AL1170" s="28"/>
      <c r="AM1170" s="28"/>
      <c r="AN1170" s="28"/>
      <c r="AO1170" s="28"/>
      <c r="AP1170" s="28"/>
      <c r="AQ1170" s="28"/>
      <c r="AR1170" s="28"/>
    </row>
    <row r="1171" spans="1:44" ht="15.75" customHeight="1" x14ac:dyDescent="0.3">
      <c r="A1171" s="28"/>
      <c r="B1171" s="80"/>
      <c r="C1171" s="80"/>
      <c r="D1171" s="80"/>
      <c r="E1171" s="80"/>
      <c r="F1171" s="80"/>
      <c r="G1171" s="81"/>
      <c r="H1171" s="80"/>
      <c r="I1171" s="80"/>
      <c r="J1171" s="80"/>
      <c r="K1171" s="80"/>
      <c r="L1171" s="82"/>
      <c r="M1171" s="83"/>
      <c r="N1171" s="83"/>
      <c r="O1171" s="83"/>
      <c r="P1171" s="83"/>
      <c r="Q1171" s="83"/>
      <c r="R1171" s="83"/>
      <c r="S1171" s="83"/>
      <c r="T1171" s="83"/>
      <c r="U1171" s="83"/>
      <c r="V1171" s="95"/>
      <c r="W1171" s="82"/>
      <c r="X1171" s="82"/>
      <c r="Y1171" s="82"/>
      <c r="Z1171" s="80"/>
      <c r="AA1171" s="80"/>
      <c r="AB1171" s="80"/>
      <c r="AC1171" s="80"/>
      <c r="AD1171" s="83"/>
      <c r="AE1171" s="95"/>
      <c r="AF1171" s="95"/>
      <c r="AG1171" s="95"/>
      <c r="AH1171" s="95"/>
      <c r="AI1171" s="84"/>
      <c r="AJ1171" s="28"/>
      <c r="AK1171" s="28"/>
      <c r="AL1171" s="28"/>
      <c r="AM1171" s="28"/>
      <c r="AN1171" s="28"/>
      <c r="AO1171" s="28"/>
      <c r="AP1171" s="28"/>
      <c r="AQ1171" s="28"/>
      <c r="AR1171" s="28"/>
    </row>
    <row r="1172" spans="1:44" ht="15.75" customHeight="1" x14ac:dyDescent="0.3">
      <c r="A1172" s="28"/>
      <c r="B1172" s="80"/>
      <c r="C1172" s="80"/>
      <c r="D1172" s="80"/>
      <c r="E1172" s="80"/>
      <c r="F1172" s="80"/>
      <c r="G1172" s="81"/>
      <c r="H1172" s="80"/>
      <c r="I1172" s="80"/>
      <c r="J1172" s="80"/>
      <c r="K1172" s="80"/>
      <c r="L1172" s="82"/>
      <c r="M1172" s="83"/>
      <c r="N1172" s="83"/>
      <c r="O1172" s="83"/>
      <c r="P1172" s="83"/>
      <c r="Q1172" s="83"/>
      <c r="R1172" s="83"/>
      <c r="S1172" s="83"/>
      <c r="T1172" s="83"/>
      <c r="U1172" s="83"/>
      <c r="V1172" s="95"/>
      <c r="W1172" s="82"/>
      <c r="X1172" s="82"/>
      <c r="Y1172" s="82"/>
      <c r="Z1172" s="80"/>
      <c r="AA1172" s="80"/>
      <c r="AB1172" s="80"/>
      <c r="AC1172" s="80"/>
      <c r="AD1172" s="83"/>
      <c r="AE1172" s="95"/>
      <c r="AF1172" s="95"/>
      <c r="AG1172" s="95"/>
      <c r="AH1172" s="95"/>
      <c r="AI1172" s="84"/>
      <c r="AJ1172" s="28"/>
      <c r="AK1172" s="28"/>
      <c r="AL1172" s="28"/>
      <c r="AM1172" s="28"/>
      <c r="AN1172" s="28"/>
      <c r="AO1172" s="28"/>
      <c r="AP1172" s="28"/>
      <c r="AQ1172" s="28"/>
      <c r="AR1172" s="28"/>
    </row>
    <row r="1173" spans="1:44" ht="15.75" customHeight="1" x14ac:dyDescent="0.3">
      <c r="A1173" s="28"/>
      <c r="B1173" s="80"/>
      <c r="C1173" s="80"/>
      <c r="D1173" s="80"/>
      <c r="E1173" s="80"/>
      <c r="F1173" s="80"/>
      <c r="G1173" s="81"/>
      <c r="H1173" s="80"/>
      <c r="I1173" s="80"/>
      <c r="J1173" s="80"/>
      <c r="K1173" s="80"/>
      <c r="L1173" s="82"/>
      <c r="M1173" s="83"/>
      <c r="N1173" s="83"/>
      <c r="O1173" s="83"/>
      <c r="P1173" s="83"/>
      <c r="Q1173" s="83"/>
      <c r="R1173" s="83"/>
      <c r="S1173" s="83"/>
      <c r="T1173" s="83"/>
      <c r="U1173" s="83"/>
      <c r="V1173" s="95"/>
      <c r="W1173" s="82"/>
      <c r="X1173" s="82"/>
      <c r="Y1173" s="82"/>
      <c r="Z1173" s="80"/>
      <c r="AA1173" s="80"/>
      <c r="AB1173" s="80"/>
      <c r="AC1173" s="80"/>
      <c r="AD1173" s="83"/>
      <c r="AE1173" s="95"/>
      <c r="AF1173" s="95"/>
      <c r="AG1173" s="95"/>
      <c r="AH1173" s="95"/>
      <c r="AI1173" s="84"/>
      <c r="AJ1173" s="28"/>
      <c r="AK1173" s="28"/>
      <c r="AL1173" s="28"/>
      <c r="AM1173" s="28"/>
      <c r="AN1173" s="28"/>
      <c r="AO1173" s="28"/>
      <c r="AP1173" s="28"/>
      <c r="AQ1173" s="28"/>
      <c r="AR1173" s="28"/>
    </row>
    <row r="1174" spans="1:44" ht="15.75" customHeight="1" x14ac:dyDescent="0.3">
      <c r="A1174" s="28"/>
      <c r="B1174" s="80"/>
      <c r="C1174" s="80"/>
      <c r="D1174" s="80"/>
      <c r="E1174" s="80"/>
      <c r="F1174" s="80"/>
      <c r="G1174" s="81"/>
      <c r="H1174" s="80"/>
      <c r="I1174" s="80"/>
      <c r="J1174" s="80"/>
      <c r="K1174" s="80"/>
      <c r="L1174" s="82"/>
      <c r="M1174" s="83"/>
      <c r="N1174" s="83"/>
      <c r="O1174" s="83"/>
      <c r="P1174" s="83"/>
      <c r="Q1174" s="83"/>
      <c r="R1174" s="83"/>
      <c r="S1174" s="83"/>
      <c r="T1174" s="83"/>
      <c r="U1174" s="83"/>
      <c r="V1174" s="95"/>
      <c r="W1174" s="82"/>
      <c r="X1174" s="82"/>
      <c r="Y1174" s="82"/>
      <c r="Z1174" s="80"/>
      <c r="AA1174" s="80"/>
      <c r="AB1174" s="80"/>
      <c r="AC1174" s="80"/>
      <c r="AD1174" s="83"/>
      <c r="AE1174" s="95"/>
      <c r="AF1174" s="95"/>
      <c r="AG1174" s="95"/>
      <c r="AH1174" s="95"/>
      <c r="AI1174" s="84"/>
      <c r="AJ1174" s="28"/>
      <c r="AK1174" s="28"/>
      <c r="AL1174" s="28"/>
      <c r="AM1174" s="28"/>
      <c r="AN1174" s="28"/>
      <c r="AO1174" s="28"/>
      <c r="AP1174" s="28"/>
      <c r="AQ1174" s="28"/>
      <c r="AR1174" s="28"/>
    </row>
    <row r="1175" spans="1:44" ht="15.75" customHeight="1" x14ac:dyDescent="0.3">
      <c r="A1175" s="28"/>
      <c r="B1175" s="80"/>
      <c r="C1175" s="80"/>
      <c r="D1175" s="80"/>
      <c r="E1175" s="80"/>
      <c r="F1175" s="80"/>
      <c r="G1175" s="81"/>
      <c r="H1175" s="80"/>
      <c r="I1175" s="80"/>
      <c r="J1175" s="80"/>
      <c r="K1175" s="80"/>
      <c r="L1175" s="82"/>
      <c r="M1175" s="83"/>
      <c r="N1175" s="83"/>
      <c r="O1175" s="83"/>
      <c r="P1175" s="83"/>
      <c r="Q1175" s="83"/>
      <c r="R1175" s="83"/>
      <c r="S1175" s="83"/>
      <c r="T1175" s="83"/>
      <c r="U1175" s="83"/>
      <c r="V1175" s="95"/>
      <c r="W1175" s="82"/>
      <c r="X1175" s="82"/>
      <c r="Y1175" s="82"/>
      <c r="Z1175" s="80"/>
      <c r="AA1175" s="80"/>
      <c r="AB1175" s="80"/>
      <c r="AC1175" s="80"/>
      <c r="AD1175" s="83"/>
      <c r="AE1175" s="95"/>
      <c r="AF1175" s="95"/>
      <c r="AG1175" s="95"/>
      <c r="AH1175" s="95"/>
      <c r="AI1175" s="84"/>
      <c r="AJ1175" s="28"/>
      <c r="AK1175" s="28"/>
      <c r="AL1175" s="28"/>
      <c r="AM1175" s="28"/>
      <c r="AN1175" s="28"/>
      <c r="AO1175" s="28"/>
      <c r="AP1175" s="28"/>
      <c r="AQ1175" s="28"/>
      <c r="AR1175" s="28"/>
    </row>
    <row r="1176" spans="1:44" ht="15.75" customHeight="1" x14ac:dyDescent="0.3">
      <c r="A1176" s="28"/>
      <c r="B1176" s="80"/>
      <c r="C1176" s="80"/>
      <c r="D1176" s="80"/>
      <c r="E1176" s="80"/>
      <c r="F1176" s="80"/>
      <c r="G1176" s="81"/>
      <c r="H1176" s="80"/>
      <c r="I1176" s="80"/>
      <c r="J1176" s="80"/>
      <c r="K1176" s="80"/>
      <c r="L1176" s="82"/>
      <c r="M1176" s="83"/>
      <c r="N1176" s="83"/>
      <c r="O1176" s="83"/>
      <c r="P1176" s="83"/>
      <c r="Q1176" s="83"/>
      <c r="R1176" s="83"/>
      <c r="S1176" s="83"/>
      <c r="T1176" s="83"/>
      <c r="U1176" s="83"/>
      <c r="V1176" s="95"/>
      <c r="W1176" s="82"/>
      <c r="X1176" s="82"/>
      <c r="Y1176" s="82"/>
      <c r="Z1176" s="80"/>
      <c r="AA1176" s="80"/>
      <c r="AB1176" s="80"/>
      <c r="AC1176" s="80"/>
      <c r="AD1176" s="83"/>
      <c r="AE1176" s="95"/>
      <c r="AF1176" s="95"/>
      <c r="AG1176" s="95"/>
      <c r="AH1176" s="95"/>
      <c r="AI1176" s="84"/>
      <c r="AJ1176" s="28"/>
      <c r="AK1176" s="28"/>
      <c r="AL1176" s="28"/>
      <c r="AM1176" s="28"/>
      <c r="AN1176" s="28"/>
      <c r="AO1176" s="28"/>
      <c r="AP1176" s="28"/>
      <c r="AQ1176" s="28"/>
      <c r="AR1176" s="28"/>
    </row>
    <row r="1177" spans="1:44" ht="15.75" customHeight="1" x14ac:dyDescent="0.3">
      <c r="A1177" s="28"/>
      <c r="B1177" s="80"/>
      <c r="C1177" s="80"/>
      <c r="D1177" s="80"/>
      <c r="E1177" s="80"/>
      <c r="F1177" s="80"/>
      <c r="G1177" s="81"/>
      <c r="H1177" s="80"/>
      <c r="I1177" s="80"/>
      <c r="J1177" s="80"/>
      <c r="K1177" s="80"/>
      <c r="L1177" s="82"/>
      <c r="M1177" s="83"/>
      <c r="N1177" s="83"/>
      <c r="O1177" s="83"/>
      <c r="P1177" s="83"/>
      <c r="Q1177" s="83"/>
      <c r="R1177" s="83"/>
      <c r="S1177" s="83"/>
      <c r="T1177" s="83"/>
      <c r="U1177" s="83"/>
      <c r="V1177" s="95"/>
      <c r="W1177" s="82"/>
      <c r="X1177" s="82"/>
      <c r="Y1177" s="82"/>
      <c r="Z1177" s="80"/>
      <c r="AA1177" s="80"/>
      <c r="AB1177" s="80"/>
      <c r="AC1177" s="80"/>
      <c r="AD1177" s="83"/>
      <c r="AE1177" s="95"/>
      <c r="AF1177" s="95"/>
      <c r="AG1177" s="95"/>
      <c r="AH1177" s="95"/>
      <c r="AI1177" s="84"/>
      <c r="AJ1177" s="28"/>
      <c r="AK1177" s="28"/>
      <c r="AL1177" s="28"/>
      <c r="AM1177" s="28"/>
      <c r="AN1177" s="28"/>
      <c r="AO1177" s="28"/>
      <c r="AP1177" s="28"/>
      <c r="AQ1177" s="28"/>
      <c r="AR1177" s="28"/>
    </row>
    <row r="1178" spans="1:44" ht="15.75" customHeight="1" x14ac:dyDescent="0.3">
      <c r="A1178" s="28"/>
      <c r="B1178" s="80"/>
      <c r="C1178" s="80"/>
      <c r="D1178" s="80"/>
      <c r="E1178" s="80"/>
      <c r="F1178" s="80"/>
      <c r="G1178" s="81"/>
      <c r="H1178" s="80"/>
      <c r="I1178" s="80"/>
      <c r="J1178" s="80"/>
      <c r="K1178" s="80"/>
      <c r="L1178" s="82"/>
      <c r="M1178" s="83"/>
      <c r="N1178" s="83"/>
      <c r="O1178" s="83"/>
      <c r="P1178" s="83"/>
      <c r="Q1178" s="83"/>
      <c r="R1178" s="83"/>
      <c r="S1178" s="83"/>
      <c r="T1178" s="83"/>
      <c r="U1178" s="83"/>
      <c r="V1178" s="95"/>
      <c r="W1178" s="82"/>
      <c r="X1178" s="82"/>
      <c r="Y1178" s="82"/>
      <c r="Z1178" s="80"/>
      <c r="AA1178" s="80"/>
      <c r="AB1178" s="80"/>
      <c r="AC1178" s="80"/>
      <c r="AD1178" s="83"/>
      <c r="AE1178" s="95"/>
      <c r="AF1178" s="95"/>
      <c r="AG1178" s="95"/>
      <c r="AH1178" s="95"/>
      <c r="AI1178" s="84"/>
      <c r="AJ1178" s="28"/>
      <c r="AK1178" s="28"/>
      <c r="AL1178" s="28"/>
      <c r="AM1178" s="28"/>
      <c r="AN1178" s="28"/>
      <c r="AO1178" s="28"/>
      <c r="AP1178" s="28"/>
      <c r="AQ1178" s="28"/>
      <c r="AR1178" s="28"/>
    </row>
    <row r="1179" spans="1:44" ht="15.75" customHeight="1" x14ac:dyDescent="0.3">
      <c r="A1179" s="28"/>
      <c r="B1179" s="80"/>
      <c r="C1179" s="80"/>
      <c r="D1179" s="80"/>
      <c r="E1179" s="80"/>
      <c r="F1179" s="80"/>
      <c r="G1179" s="81"/>
      <c r="H1179" s="80"/>
      <c r="I1179" s="80"/>
      <c r="J1179" s="80"/>
      <c r="K1179" s="80"/>
      <c r="L1179" s="82"/>
      <c r="M1179" s="83"/>
      <c r="N1179" s="83"/>
      <c r="O1179" s="83"/>
      <c r="P1179" s="83"/>
      <c r="Q1179" s="83"/>
      <c r="R1179" s="83"/>
      <c r="S1179" s="83"/>
      <c r="T1179" s="83"/>
      <c r="U1179" s="83"/>
      <c r="V1179" s="95"/>
      <c r="W1179" s="82"/>
      <c r="X1179" s="82"/>
      <c r="Y1179" s="82"/>
      <c r="Z1179" s="80"/>
      <c r="AA1179" s="80"/>
      <c r="AB1179" s="80"/>
      <c r="AC1179" s="80"/>
      <c r="AD1179" s="83"/>
      <c r="AE1179" s="95"/>
      <c r="AF1179" s="95"/>
      <c r="AG1179" s="95"/>
      <c r="AH1179" s="95"/>
      <c r="AI1179" s="84"/>
      <c r="AJ1179" s="28"/>
      <c r="AK1179" s="28"/>
      <c r="AL1179" s="28"/>
      <c r="AM1179" s="28"/>
      <c r="AN1179" s="28"/>
      <c r="AO1179" s="28"/>
      <c r="AP1179" s="28"/>
      <c r="AQ1179" s="28"/>
      <c r="AR1179" s="28"/>
    </row>
    <row r="1180" spans="1:44" ht="15.75" customHeight="1" x14ac:dyDescent="0.3">
      <c r="A1180" s="28"/>
      <c r="B1180" s="80"/>
      <c r="C1180" s="80"/>
      <c r="D1180" s="80"/>
      <c r="E1180" s="80"/>
      <c r="F1180" s="80"/>
      <c r="G1180" s="81"/>
      <c r="H1180" s="80"/>
      <c r="I1180" s="80"/>
      <c r="J1180" s="80"/>
      <c r="K1180" s="80"/>
      <c r="L1180" s="82"/>
      <c r="M1180" s="83"/>
      <c r="N1180" s="83"/>
      <c r="O1180" s="83"/>
      <c r="P1180" s="83"/>
      <c r="Q1180" s="83"/>
      <c r="R1180" s="83"/>
      <c r="S1180" s="83"/>
      <c r="T1180" s="83"/>
      <c r="U1180" s="83"/>
      <c r="V1180" s="95"/>
      <c r="W1180" s="82"/>
      <c r="X1180" s="82"/>
      <c r="Y1180" s="82"/>
      <c r="Z1180" s="80"/>
      <c r="AA1180" s="80"/>
      <c r="AB1180" s="80"/>
      <c r="AC1180" s="80"/>
      <c r="AD1180" s="83"/>
      <c r="AE1180" s="95"/>
      <c r="AF1180" s="95"/>
      <c r="AG1180" s="95"/>
      <c r="AH1180" s="95"/>
      <c r="AI1180" s="84"/>
      <c r="AJ1180" s="28"/>
      <c r="AK1180" s="28"/>
      <c r="AL1180" s="28"/>
      <c r="AM1180" s="28"/>
      <c r="AN1180" s="28"/>
      <c r="AO1180" s="28"/>
      <c r="AP1180" s="28"/>
      <c r="AQ1180" s="28"/>
      <c r="AR1180" s="28"/>
    </row>
    <row r="1181" spans="1:44" ht="15.75" customHeight="1" x14ac:dyDescent="0.3">
      <c r="A1181" s="28"/>
      <c r="B1181" s="80"/>
      <c r="C1181" s="80"/>
      <c r="D1181" s="80"/>
      <c r="E1181" s="80"/>
      <c r="F1181" s="80"/>
      <c r="G1181" s="81"/>
      <c r="H1181" s="80"/>
      <c r="I1181" s="80"/>
      <c r="J1181" s="80"/>
      <c r="K1181" s="80"/>
      <c r="L1181" s="82"/>
      <c r="M1181" s="83"/>
      <c r="N1181" s="83"/>
      <c r="O1181" s="83"/>
      <c r="P1181" s="83"/>
      <c r="Q1181" s="83"/>
      <c r="R1181" s="83"/>
      <c r="S1181" s="83"/>
      <c r="T1181" s="83"/>
      <c r="U1181" s="83"/>
      <c r="V1181" s="95"/>
      <c r="W1181" s="82"/>
      <c r="X1181" s="82"/>
      <c r="Y1181" s="82"/>
      <c r="Z1181" s="80"/>
      <c r="AA1181" s="80"/>
      <c r="AB1181" s="80"/>
      <c r="AC1181" s="80"/>
      <c r="AD1181" s="83"/>
      <c r="AE1181" s="95"/>
      <c r="AF1181" s="95"/>
      <c r="AG1181" s="95"/>
      <c r="AH1181" s="95"/>
      <c r="AI1181" s="84"/>
      <c r="AJ1181" s="28"/>
      <c r="AK1181" s="28"/>
      <c r="AL1181" s="28"/>
      <c r="AM1181" s="28"/>
      <c r="AN1181" s="28"/>
      <c r="AO1181" s="28"/>
      <c r="AP1181" s="28"/>
      <c r="AQ1181" s="28"/>
      <c r="AR1181" s="28"/>
    </row>
    <row r="1182" spans="1:44" ht="15.75" customHeight="1" x14ac:dyDescent="0.3">
      <c r="A1182" s="28"/>
      <c r="B1182" s="80"/>
      <c r="C1182" s="80"/>
      <c r="D1182" s="80"/>
      <c r="E1182" s="80"/>
      <c r="F1182" s="80"/>
      <c r="G1182" s="81"/>
      <c r="H1182" s="80"/>
      <c r="I1182" s="80"/>
      <c r="J1182" s="80"/>
      <c r="K1182" s="80"/>
      <c r="L1182" s="82"/>
      <c r="M1182" s="83"/>
      <c r="N1182" s="83"/>
      <c r="O1182" s="83"/>
      <c r="P1182" s="83"/>
      <c r="Q1182" s="83"/>
      <c r="R1182" s="83"/>
      <c r="S1182" s="83"/>
      <c r="T1182" s="83"/>
      <c r="U1182" s="83"/>
      <c r="V1182" s="95"/>
      <c r="W1182" s="82"/>
      <c r="X1182" s="82"/>
      <c r="Y1182" s="82"/>
      <c r="Z1182" s="80"/>
      <c r="AA1182" s="80"/>
      <c r="AB1182" s="80"/>
      <c r="AC1182" s="80"/>
      <c r="AD1182" s="83"/>
      <c r="AE1182" s="95"/>
      <c r="AF1182" s="95"/>
      <c r="AG1182" s="95"/>
      <c r="AH1182" s="95"/>
      <c r="AI1182" s="84"/>
      <c r="AJ1182" s="28"/>
      <c r="AK1182" s="28"/>
      <c r="AL1182" s="28"/>
      <c r="AM1182" s="28"/>
      <c r="AN1182" s="28"/>
      <c r="AO1182" s="28"/>
      <c r="AP1182" s="28"/>
      <c r="AQ1182" s="28"/>
      <c r="AR1182" s="28"/>
    </row>
    <row r="1183" spans="1:44" ht="15.75" customHeight="1" x14ac:dyDescent="0.3">
      <c r="A1183" s="28"/>
      <c r="B1183" s="80"/>
      <c r="C1183" s="80"/>
      <c r="D1183" s="80"/>
      <c r="E1183" s="80"/>
      <c r="F1183" s="80"/>
      <c r="G1183" s="81"/>
      <c r="H1183" s="80"/>
      <c r="I1183" s="80"/>
      <c r="J1183" s="80"/>
      <c r="K1183" s="80"/>
      <c r="L1183" s="82"/>
      <c r="M1183" s="83"/>
      <c r="N1183" s="83"/>
      <c r="O1183" s="83"/>
      <c r="P1183" s="83"/>
      <c r="Q1183" s="83"/>
      <c r="R1183" s="83"/>
      <c r="S1183" s="83"/>
      <c r="T1183" s="83"/>
      <c r="U1183" s="83"/>
      <c r="V1183" s="95"/>
      <c r="W1183" s="82"/>
      <c r="X1183" s="82"/>
      <c r="Y1183" s="82"/>
      <c r="Z1183" s="80"/>
      <c r="AA1183" s="80"/>
      <c r="AB1183" s="80"/>
      <c r="AC1183" s="80"/>
      <c r="AD1183" s="83"/>
      <c r="AE1183" s="95"/>
      <c r="AF1183" s="95"/>
      <c r="AG1183" s="95"/>
      <c r="AH1183" s="95"/>
      <c r="AI1183" s="84"/>
      <c r="AJ1183" s="28"/>
      <c r="AK1183" s="28"/>
      <c r="AL1183" s="28"/>
      <c r="AM1183" s="28"/>
      <c r="AN1183" s="28"/>
      <c r="AO1183" s="28"/>
      <c r="AP1183" s="28"/>
      <c r="AQ1183" s="28"/>
      <c r="AR1183" s="28"/>
    </row>
    <row r="1184" spans="1:44" ht="15.75" customHeight="1" x14ac:dyDescent="0.3">
      <c r="A1184" s="28"/>
      <c r="B1184" s="80"/>
      <c r="C1184" s="80"/>
      <c r="D1184" s="80"/>
      <c r="E1184" s="80"/>
      <c r="F1184" s="80"/>
      <c r="G1184" s="81"/>
      <c r="H1184" s="80"/>
      <c r="I1184" s="80"/>
      <c r="J1184" s="80"/>
      <c r="K1184" s="80"/>
      <c r="L1184" s="82"/>
      <c r="M1184" s="83"/>
      <c r="N1184" s="83"/>
      <c r="O1184" s="83"/>
      <c r="P1184" s="83"/>
      <c r="Q1184" s="83"/>
      <c r="R1184" s="83"/>
      <c r="S1184" s="83"/>
      <c r="T1184" s="83"/>
      <c r="U1184" s="83"/>
      <c r="V1184" s="95"/>
      <c r="W1184" s="82"/>
      <c r="X1184" s="82"/>
      <c r="Y1184" s="82"/>
      <c r="Z1184" s="80"/>
      <c r="AA1184" s="80"/>
      <c r="AB1184" s="80"/>
      <c r="AC1184" s="80"/>
      <c r="AD1184" s="83"/>
      <c r="AE1184" s="95"/>
      <c r="AF1184" s="95"/>
      <c r="AG1184" s="95"/>
      <c r="AH1184" s="95"/>
      <c r="AI1184" s="84"/>
      <c r="AJ1184" s="28"/>
      <c r="AK1184" s="28"/>
      <c r="AL1184" s="28"/>
      <c r="AM1184" s="28"/>
      <c r="AN1184" s="28"/>
      <c r="AO1184" s="28"/>
      <c r="AP1184" s="28"/>
      <c r="AQ1184" s="28"/>
      <c r="AR1184" s="28"/>
    </row>
    <row r="1185" spans="1:44" ht="15.75" customHeight="1" x14ac:dyDescent="0.3">
      <c r="A1185" s="28"/>
      <c r="B1185" s="80"/>
      <c r="C1185" s="80"/>
      <c r="D1185" s="80"/>
      <c r="E1185" s="80"/>
      <c r="F1185" s="80"/>
      <c r="G1185" s="81"/>
      <c r="H1185" s="80"/>
      <c r="I1185" s="80"/>
      <c r="J1185" s="80"/>
      <c r="K1185" s="80"/>
      <c r="L1185" s="82"/>
      <c r="M1185" s="83"/>
      <c r="N1185" s="83"/>
      <c r="O1185" s="83"/>
      <c r="P1185" s="83"/>
      <c r="Q1185" s="83"/>
      <c r="R1185" s="83"/>
      <c r="S1185" s="83"/>
      <c r="T1185" s="83"/>
      <c r="U1185" s="83"/>
      <c r="V1185" s="95"/>
      <c r="W1185" s="82"/>
      <c r="X1185" s="82"/>
      <c r="Y1185" s="82"/>
      <c r="Z1185" s="80"/>
      <c r="AA1185" s="80"/>
      <c r="AB1185" s="80"/>
      <c r="AC1185" s="80"/>
      <c r="AD1185" s="83"/>
      <c r="AE1185" s="95"/>
      <c r="AF1185" s="95"/>
      <c r="AG1185" s="95"/>
      <c r="AH1185" s="95"/>
      <c r="AI1185" s="84"/>
      <c r="AJ1185" s="28"/>
      <c r="AK1185" s="28"/>
      <c r="AL1185" s="28"/>
      <c r="AM1185" s="28"/>
      <c r="AN1185" s="28"/>
      <c r="AO1185" s="28"/>
      <c r="AP1185" s="28"/>
      <c r="AQ1185" s="28"/>
      <c r="AR1185" s="28"/>
    </row>
    <row r="1186" spans="1:44" ht="15.75" customHeight="1" x14ac:dyDescent="0.3">
      <c r="A1186" s="28"/>
      <c r="B1186" s="80"/>
      <c r="C1186" s="80"/>
      <c r="D1186" s="80"/>
      <c r="E1186" s="80"/>
      <c r="F1186" s="80"/>
      <c r="G1186" s="81"/>
      <c r="H1186" s="80"/>
      <c r="I1186" s="80"/>
      <c r="J1186" s="80"/>
      <c r="K1186" s="80"/>
      <c r="L1186" s="82"/>
      <c r="M1186" s="83"/>
      <c r="N1186" s="83"/>
      <c r="O1186" s="83"/>
      <c r="P1186" s="83"/>
      <c r="Q1186" s="83"/>
      <c r="R1186" s="83"/>
      <c r="S1186" s="83"/>
      <c r="T1186" s="83"/>
      <c r="U1186" s="83"/>
      <c r="V1186" s="95"/>
      <c r="W1186" s="82"/>
      <c r="X1186" s="82"/>
      <c r="Y1186" s="82"/>
      <c r="Z1186" s="80"/>
      <c r="AA1186" s="80"/>
      <c r="AB1186" s="80"/>
      <c r="AC1186" s="80"/>
      <c r="AD1186" s="83"/>
      <c r="AE1186" s="95"/>
      <c r="AF1186" s="95"/>
      <c r="AG1186" s="95"/>
      <c r="AH1186" s="95"/>
      <c r="AI1186" s="84"/>
      <c r="AJ1186" s="28"/>
      <c r="AK1186" s="28"/>
      <c r="AL1186" s="28"/>
      <c r="AM1186" s="28"/>
      <c r="AN1186" s="28"/>
      <c r="AO1186" s="28"/>
      <c r="AP1186" s="28"/>
      <c r="AQ1186" s="28"/>
      <c r="AR1186" s="28"/>
    </row>
    <row r="1187" spans="1:44" ht="15.75" customHeight="1" x14ac:dyDescent="0.3">
      <c r="A1187" s="28"/>
      <c r="B1187" s="80"/>
      <c r="C1187" s="80"/>
      <c r="D1187" s="80"/>
      <c r="E1187" s="80"/>
      <c r="F1187" s="80"/>
      <c r="G1187" s="81"/>
      <c r="H1187" s="80"/>
      <c r="I1187" s="80"/>
      <c r="J1187" s="80"/>
      <c r="K1187" s="80"/>
      <c r="L1187" s="82"/>
      <c r="M1187" s="83"/>
      <c r="N1187" s="83"/>
      <c r="O1187" s="83"/>
      <c r="P1187" s="83"/>
      <c r="Q1187" s="83"/>
      <c r="R1187" s="83"/>
      <c r="S1187" s="83"/>
      <c r="T1187" s="83"/>
      <c r="U1187" s="83"/>
      <c r="V1187" s="95"/>
      <c r="W1187" s="82"/>
      <c r="X1187" s="82"/>
      <c r="Y1187" s="82"/>
      <c r="Z1187" s="80"/>
      <c r="AA1187" s="80"/>
      <c r="AB1187" s="80"/>
      <c r="AC1187" s="80"/>
      <c r="AD1187" s="83"/>
      <c r="AE1187" s="95"/>
      <c r="AF1187" s="95"/>
      <c r="AG1187" s="95"/>
      <c r="AH1187" s="95"/>
      <c r="AI1187" s="84"/>
      <c r="AJ1187" s="28"/>
      <c r="AK1187" s="28"/>
      <c r="AL1187" s="28"/>
      <c r="AM1187" s="28"/>
      <c r="AN1187" s="28"/>
      <c r="AO1187" s="28"/>
      <c r="AP1187" s="28"/>
      <c r="AQ1187" s="28"/>
      <c r="AR1187" s="28"/>
    </row>
    <row r="1188" spans="1:44" ht="15.75" customHeight="1" x14ac:dyDescent="0.3">
      <c r="A1188" s="28"/>
      <c r="B1188" s="80"/>
      <c r="C1188" s="80"/>
      <c r="D1188" s="80"/>
      <c r="E1188" s="80"/>
      <c r="F1188" s="80"/>
      <c r="G1188" s="81"/>
      <c r="H1188" s="80"/>
      <c r="I1188" s="80"/>
      <c r="J1188" s="80"/>
      <c r="K1188" s="80"/>
      <c r="L1188" s="82"/>
      <c r="M1188" s="83"/>
      <c r="N1188" s="83"/>
      <c r="O1188" s="83"/>
      <c r="P1188" s="83"/>
      <c r="Q1188" s="83"/>
      <c r="R1188" s="83"/>
      <c r="S1188" s="83"/>
      <c r="T1188" s="83"/>
      <c r="U1188" s="83"/>
      <c r="V1188" s="95"/>
      <c r="W1188" s="82"/>
      <c r="X1188" s="82"/>
      <c r="Y1188" s="82"/>
      <c r="Z1188" s="80"/>
      <c r="AA1188" s="80"/>
      <c r="AB1188" s="80"/>
      <c r="AC1188" s="80"/>
      <c r="AD1188" s="83"/>
      <c r="AE1188" s="95"/>
      <c r="AF1188" s="95"/>
      <c r="AG1188" s="95"/>
      <c r="AH1188" s="95"/>
      <c r="AI1188" s="84"/>
      <c r="AJ1188" s="28"/>
      <c r="AK1188" s="28"/>
      <c r="AL1188" s="28"/>
      <c r="AM1188" s="28"/>
      <c r="AN1188" s="28"/>
      <c r="AO1188" s="28"/>
      <c r="AP1188" s="28"/>
      <c r="AQ1188" s="28"/>
      <c r="AR1188" s="28"/>
    </row>
    <row r="1189" spans="1:44" ht="15.75" customHeight="1" x14ac:dyDescent="0.3">
      <c r="A1189" s="28"/>
      <c r="B1189" s="80"/>
      <c r="C1189" s="80"/>
      <c r="D1189" s="80"/>
      <c r="E1189" s="80"/>
      <c r="F1189" s="80"/>
      <c r="G1189" s="81"/>
      <c r="H1189" s="80"/>
      <c r="I1189" s="80"/>
      <c r="J1189" s="80"/>
      <c r="K1189" s="80"/>
      <c r="L1189" s="82"/>
      <c r="M1189" s="83"/>
      <c r="N1189" s="83"/>
      <c r="O1189" s="83"/>
      <c r="P1189" s="83"/>
      <c r="Q1189" s="83"/>
      <c r="R1189" s="83"/>
      <c r="S1189" s="83"/>
      <c r="T1189" s="83"/>
      <c r="U1189" s="83"/>
      <c r="V1189" s="95"/>
      <c r="W1189" s="82"/>
      <c r="X1189" s="82"/>
      <c r="Y1189" s="82"/>
      <c r="Z1189" s="80"/>
      <c r="AA1189" s="80"/>
      <c r="AB1189" s="80"/>
      <c r="AC1189" s="80"/>
      <c r="AD1189" s="83"/>
      <c r="AE1189" s="95"/>
      <c r="AF1189" s="95"/>
      <c r="AG1189" s="95"/>
      <c r="AH1189" s="95"/>
      <c r="AI1189" s="84"/>
      <c r="AJ1189" s="28"/>
      <c r="AK1189" s="28"/>
      <c r="AL1189" s="28"/>
      <c r="AM1189" s="28"/>
      <c r="AN1189" s="28"/>
      <c r="AO1189" s="28"/>
      <c r="AP1189" s="28"/>
      <c r="AQ1189" s="28"/>
      <c r="AR1189" s="28"/>
    </row>
    <row r="1190" spans="1:44" ht="15.75" customHeight="1" x14ac:dyDescent="0.3">
      <c r="A1190" s="28"/>
      <c r="B1190" s="80"/>
      <c r="C1190" s="80"/>
      <c r="D1190" s="80"/>
      <c r="E1190" s="80"/>
      <c r="F1190" s="80"/>
      <c r="G1190" s="81"/>
      <c r="H1190" s="80"/>
      <c r="I1190" s="80"/>
      <c r="J1190" s="80"/>
      <c r="K1190" s="80"/>
      <c r="L1190" s="82"/>
      <c r="M1190" s="83"/>
      <c r="N1190" s="83"/>
      <c r="O1190" s="83"/>
      <c r="P1190" s="83"/>
      <c r="Q1190" s="83"/>
      <c r="R1190" s="83"/>
      <c r="S1190" s="83"/>
      <c r="T1190" s="83"/>
      <c r="U1190" s="83"/>
      <c r="V1190" s="95"/>
      <c r="W1190" s="82"/>
      <c r="X1190" s="82"/>
      <c r="Y1190" s="82"/>
      <c r="Z1190" s="80"/>
      <c r="AA1190" s="80"/>
      <c r="AB1190" s="80"/>
      <c r="AC1190" s="80"/>
      <c r="AD1190" s="83"/>
      <c r="AE1190" s="95"/>
      <c r="AF1190" s="95"/>
      <c r="AG1190" s="95"/>
      <c r="AH1190" s="95"/>
      <c r="AI1190" s="84"/>
      <c r="AJ1190" s="28"/>
      <c r="AK1190" s="28"/>
      <c r="AL1190" s="28"/>
      <c r="AM1190" s="28"/>
      <c r="AN1190" s="28"/>
      <c r="AO1190" s="28"/>
      <c r="AP1190" s="28"/>
      <c r="AQ1190" s="28"/>
      <c r="AR1190" s="28"/>
    </row>
    <row r="1191" spans="1:44" ht="15.75" customHeight="1" x14ac:dyDescent="0.3">
      <c r="A1191" s="28"/>
      <c r="B1191" s="80"/>
      <c r="C1191" s="80"/>
      <c r="D1191" s="80"/>
      <c r="E1191" s="80"/>
      <c r="F1191" s="80"/>
      <c r="G1191" s="81"/>
      <c r="H1191" s="80"/>
      <c r="I1191" s="80"/>
      <c r="J1191" s="80"/>
      <c r="K1191" s="80"/>
      <c r="L1191" s="82"/>
      <c r="M1191" s="83"/>
      <c r="N1191" s="83"/>
      <c r="O1191" s="83"/>
      <c r="P1191" s="83"/>
      <c r="Q1191" s="83"/>
      <c r="R1191" s="83"/>
      <c r="S1191" s="83"/>
      <c r="T1191" s="83"/>
      <c r="U1191" s="83"/>
      <c r="V1191" s="95"/>
      <c r="W1191" s="82"/>
      <c r="X1191" s="82"/>
      <c r="Y1191" s="82"/>
      <c r="Z1191" s="80"/>
      <c r="AA1191" s="80"/>
      <c r="AB1191" s="80"/>
      <c r="AC1191" s="80"/>
      <c r="AD1191" s="83"/>
      <c r="AE1191" s="95"/>
      <c r="AF1191" s="95"/>
      <c r="AG1191" s="95"/>
      <c r="AH1191" s="95"/>
      <c r="AI1191" s="84"/>
      <c r="AJ1191" s="28"/>
      <c r="AK1191" s="28"/>
      <c r="AL1191" s="28"/>
      <c r="AM1191" s="28"/>
      <c r="AN1191" s="28"/>
      <c r="AO1191" s="28"/>
      <c r="AP1191" s="28"/>
      <c r="AQ1191" s="28"/>
      <c r="AR1191" s="28"/>
    </row>
    <row r="1192" spans="1:44" ht="15.75" customHeight="1" x14ac:dyDescent="0.3">
      <c r="A1192" s="28"/>
      <c r="B1192" s="80"/>
      <c r="C1192" s="80"/>
      <c r="D1192" s="80"/>
      <c r="E1192" s="80"/>
      <c r="F1192" s="80"/>
      <c r="G1192" s="81"/>
      <c r="H1192" s="80"/>
      <c r="I1192" s="80"/>
      <c r="J1192" s="80"/>
      <c r="K1192" s="80"/>
      <c r="L1192" s="82"/>
      <c r="M1192" s="83"/>
      <c r="N1192" s="83"/>
      <c r="O1192" s="83"/>
      <c r="P1192" s="83"/>
      <c r="Q1192" s="83"/>
      <c r="R1192" s="83"/>
      <c r="S1192" s="83"/>
      <c r="T1192" s="83"/>
      <c r="U1192" s="83"/>
      <c r="V1192" s="95"/>
      <c r="W1192" s="82"/>
      <c r="X1192" s="82"/>
      <c r="Y1192" s="82"/>
      <c r="Z1192" s="80"/>
      <c r="AA1192" s="80"/>
      <c r="AB1192" s="80"/>
      <c r="AC1192" s="80"/>
      <c r="AD1192" s="83"/>
      <c r="AE1192" s="95"/>
      <c r="AF1192" s="95"/>
      <c r="AG1192" s="95"/>
      <c r="AH1192" s="95"/>
      <c r="AI1192" s="84"/>
      <c r="AJ1192" s="28"/>
      <c r="AK1192" s="28"/>
      <c r="AL1192" s="28"/>
      <c r="AM1192" s="28"/>
      <c r="AN1192" s="28"/>
      <c r="AO1192" s="28"/>
      <c r="AP1192" s="28"/>
      <c r="AQ1192" s="28"/>
      <c r="AR1192" s="28"/>
    </row>
  </sheetData>
  <sheetProtection sheet="1" objects="1" scenarios="1" formatCells="0" formatColumns="0" formatRows="0"/>
  <protectedRanges>
    <protectedRange sqref="B8:AH307" name="Register_Modif"/>
  </protectedRanges>
  <autoFilter ref="D6:AM296" xr:uid="{00000000-0009-0000-0000-000004000000}"/>
  <mergeCells count="7">
    <mergeCell ref="AG5:AH5"/>
    <mergeCell ref="B5:H5"/>
    <mergeCell ref="I5:J5"/>
    <mergeCell ref="W5:X5"/>
    <mergeCell ref="Y5:AB5"/>
    <mergeCell ref="K5:V5"/>
    <mergeCell ref="AC5:AF5"/>
  </mergeCells>
  <conditionalFormatting sqref="B3:AH3">
    <cfRule type="cellIs" dxfId="23" priority="20" operator="equal">
      <formula>"xx"</formula>
    </cfRule>
    <cfRule type="cellIs" dxfId="22" priority="21" operator="equal">
      <formula>"x"</formula>
    </cfRule>
  </conditionalFormatting>
  <conditionalFormatting sqref="B4:AH4">
    <cfRule type="cellIs" dxfId="21" priority="22" operator="equal">
      <formula>"xxx"</formula>
    </cfRule>
    <cfRule type="cellIs" dxfId="20" priority="23" operator="equal">
      <formula>"xx"</formula>
    </cfRule>
    <cfRule type="cellIs" dxfId="19" priority="24" operator="equal">
      <formula>"x"</formula>
    </cfRule>
  </conditionalFormatting>
  <conditionalFormatting sqref="V8:V307">
    <cfRule type="cellIs" dxfId="18" priority="7" operator="equal">
      <formula>5</formula>
    </cfRule>
    <cfRule type="cellIs" dxfId="17" priority="8" operator="equal">
      <formula>4</formula>
    </cfRule>
    <cfRule type="cellIs" dxfId="16" priority="9" operator="equal">
      <formula>3</formula>
    </cfRule>
    <cfRule type="cellIs" dxfId="15" priority="10" operator="equal">
      <formula>2</formula>
    </cfRule>
    <cfRule type="cellIs" dxfId="14" priority="11" operator="equal">
      <formula>1</formula>
    </cfRule>
    <cfRule type="cellIs" dxfId="13" priority="12" operator="equal">
      <formula>0</formula>
    </cfRule>
  </conditionalFormatting>
  <conditionalFormatting sqref="AG8:AG307">
    <cfRule type="cellIs" dxfId="12" priority="1" operator="equal">
      <formula>5</formula>
    </cfRule>
    <cfRule type="cellIs" dxfId="11" priority="2" operator="equal">
      <formula>4</formula>
    </cfRule>
    <cfRule type="cellIs" dxfId="10" priority="3" operator="equal">
      <formula>3</formula>
    </cfRule>
    <cfRule type="cellIs" dxfId="9" priority="4" operator="equal">
      <formula>2</formula>
    </cfRule>
    <cfRule type="cellIs" dxfId="8" priority="5" operator="equal">
      <formula>1</formula>
    </cfRule>
    <cfRule type="cellIs" dxfId="7" priority="6" operator="equal">
      <formula>0</formula>
    </cfRule>
  </conditionalFormatting>
  <dataValidations count="1">
    <dataValidation type="list" allowBlank="1" showErrorMessage="1" sqref="W8:W307" xr:uid="{00000000-0002-0000-0400-000002000000}">
      <formula1>"yes,no"</formula1>
    </dataValidation>
  </dataValidation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11">
        <x14:dataValidation type="list" allowBlank="1" showErrorMessage="1" xr:uid="{00000000-0002-0000-0400-000000000000}">
          <x14:formula1>
            <xm:f>Parameters!$C$20:$C$60</xm:f>
          </x14:formula1>
          <xm:sqref>C8:C307</xm:sqref>
        </x14:dataValidation>
        <x14:dataValidation type="list" allowBlank="1" showErrorMessage="1" xr:uid="{00000000-0002-0000-0400-000001000000}">
          <x14:formula1>
            <xm:f>Parameters!$H$10:$H$12</xm:f>
          </x14:formula1>
          <xm:sqref>J8:J307</xm:sqref>
        </x14:dataValidation>
        <x14:dataValidation type="list" allowBlank="1" showErrorMessage="1" xr:uid="{00000000-0002-0000-0400-000003000000}">
          <x14:formula1>
            <xm:f>Parameters!$D$10:$D$17</xm:f>
          </x14:formula1>
          <xm:sqref>F8:F307</xm:sqref>
        </x14:dataValidation>
        <x14:dataValidation type="list" allowBlank="1" xr:uid="{00000000-0002-0000-0400-000004000000}">
          <x14:formula1>
            <xm:f>Parameters!$C$10:$C$16</xm:f>
          </x14:formula1>
          <xm:sqref>B8:B307</xm:sqref>
        </x14:dataValidation>
        <x14:dataValidation type="list" allowBlank="1" showInputMessage="1" promptTitle="Legend / Légende" prompt="   = None / RAS_x000a_P = Pending / En cours_x000a_S = Solved / Résolu_x000a_B = Blocked / Bloqué" xr:uid="{00000000-0002-0000-0400-000005000000}">
          <x14:formula1>
            <xm:f>Parameters!$E$10:$E$14</xm:f>
          </x14:formula1>
          <xm:sqref>N8:N307 P8:P307 R8:R307 T8:T307</xm:sqref>
        </x14:dataValidation>
        <x14:dataValidation type="list" allowBlank="1" showErrorMessage="1" xr:uid="{00000000-0002-0000-0400-000006000000}">
          <x14:formula1>
            <xm:f>Parameters!$G$20:$G$60</xm:f>
          </x14:formula1>
          <xm:sqref>K8:K307</xm:sqref>
        </x14:dataValidation>
        <x14:dataValidation type="list" allowBlank="1" xr:uid="{00000000-0002-0000-0400-000007000000}">
          <x14:formula1>
            <xm:f>Parameters!$E$20:$E$60</xm:f>
          </x14:formula1>
          <xm:sqref>M8:M307 O8:O307 Q8:Q307 S8:S307 U8:U307</xm:sqref>
        </x14:dataValidation>
        <x14:dataValidation type="list" allowBlank="1" xr:uid="{00000000-0002-0000-0400-000008000000}">
          <x14:formula1>
            <xm:f>Parameters!$G$10:$G$16</xm:f>
          </x14:formula1>
          <xm:sqref>AC8:AC307</xm:sqref>
        </x14:dataValidation>
        <x14:dataValidation type="list" allowBlank="1" showErrorMessage="1" xr:uid="{00000000-0002-0000-0400-000009000000}">
          <x14:formula1>
            <xm:f>Parameters!$D$20:$D$60</xm:f>
          </x14:formula1>
          <xm:sqref>H8:H307</xm:sqref>
        </x14:dataValidation>
        <x14:dataValidation type="list" allowBlank="1" showInputMessage="1" showErrorMessage="1" promptTitle="Scale: " prompt="0 - I don't know _x000a_1 - No link _x000a_2 - Speculative and limited link _x000a_3 - Proven but limited link _x000a_4 - Proven and direct link _x000a_5 - Exclusive causality_x000a_" xr:uid="{62A815CC-0623-4F96-B466-5968902B5794}">
          <x14:formula1>
            <xm:f>Parameters!$I$10:$I$15</xm:f>
          </x14:formula1>
          <xm:sqref>V8:V307</xm:sqref>
        </x14:dataValidation>
        <x14:dataValidation type="list" allowBlank="1" showInputMessage="1" showErrorMessage="1" promptTitle="Scale: " prompt="0 - I don't know _x000a_1 - No or insignificant impact _x000a_2 - Limited impact _x000a_3 - Moderate impact _x000a_4 - Major impact _x000a_5 - Extremely severe impact" xr:uid="{1DDF19C2-5C63-43CC-B077-1401D0BC8938}">
          <x14:formula1>
            <xm:f>Parameters!$I$10:$I$15</xm:f>
          </x14:formula1>
          <xm:sqref>AG8:AG307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F7F7F"/>
  </sheetPr>
  <dimension ref="A1:BP1000"/>
  <sheetViews>
    <sheetView workbookViewId="0">
      <pane xSplit="10" ySplit="1" topLeftCell="AK2" activePane="bottomRight" state="frozen"/>
      <selection pane="topRight" activeCell="H1" sqref="H1"/>
      <selection pane="bottomLeft" activeCell="A2" sqref="A2"/>
      <selection pane="bottomRight" activeCell="AO2" sqref="AO2"/>
    </sheetView>
  </sheetViews>
  <sheetFormatPr baseColWidth="10" defaultColWidth="14.44140625" defaultRowHeight="15" customHeight="1" outlineLevelCol="1" x14ac:dyDescent="0.3"/>
  <cols>
    <col min="1" max="3" width="9.5546875" hidden="1" customWidth="1" outlineLevel="1"/>
    <col min="4" max="4" width="18.6640625" hidden="1" customWidth="1" outlineLevel="1"/>
    <col min="5" max="5" width="13.6640625" hidden="1" customWidth="1" outlineLevel="1"/>
    <col min="6" max="6" width="9.5546875" hidden="1" customWidth="1" outlineLevel="1"/>
    <col min="7" max="7" width="13.6640625" hidden="1" customWidth="1" outlineLevel="1"/>
    <col min="8" max="8" width="7" hidden="1" customWidth="1" outlineLevel="1"/>
    <col min="9" max="9" width="9.5546875" hidden="1" customWidth="1" outlineLevel="1"/>
    <col min="10" max="10" width="29.88671875" customWidth="1" collapsed="1"/>
    <col min="11" max="11" width="3.109375" customWidth="1"/>
    <col min="12" max="68" width="28.88671875" customWidth="1"/>
  </cols>
  <sheetData>
    <row r="1" spans="1:68" ht="14.25" customHeight="1" thickTop="1" thickBot="1" x14ac:dyDescent="0.35">
      <c r="A1" s="85" t="s">
        <v>230</v>
      </c>
      <c r="B1" s="85" t="s">
        <v>187</v>
      </c>
      <c r="C1" s="85" t="s">
        <v>188</v>
      </c>
      <c r="D1" s="85" t="s">
        <v>189</v>
      </c>
      <c r="E1" s="85" t="s">
        <v>190</v>
      </c>
      <c r="F1" s="85" t="s">
        <v>191</v>
      </c>
      <c r="G1" s="85" t="s">
        <v>193</v>
      </c>
      <c r="H1" s="86" t="s">
        <v>231</v>
      </c>
      <c r="I1" s="85" t="s">
        <v>192</v>
      </c>
      <c r="J1" s="85" t="s">
        <v>232</v>
      </c>
      <c r="K1" s="86" t="s">
        <v>194</v>
      </c>
      <c r="L1" s="106" t="s">
        <v>195</v>
      </c>
      <c r="M1" s="86" t="s">
        <v>196</v>
      </c>
      <c r="N1" s="86" t="s">
        <v>197</v>
      </c>
      <c r="O1" s="86" t="s">
        <v>198</v>
      </c>
      <c r="P1" s="86" t="s">
        <v>199</v>
      </c>
      <c r="Q1" s="86" t="s">
        <v>200</v>
      </c>
      <c r="R1" s="86" t="s">
        <v>201</v>
      </c>
      <c r="S1" s="86" t="s">
        <v>202</v>
      </c>
      <c r="T1" s="86" t="s">
        <v>203</v>
      </c>
      <c r="U1" s="86" t="s">
        <v>204</v>
      </c>
      <c r="V1" s="86" t="s">
        <v>205</v>
      </c>
      <c r="W1" s="86" t="s">
        <v>206</v>
      </c>
      <c r="X1" s="86" t="s">
        <v>207</v>
      </c>
      <c r="Y1" s="86" t="s">
        <v>208</v>
      </c>
      <c r="Z1" s="86" t="s">
        <v>209</v>
      </c>
      <c r="AA1" s="86" t="s">
        <v>210</v>
      </c>
      <c r="AB1" s="106" t="s">
        <v>211</v>
      </c>
      <c r="AC1" s="86" t="s">
        <v>212</v>
      </c>
      <c r="AD1" s="86" t="s">
        <v>213</v>
      </c>
      <c r="AE1" s="86" t="s">
        <v>214</v>
      </c>
      <c r="AF1" s="86" t="s">
        <v>215</v>
      </c>
      <c r="AG1" s="86" t="s">
        <v>216</v>
      </c>
      <c r="AH1" s="86" t="s">
        <v>217</v>
      </c>
      <c r="AI1" s="86" t="s">
        <v>218</v>
      </c>
      <c r="AJ1" s="86" t="s">
        <v>219</v>
      </c>
      <c r="AK1" s="86" t="s">
        <v>220</v>
      </c>
      <c r="AL1" s="86" t="s">
        <v>221</v>
      </c>
      <c r="AM1" s="86" t="s">
        <v>222</v>
      </c>
      <c r="AN1" s="106" t="s">
        <v>223</v>
      </c>
      <c r="AO1" s="106" t="s">
        <v>224</v>
      </c>
      <c r="AP1" s="86" t="s">
        <v>274</v>
      </c>
      <c r="AQ1" s="86" t="s">
        <v>275</v>
      </c>
      <c r="AR1" s="86" t="s">
        <v>276</v>
      </c>
      <c r="AS1" s="106" t="s">
        <v>277</v>
      </c>
      <c r="AT1" s="106" t="s">
        <v>278</v>
      </c>
      <c r="AU1" s="106" t="s">
        <v>279</v>
      </c>
      <c r="AV1" s="106" t="s">
        <v>280</v>
      </c>
      <c r="AW1" s="106" t="s">
        <v>281</v>
      </c>
      <c r="AX1" s="86" t="s">
        <v>282</v>
      </c>
      <c r="AY1" s="86" t="s">
        <v>283</v>
      </c>
      <c r="AZ1" s="86" t="s">
        <v>284</v>
      </c>
      <c r="BA1" s="86" t="s">
        <v>285</v>
      </c>
      <c r="BB1" s="106" t="s">
        <v>286</v>
      </c>
      <c r="BC1" s="106" t="s">
        <v>287</v>
      </c>
      <c r="BD1" s="86" t="s">
        <v>288</v>
      </c>
      <c r="BE1" s="86" t="s">
        <v>289</v>
      </c>
      <c r="BF1" s="106" t="s">
        <v>290</v>
      </c>
      <c r="BG1" s="106" t="s">
        <v>291</v>
      </c>
      <c r="BH1" s="106" t="s">
        <v>292</v>
      </c>
      <c r="BI1" s="86" t="s">
        <v>293</v>
      </c>
      <c r="BJ1" s="106" t="s">
        <v>294</v>
      </c>
      <c r="BK1" s="86" t="s">
        <v>295</v>
      </c>
      <c r="BL1" s="86" t="s">
        <v>296</v>
      </c>
      <c r="BM1" s="106" t="s">
        <v>297</v>
      </c>
      <c r="BN1" s="86" t="s">
        <v>298</v>
      </c>
      <c r="BO1" s="106" t="s">
        <v>299</v>
      </c>
      <c r="BP1" s="86" t="s">
        <v>300</v>
      </c>
    </row>
    <row r="2" spans="1:68" ht="15.6" thickTop="1" thickBot="1" x14ac:dyDescent="0.35">
      <c r="A2" s="11" t="s">
        <v>234</v>
      </c>
      <c r="B2" s="11" t="s">
        <v>225</v>
      </c>
      <c r="C2" s="11" t="s">
        <v>226</v>
      </c>
      <c r="D2" s="87" t="str">
        <f>Parameters!$G$7</f>
        <v>From December 2022 onwards</v>
      </c>
      <c r="E2" s="87" t="str">
        <f>Parameters!$G$3</f>
        <v>Aid Without Border</v>
      </c>
      <c r="F2" s="11" t="s">
        <v>45</v>
      </c>
      <c r="G2" s="11" t="s">
        <v>227</v>
      </c>
      <c r="H2" s="11" t="str">
        <f>A2</f>
        <v>F</v>
      </c>
      <c r="I2" s="87" t="str">
        <f>Parameters!$G$5</f>
        <v>EUR</v>
      </c>
      <c r="J2" s="87" t="s">
        <v>233</v>
      </c>
      <c r="K2" s="11" t="s">
        <v>41</v>
      </c>
      <c r="L2" s="88" t="str">
        <f>Register!C7</f>
        <v>Transfer - Recipient country</v>
      </c>
      <c r="M2" s="88"/>
      <c r="N2" s="88" t="str">
        <f>Register!AM7</f>
        <v>Transfer - Type of recipient (EN)</v>
      </c>
      <c r="O2" s="88" t="str">
        <f>Register!D7</f>
        <v>Transfer - Recipient name</v>
      </c>
      <c r="P2" s="88" t="str">
        <f>Register!K7</f>
        <v>Problem - Issuing entity</v>
      </c>
      <c r="Q2" s="88"/>
      <c r="R2" s="88" t="str">
        <f>Register!AO7</f>
        <v>Transfer -  received ? (EN)</v>
      </c>
      <c r="S2" s="88" t="str">
        <f>Register!I7</f>
        <v>Transfer -  request date</v>
      </c>
      <c r="T2" s="88" t="str">
        <f>Register!E7</f>
        <v>Transfer - Tranfer Ledger name</v>
      </c>
      <c r="U2" s="88" t="str">
        <f>Register!L7</f>
        <v>Problem - Issuing date</v>
      </c>
      <c r="V2" s="88"/>
      <c r="W2" s="88" t="str">
        <f>Register!AN7</f>
        <v>Transfer - Purpose of the transfer (EN)</v>
      </c>
      <c r="X2" s="88"/>
      <c r="Y2" s="88"/>
      <c r="Z2" s="88" t="str">
        <f>Register!G7</f>
        <v>Transfer - Amount</v>
      </c>
      <c r="AA2" s="88" t="str">
        <f>Register!H7</f>
        <v>Transfer - Currency</v>
      </c>
      <c r="AB2" s="88" t="str">
        <f>Register!AL7</f>
        <v>Type of other party (EN)</v>
      </c>
      <c r="AC2" s="88" t="str">
        <f>Register!M7</f>
        <v>Problem - Issuing bank</v>
      </c>
      <c r="AD2" s="88" t="str">
        <f>Register!N7</f>
        <v>Problem - Issuing  bank - Issue ?</v>
      </c>
      <c r="AE2" s="88" t="str">
        <f>Register!O7</f>
        <v>Problem - Interm. bank 1</v>
      </c>
      <c r="AF2" s="88" t="str">
        <f>Register!P7</f>
        <v>Problem - IB1 - Issue ?</v>
      </c>
      <c r="AG2" s="88" t="str">
        <f>Register!Q7</f>
        <v>Problem - Interm. bank 2</v>
      </c>
      <c r="AH2" s="88" t="str">
        <f>Register!R7</f>
        <v>Problem - IB2 - Issue ?</v>
      </c>
      <c r="AI2" s="88" t="str">
        <f>Register!S7</f>
        <v>Problem - Interm. bank 3</v>
      </c>
      <c r="AJ2" s="88" t="str">
        <f>Register!T7</f>
        <v>Problem - IB3 - Issue ?</v>
      </c>
      <c r="AK2" s="88" t="str">
        <f>Register!U7</f>
        <v>Problem - Final recipient bank</v>
      </c>
      <c r="AL2" s="88"/>
      <c r="AM2" s="88"/>
      <c r="AN2" s="88" t="str">
        <f>Register!V7</f>
        <v>Problem - Overall SCTM causality level</v>
      </c>
      <c r="AO2" s="88" t="str">
        <f>Register!L7</f>
        <v>Problem - Issuing date</v>
      </c>
      <c r="AP2" s="88"/>
      <c r="AQ2" s="88"/>
      <c r="AR2" s="88"/>
      <c r="AS2" s="88"/>
      <c r="AT2" s="88"/>
      <c r="AU2" s="88"/>
      <c r="AV2" s="88"/>
      <c r="AW2" s="88" t="str">
        <f>Register!AP7</f>
        <v>Derogation - yes/no (EN)</v>
      </c>
      <c r="AX2" s="88" t="str">
        <f>Register!X7</f>
        <v>Derogation - reference number</v>
      </c>
      <c r="AY2" s="88" t="str">
        <f>Register!Y7</f>
        <v>FU - Date last follow-up</v>
      </c>
      <c r="AZ2" s="88" t="str">
        <f>Register!Z7</f>
        <v>FU - Transfer reference code OR Header of the follow-up mail</v>
      </c>
      <c r="BA2" s="88" t="str">
        <f>Register!AA7</f>
        <v>FU - Current contact person</v>
      </c>
      <c r="BB2" s="88" t="str">
        <f>Register!AB7</f>
        <v>FU - Action points follow-up</v>
      </c>
      <c r="BC2" s="88" t="str">
        <f>Register!AQ7</f>
        <v>Situation - Transfer status  (EN)</v>
      </c>
      <c r="BD2" s="88"/>
      <c r="BE2" s="88" t="str">
        <f>Register!AD7</f>
        <v>Situation - Date of effective resolution</v>
      </c>
      <c r="BF2" s="88" t="str">
        <f>Register!AE7</f>
        <v>Situation - Mitigation or alternative action</v>
      </c>
      <c r="BG2" s="88" t="str">
        <f>Register!AF7</f>
        <v>Situation - Lessons Learnt</v>
      </c>
      <c r="BH2" s="88" t="str">
        <f>Register!AG7</f>
        <v>Impact Organisation - Level</v>
      </c>
      <c r="BI2" s="88"/>
      <c r="BJ2" s="88" t="str">
        <f>Register!AH7</f>
        <v>Impact Organisation - Description</v>
      </c>
      <c r="BK2" s="88"/>
      <c r="BL2" s="88"/>
      <c r="BM2" s="88" t="str">
        <f>Register!AI7</f>
        <v>Equivalent EUR</v>
      </c>
      <c r="BN2" s="88"/>
      <c r="BO2" s="88" t="str">
        <f>Register!AJ7</f>
        <v>Delay in days</v>
      </c>
      <c r="BP2" s="88"/>
    </row>
    <row r="3" spans="1:68" ht="15.6" thickTop="1" thickBot="1" x14ac:dyDescent="0.35">
      <c r="A3" s="11" t="s">
        <v>234</v>
      </c>
      <c r="B3" s="11" t="s">
        <v>225</v>
      </c>
      <c r="C3" s="11" t="s">
        <v>226</v>
      </c>
      <c r="D3" s="87" t="str">
        <f>Parameters!$G$7</f>
        <v>From December 2022 onwards</v>
      </c>
      <c r="E3" s="87" t="str">
        <f>Parameters!$G$3</f>
        <v>Aid Without Border</v>
      </c>
      <c r="F3" s="11" t="s">
        <v>45</v>
      </c>
      <c r="G3" s="11" t="s">
        <v>227</v>
      </c>
      <c r="H3" s="11" t="str">
        <f>A3</f>
        <v>F</v>
      </c>
      <c r="I3" s="87" t="str">
        <f>Parameters!$G$5</f>
        <v>EUR</v>
      </c>
      <c r="J3" s="87" t="s">
        <v>233</v>
      </c>
      <c r="K3" s="11"/>
      <c r="L3" s="88" t="str">
        <f>Register!C8</f>
        <v>Syria</v>
      </c>
      <c r="M3" s="88"/>
      <c r="N3" s="88" t="str">
        <f>Register!AM8</f>
        <v>Country office</v>
      </c>
      <c r="O3" s="88" t="str">
        <f>Register!D8</f>
        <v>Syria Mission</v>
      </c>
      <c r="P3" s="88" t="str">
        <f>Register!K8</f>
        <v>HQ</v>
      </c>
      <c r="Q3" s="88"/>
      <c r="R3" s="88">
        <f>Register!AO8</f>
        <v>0</v>
      </c>
      <c r="S3" s="88">
        <f>Register!I8</f>
        <v>0</v>
      </c>
      <c r="T3" s="88" t="str">
        <f>Register!E8</f>
        <v>SYR//202304//Monthly cashflow request_1</v>
      </c>
      <c r="U3" s="88">
        <f>Register!L8</f>
        <v>45007</v>
      </c>
      <c r="V3" s="88"/>
      <c r="W3" s="88" t="str">
        <f>Register!AN8</f>
        <v>Field cashflow supply</v>
      </c>
      <c r="X3" s="88"/>
      <c r="Y3" s="88"/>
      <c r="Z3" s="88">
        <f>Register!G8</f>
        <v>1575050</v>
      </c>
      <c r="AA3" s="88" t="str">
        <f>Register!H8</f>
        <v>EUR</v>
      </c>
      <c r="AB3" s="88" t="str">
        <f>Register!AL8</f>
        <v>Bank</v>
      </c>
      <c r="AC3" s="88" t="str">
        <f>Register!M8</f>
        <v>UBS</v>
      </c>
      <c r="AD3" s="88">
        <f>Register!N8</f>
        <v>0</v>
      </c>
      <c r="AE3" s="88" t="str">
        <f>Register!O8</f>
        <v>STONEX</v>
      </c>
      <c r="AF3" s="88" t="str">
        <f>Register!P8</f>
        <v>S</v>
      </c>
      <c r="AG3" s="88" t="str">
        <f>Register!Q8</f>
        <v>Rasheed Bank</v>
      </c>
      <c r="AH3" s="88" t="str">
        <f>Register!R8</f>
        <v>P</v>
      </c>
      <c r="AI3" s="88">
        <f>Register!S8</f>
        <v>0</v>
      </c>
      <c r="AJ3" s="88">
        <f>Register!T8</f>
        <v>0</v>
      </c>
      <c r="AK3" s="88">
        <f>Register!U8</f>
        <v>0</v>
      </c>
      <c r="AL3" s="88"/>
      <c r="AM3" s="88"/>
      <c r="AN3" s="88">
        <f>Register!V8</f>
        <v>4</v>
      </c>
      <c r="AO3" s="88">
        <f>Register!L8</f>
        <v>45007</v>
      </c>
      <c r="AP3" s="88"/>
      <c r="AQ3" s="88"/>
      <c r="AR3" s="88"/>
      <c r="AS3" s="88"/>
      <c r="AT3" s="88"/>
      <c r="AU3" s="88"/>
      <c r="AV3" s="88"/>
      <c r="AW3" s="88" t="str">
        <f>Register!AP8</f>
        <v>Yes</v>
      </c>
      <c r="AX3" s="88" t="str">
        <f>Register!X8</f>
        <v>APS #294-2022-102</v>
      </c>
      <c r="AY3" s="88">
        <f>Register!Y8</f>
        <v>45023</v>
      </c>
      <c r="AZ3" s="88" t="str">
        <f>Register!Z8</f>
        <v>TR:Aid for the Youth // Wire 000459678844236// Additional information_KMXT197</v>
      </c>
      <c r="BA3" s="88" t="str">
        <f>Register!AA8</f>
        <v>Henry Chinaski
+43664756789</v>
      </c>
      <c r="BB3" s="88" t="str">
        <f>Register!AB8</f>
        <v xml:space="preserve">03/04: Rasheed Bank needed to renew their internal special authorisation in order to be able to send money to Iraq. 05/04: authorisation obtained by Chinaski, requested additional justification on activities and purpose of the wire. Requested to mission. Sent to the bank. The documents mentioned SY. 
07/07: request of explanation concerning the purpose of the wire to SY. </v>
      </c>
      <c r="BC3" s="88" t="str">
        <f>Register!AQ8</f>
        <v>Pending compliance</v>
      </c>
      <c r="BD3" s="88"/>
      <c r="BE3" s="88">
        <f>Register!AD8</f>
        <v>0</v>
      </c>
      <c r="BF3" s="88">
        <f>Register!AE8</f>
        <v>0</v>
      </c>
      <c r="BG3" s="88">
        <f>Register!AF8</f>
        <v>0</v>
      </c>
      <c r="BH3" s="88">
        <f>Register!AG8</f>
        <v>3</v>
      </c>
      <c r="BI3" s="88"/>
      <c r="BJ3" s="88">
        <f>Register!AH8</f>
        <v>0</v>
      </c>
      <c r="BK3" s="88"/>
      <c r="BL3" s="88"/>
      <c r="BM3" s="88">
        <f>Register!AI8</f>
        <v>1575050</v>
      </c>
      <c r="BN3" s="88"/>
      <c r="BO3" s="88">
        <f ca="1">Register!AJ8</f>
        <v>246</v>
      </c>
      <c r="BP3" s="88"/>
    </row>
    <row r="4" spans="1:68" ht="15.6" thickTop="1" thickBot="1" x14ac:dyDescent="0.35">
      <c r="A4" s="11" t="s">
        <v>234</v>
      </c>
      <c r="B4" s="11" t="s">
        <v>225</v>
      </c>
      <c r="C4" s="11" t="s">
        <v>226</v>
      </c>
      <c r="D4" s="87" t="str">
        <f>Parameters!$G$7</f>
        <v>From December 2022 onwards</v>
      </c>
      <c r="E4" s="87" t="str">
        <f>Parameters!$G$3</f>
        <v>Aid Without Border</v>
      </c>
      <c r="F4" s="11" t="s">
        <v>45</v>
      </c>
      <c r="G4" s="11" t="s">
        <v>227</v>
      </c>
      <c r="H4" s="11" t="str">
        <f t="shared" ref="H4:H67" si="0">A4</f>
        <v>F</v>
      </c>
      <c r="I4" s="87" t="str">
        <f>Parameters!$G$5</f>
        <v>EUR</v>
      </c>
      <c r="J4" s="87" t="s">
        <v>233</v>
      </c>
      <c r="K4" s="11"/>
      <c r="L4" s="88" t="str">
        <f>Register!C9</f>
        <v>Myanmar</v>
      </c>
      <c r="M4" s="88"/>
      <c r="N4" s="88" t="str">
        <f>Register!AM9</f>
        <v>Contractor/Supplier</v>
      </c>
      <c r="O4" s="88" t="str">
        <f>Register!D9</f>
        <v xml:space="preserve">Phyu Pwint Khine </v>
      </c>
      <c r="P4" s="88">
        <f>Register!K9</f>
        <v>0</v>
      </c>
      <c r="Q4" s="88"/>
      <c r="R4" s="88" t="str">
        <f>Register!AO9</f>
        <v>No</v>
      </c>
      <c r="S4" s="88">
        <f>Register!I9</f>
        <v>45019</v>
      </c>
      <c r="T4" s="88" t="str">
        <f>Register!E9</f>
        <v>SUP-IOF_MYA-MYA-LOG-2023-046_V2</v>
      </c>
      <c r="U4" s="88">
        <f>Register!L9</f>
        <v>45028</v>
      </c>
      <c r="V4" s="88"/>
      <c r="W4" s="88" t="str">
        <f>Register!AN9</f>
        <v>Payment to 3rd party</v>
      </c>
      <c r="X4" s="88"/>
      <c r="Y4" s="88"/>
      <c r="Z4" s="88">
        <f>Register!G9</f>
        <v>34226.699999999997</v>
      </c>
      <c r="AA4" s="88" t="str">
        <f>Register!H9</f>
        <v>USD</v>
      </c>
      <c r="AB4" s="88" t="str">
        <f>Register!AL9</f>
        <v>Bank</v>
      </c>
      <c r="AC4" s="88" t="str">
        <f>Register!M9</f>
        <v>SG</v>
      </c>
      <c r="AD4" s="88" t="str">
        <f>Register!N9</f>
        <v>S</v>
      </c>
      <c r="AE4" s="88" t="str">
        <f>Register!O9</f>
        <v>BI</v>
      </c>
      <c r="AF4" s="88" t="str">
        <f>Register!P9</f>
        <v>B</v>
      </c>
      <c r="AG4" s="88">
        <f>Register!Q9</f>
        <v>0</v>
      </c>
      <c r="AH4" s="88">
        <f>Register!R9</f>
        <v>0</v>
      </c>
      <c r="AI4" s="88">
        <f>Register!S9</f>
        <v>0</v>
      </c>
      <c r="AJ4" s="88">
        <f>Register!T9</f>
        <v>0</v>
      </c>
      <c r="AK4" s="88" t="str">
        <f>Register!U9</f>
        <v>SME</v>
      </c>
      <c r="AL4" s="88"/>
      <c r="AM4" s="88"/>
      <c r="AN4" s="88">
        <f>Register!V9</f>
        <v>0</v>
      </c>
      <c r="AO4" s="88">
        <f>Register!L9</f>
        <v>45028</v>
      </c>
      <c r="AP4" s="88"/>
      <c r="AQ4" s="88"/>
      <c r="AR4" s="88"/>
      <c r="AS4" s="88"/>
      <c r="AT4" s="88"/>
      <c r="AU4" s="88"/>
      <c r="AV4" s="88"/>
      <c r="AW4" s="88" t="str">
        <f>Register!AP9</f>
        <v>No</v>
      </c>
      <c r="AX4" s="88">
        <f>Register!X9</f>
        <v>0</v>
      </c>
      <c r="AY4" s="88">
        <f>Register!Y9</f>
        <v>0</v>
      </c>
      <c r="AZ4" s="88">
        <f>Register!Z9</f>
        <v>0</v>
      </c>
      <c r="BA4" s="88">
        <f>Register!AA9</f>
        <v>0</v>
      </c>
      <c r="BB4" s="88" t="str">
        <f>Register!AB9</f>
        <v>18/04: Direct notification of transfer cancellation by BI through the SG</v>
      </c>
      <c r="BC4" s="88" t="str">
        <f>Register!AQ9</f>
        <v>Blocked - returned</v>
      </c>
      <c r="BD4" s="88"/>
      <c r="BE4" s="88">
        <f>Register!AD9</f>
        <v>45102</v>
      </c>
      <c r="BF4" s="88">
        <f>Register!AE9</f>
        <v>0</v>
      </c>
      <c r="BG4" s="88">
        <f>Register!AF9</f>
        <v>0</v>
      </c>
      <c r="BH4" s="88">
        <f>Register!AG9</f>
        <v>0</v>
      </c>
      <c r="BI4" s="88"/>
      <c r="BJ4" s="88">
        <f>Register!AH9</f>
        <v>0</v>
      </c>
      <c r="BK4" s="88"/>
      <c r="BL4" s="88"/>
      <c r="BM4" s="88">
        <f>Register!AI9</f>
        <v>30762.807837497749</v>
      </c>
      <c r="BN4" s="88"/>
      <c r="BO4" s="88">
        <f ca="1">Register!AJ9</f>
        <v>74</v>
      </c>
      <c r="BP4" s="88"/>
    </row>
    <row r="5" spans="1:68" ht="15.6" thickTop="1" thickBot="1" x14ac:dyDescent="0.35">
      <c r="A5" s="11" t="s">
        <v>234</v>
      </c>
      <c r="B5" s="11" t="s">
        <v>225</v>
      </c>
      <c r="C5" s="11" t="s">
        <v>226</v>
      </c>
      <c r="D5" s="87" t="str">
        <f>Parameters!$G$7</f>
        <v>From December 2022 onwards</v>
      </c>
      <c r="E5" s="87" t="str">
        <f>Parameters!$G$3</f>
        <v>Aid Without Border</v>
      </c>
      <c r="F5" s="11" t="s">
        <v>45</v>
      </c>
      <c r="G5" s="11" t="s">
        <v>227</v>
      </c>
      <c r="H5" s="11" t="str">
        <f t="shared" si="0"/>
        <v>F</v>
      </c>
      <c r="I5" s="87" t="str">
        <f>Parameters!$G$5</f>
        <v>EUR</v>
      </c>
      <c r="J5" s="87" t="s">
        <v>233</v>
      </c>
      <c r="K5" s="11"/>
      <c r="L5" s="88">
        <f>Register!C10</f>
        <v>0</v>
      </c>
      <c r="M5" s="88"/>
      <c r="N5" s="88">
        <f>Register!AM10</f>
        <v>0</v>
      </c>
      <c r="O5" s="88">
        <f>Register!D10</f>
        <v>0</v>
      </c>
      <c r="P5" s="88">
        <f>Register!K10</f>
        <v>0</v>
      </c>
      <c r="Q5" s="88"/>
      <c r="R5" s="88">
        <f>Register!AO10</f>
        <v>0</v>
      </c>
      <c r="S5" s="88">
        <f>Register!I10</f>
        <v>0</v>
      </c>
      <c r="T5" s="88">
        <f>Register!E10</f>
        <v>0</v>
      </c>
      <c r="U5" s="88">
        <f>Register!L10</f>
        <v>0</v>
      </c>
      <c r="V5" s="88"/>
      <c r="W5" s="88">
        <f>Register!AN10</f>
        <v>0</v>
      </c>
      <c r="X5" s="88"/>
      <c r="Y5" s="88"/>
      <c r="Z5" s="88">
        <f>Register!G10</f>
        <v>0</v>
      </c>
      <c r="AA5" s="88">
        <f>Register!H10</f>
        <v>0</v>
      </c>
      <c r="AB5" s="88">
        <f>Register!AL10</f>
        <v>0</v>
      </c>
      <c r="AC5" s="88">
        <f>Register!M10</f>
        <v>0</v>
      </c>
      <c r="AD5" s="88">
        <f>Register!N10</f>
        <v>0</v>
      </c>
      <c r="AE5" s="88">
        <f>Register!O10</f>
        <v>0</v>
      </c>
      <c r="AF5" s="88">
        <f>Register!P10</f>
        <v>0</v>
      </c>
      <c r="AG5" s="88">
        <f>Register!Q10</f>
        <v>0</v>
      </c>
      <c r="AH5" s="88">
        <f>Register!R10</f>
        <v>0</v>
      </c>
      <c r="AI5" s="88">
        <f>Register!S10</f>
        <v>0</v>
      </c>
      <c r="AJ5" s="88">
        <f>Register!T10</f>
        <v>0</v>
      </c>
      <c r="AK5" s="88">
        <f>Register!U10</f>
        <v>0</v>
      </c>
      <c r="AL5" s="88"/>
      <c r="AM5" s="88"/>
      <c r="AN5" s="88">
        <f>Register!V10</f>
        <v>0</v>
      </c>
      <c r="AO5" s="88">
        <f>Register!L10</f>
        <v>0</v>
      </c>
      <c r="AP5" s="88"/>
      <c r="AQ5" s="88"/>
      <c r="AR5" s="88"/>
      <c r="AS5" s="88"/>
      <c r="AT5" s="88"/>
      <c r="AU5" s="88"/>
      <c r="AV5" s="88"/>
      <c r="AW5" s="88">
        <f>Register!AP10</f>
        <v>0</v>
      </c>
      <c r="AX5" s="88">
        <f>Register!X10</f>
        <v>0</v>
      </c>
      <c r="AY5" s="88">
        <f>Register!Y10</f>
        <v>0</v>
      </c>
      <c r="AZ5" s="88">
        <f>Register!Z10</f>
        <v>0</v>
      </c>
      <c r="BA5" s="88">
        <f>Register!AA10</f>
        <v>0</v>
      </c>
      <c r="BB5" s="88">
        <f>Register!AB10</f>
        <v>0</v>
      </c>
      <c r="BC5" s="88">
        <f>Register!AQ10</f>
        <v>0</v>
      </c>
      <c r="BD5" s="88"/>
      <c r="BE5" s="88">
        <f>Register!AD10</f>
        <v>0</v>
      </c>
      <c r="BF5" s="88">
        <f>Register!AE10</f>
        <v>0</v>
      </c>
      <c r="BG5" s="88">
        <f>Register!AF10</f>
        <v>0</v>
      </c>
      <c r="BH5" s="88">
        <f>Register!AG10</f>
        <v>0</v>
      </c>
      <c r="BI5" s="88"/>
      <c r="BJ5" s="88">
        <f>Register!AH10</f>
        <v>0</v>
      </c>
      <c r="BK5" s="88"/>
      <c r="BL5" s="88"/>
      <c r="BM5" s="88">
        <f>Register!AI10</f>
        <v>0</v>
      </c>
      <c r="BN5" s="88"/>
      <c r="BO5" s="88">
        <f ca="1">Register!AJ10</f>
        <v>0</v>
      </c>
      <c r="BP5" s="88"/>
    </row>
    <row r="6" spans="1:68" ht="15.6" thickTop="1" thickBot="1" x14ac:dyDescent="0.35">
      <c r="A6" s="11" t="s">
        <v>234</v>
      </c>
      <c r="B6" s="11" t="s">
        <v>225</v>
      </c>
      <c r="C6" s="11" t="s">
        <v>226</v>
      </c>
      <c r="D6" s="87" t="str">
        <f>Parameters!$G$7</f>
        <v>From December 2022 onwards</v>
      </c>
      <c r="E6" s="87" t="str">
        <f>Parameters!$G$3</f>
        <v>Aid Without Border</v>
      </c>
      <c r="F6" s="11" t="s">
        <v>45</v>
      </c>
      <c r="G6" s="11" t="s">
        <v>227</v>
      </c>
      <c r="H6" s="11" t="str">
        <f t="shared" si="0"/>
        <v>F</v>
      </c>
      <c r="I6" s="87" t="str">
        <f>Parameters!$G$5</f>
        <v>EUR</v>
      </c>
      <c r="J6" s="87" t="s">
        <v>233</v>
      </c>
      <c r="K6" s="11"/>
      <c r="L6" s="88">
        <f>Register!C11</f>
        <v>0</v>
      </c>
      <c r="M6" s="88"/>
      <c r="N6" s="88">
        <f>Register!AM11</f>
        <v>0</v>
      </c>
      <c r="O6" s="88">
        <f>Register!D11</f>
        <v>0</v>
      </c>
      <c r="P6" s="88">
        <f>Register!K11</f>
        <v>0</v>
      </c>
      <c r="Q6" s="88"/>
      <c r="R6" s="88">
        <f>Register!AO11</f>
        <v>0</v>
      </c>
      <c r="S6" s="88">
        <f>Register!I11</f>
        <v>0</v>
      </c>
      <c r="T6" s="88">
        <f>Register!E11</f>
        <v>0</v>
      </c>
      <c r="U6" s="88">
        <f>Register!L11</f>
        <v>0</v>
      </c>
      <c r="V6" s="88"/>
      <c r="W6" s="88">
        <f>Register!AN11</f>
        <v>0</v>
      </c>
      <c r="X6" s="88"/>
      <c r="Y6" s="88"/>
      <c r="Z6" s="88">
        <f>Register!G11</f>
        <v>0</v>
      </c>
      <c r="AA6" s="88">
        <f>Register!H11</f>
        <v>0</v>
      </c>
      <c r="AB6" s="88">
        <f>Register!AL11</f>
        <v>0</v>
      </c>
      <c r="AC6" s="88">
        <f>Register!M11</f>
        <v>0</v>
      </c>
      <c r="AD6" s="88">
        <f>Register!N11</f>
        <v>0</v>
      </c>
      <c r="AE6" s="88">
        <f>Register!O11</f>
        <v>0</v>
      </c>
      <c r="AF6" s="88">
        <f>Register!P11</f>
        <v>0</v>
      </c>
      <c r="AG6" s="88">
        <f>Register!Q11</f>
        <v>0</v>
      </c>
      <c r="AH6" s="88">
        <f>Register!R11</f>
        <v>0</v>
      </c>
      <c r="AI6" s="88">
        <f>Register!S11</f>
        <v>0</v>
      </c>
      <c r="AJ6" s="88">
        <f>Register!T11</f>
        <v>0</v>
      </c>
      <c r="AK6" s="88">
        <f>Register!U11</f>
        <v>0</v>
      </c>
      <c r="AL6" s="88"/>
      <c r="AM6" s="88"/>
      <c r="AN6" s="88">
        <f>Register!V11</f>
        <v>0</v>
      </c>
      <c r="AO6" s="88">
        <f>Register!L11</f>
        <v>0</v>
      </c>
      <c r="AP6" s="88"/>
      <c r="AQ6" s="88"/>
      <c r="AR6" s="88"/>
      <c r="AS6" s="88"/>
      <c r="AT6" s="88"/>
      <c r="AU6" s="88"/>
      <c r="AV6" s="88"/>
      <c r="AW6" s="88">
        <f>Register!AP11</f>
        <v>0</v>
      </c>
      <c r="AX6" s="88">
        <f>Register!X11</f>
        <v>0</v>
      </c>
      <c r="AY6" s="88">
        <f>Register!Y11</f>
        <v>0</v>
      </c>
      <c r="AZ6" s="88">
        <f>Register!Z11</f>
        <v>0</v>
      </c>
      <c r="BA6" s="88">
        <f>Register!AA11</f>
        <v>0</v>
      </c>
      <c r="BB6" s="88">
        <f>Register!AB11</f>
        <v>0</v>
      </c>
      <c r="BC6" s="88">
        <f>Register!AQ11</f>
        <v>0</v>
      </c>
      <c r="BD6" s="88"/>
      <c r="BE6" s="88">
        <f>Register!AD11</f>
        <v>0</v>
      </c>
      <c r="BF6" s="88">
        <f>Register!AE11</f>
        <v>0</v>
      </c>
      <c r="BG6" s="88">
        <f>Register!AF11</f>
        <v>0</v>
      </c>
      <c r="BH6" s="88">
        <f>Register!AG11</f>
        <v>0</v>
      </c>
      <c r="BI6" s="88"/>
      <c r="BJ6" s="88">
        <f>Register!AH11</f>
        <v>0</v>
      </c>
      <c r="BK6" s="88"/>
      <c r="BL6" s="88"/>
      <c r="BM6" s="88">
        <f>Register!AI11</f>
        <v>0</v>
      </c>
      <c r="BN6" s="88"/>
      <c r="BO6" s="88">
        <f ca="1">Register!AJ11</f>
        <v>0</v>
      </c>
      <c r="BP6" s="88"/>
    </row>
    <row r="7" spans="1:68" ht="15.6" thickTop="1" thickBot="1" x14ac:dyDescent="0.35">
      <c r="A7" s="11" t="s">
        <v>234</v>
      </c>
      <c r="B7" s="11" t="s">
        <v>225</v>
      </c>
      <c r="C7" s="11" t="s">
        <v>226</v>
      </c>
      <c r="D7" s="87" t="str">
        <f>Parameters!$G$7</f>
        <v>From December 2022 onwards</v>
      </c>
      <c r="E7" s="87" t="str">
        <f>Parameters!$G$3</f>
        <v>Aid Without Border</v>
      </c>
      <c r="F7" s="11" t="s">
        <v>45</v>
      </c>
      <c r="G7" s="11" t="s">
        <v>227</v>
      </c>
      <c r="H7" s="11" t="str">
        <f t="shared" si="0"/>
        <v>F</v>
      </c>
      <c r="I7" s="87" t="str">
        <f>Parameters!$G$5</f>
        <v>EUR</v>
      </c>
      <c r="J7" s="87" t="s">
        <v>233</v>
      </c>
      <c r="K7" s="11"/>
      <c r="L7" s="88">
        <f>Register!C12</f>
        <v>0</v>
      </c>
      <c r="M7" s="88"/>
      <c r="N7" s="88">
        <f>Register!AM12</f>
        <v>0</v>
      </c>
      <c r="O7" s="88">
        <f>Register!D12</f>
        <v>0</v>
      </c>
      <c r="P7" s="88">
        <f>Register!K12</f>
        <v>0</v>
      </c>
      <c r="Q7" s="88"/>
      <c r="R7" s="88">
        <f>Register!AO12</f>
        <v>0</v>
      </c>
      <c r="S7" s="88">
        <f>Register!I12</f>
        <v>0</v>
      </c>
      <c r="T7" s="88">
        <f>Register!E12</f>
        <v>0</v>
      </c>
      <c r="U7" s="88">
        <f>Register!L12</f>
        <v>0</v>
      </c>
      <c r="V7" s="88"/>
      <c r="W7" s="88">
        <f>Register!AN12</f>
        <v>0</v>
      </c>
      <c r="X7" s="88"/>
      <c r="Y7" s="88"/>
      <c r="Z7" s="88">
        <f>Register!G12</f>
        <v>0</v>
      </c>
      <c r="AA7" s="88">
        <f>Register!H12</f>
        <v>0</v>
      </c>
      <c r="AB7" s="88">
        <f>Register!AL12</f>
        <v>0</v>
      </c>
      <c r="AC7" s="88">
        <f>Register!M12</f>
        <v>0</v>
      </c>
      <c r="AD7" s="88">
        <f>Register!N12</f>
        <v>0</v>
      </c>
      <c r="AE7" s="88">
        <f>Register!O12</f>
        <v>0</v>
      </c>
      <c r="AF7" s="88">
        <f>Register!P12</f>
        <v>0</v>
      </c>
      <c r="AG7" s="88">
        <f>Register!Q12</f>
        <v>0</v>
      </c>
      <c r="AH7" s="88">
        <f>Register!R12</f>
        <v>0</v>
      </c>
      <c r="AI7" s="88">
        <f>Register!S12</f>
        <v>0</v>
      </c>
      <c r="AJ7" s="88">
        <f>Register!T12</f>
        <v>0</v>
      </c>
      <c r="AK7" s="88">
        <f>Register!U12</f>
        <v>0</v>
      </c>
      <c r="AL7" s="88"/>
      <c r="AM7" s="88"/>
      <c r="AN7" s="88">
        <f>Register!V12</f>
        <v>0</v>
      </c>
      <c r="AO7" s="88">
        <f>Register!L12</f>
        <v>0</v>
      </c>
      <c r="AP7" s="88"/>
      <c r="AQ7" s="88"/>
      <c r="AR7" s="88"/>
      <c r="AS7" s="88"/>
      <c r="AT7" s="88"/>
      <c r="AU7" s="88"/>
      <c r="AV7" s="88"/>
      <c r="AW7" s="88">
        <f>Register!AP12</f>
        <v>0</v>
      </c>
      <c r="AX7" s="88">
        <f>Register!X12</f>
        <v>0</v>
      </c>
      <c r="AY7" s="88">
        <f>Register!Y12</f>
        <v>0</v>
      </c>
      <c r="AZ7" s="88">
        <f>Register!Z12</f>
        <v>0</v>
      </c>
      <c r="BA7" s="88">
        <f>Register!AA12</f>
        <v>0</v>
      </c>
      <c r="BB7" s="88">
        <f>Register!AB12</f>
        <v>0</v>
      </c>
      <c r="BC7" s="88">
        <f>Register!AQ12</f>
        <v>0</v>
      </c>
      <c r="BD7" s="88"/>
      <c r="BE7" s="88">
        <f>Register!AD12</f>
        <v>0</v>
      </c>
      <c r="BF7" s="88">
        <f>Register!AE12</f>
        <v>0</v>
      </c>
      <c r="BG7" s="88">
        <f>Register!AF12</f>
        <v>0</v>
      </c>
      <c r="BH7" s="88">
        <f>Register!AG12</f>
        <v>0</v>
      </c>
      <c r="BI7" s="88"/>
      <c r="BJ7" s="88">
        <f>Register!AH12</f>
        <v>0</v>
      </c>
      <c r="BK7" s="88"/>
      <c r="BL7" s="88"/>
      <c r="BM7" s="88">
        <f>Register!AI12</f>
        <v>0</v>
      </c>
      <c r="BN7" s="88"/>
      <c r="BO7" s="88">
        <f ca="1">Register!AJ12</f>
        <v>0</v>
      </c>
      <c r="BP7" s="88"/>
    </row>
    <row r="8" spans="1:68" ht="15.6" thickTop="1" thickBot="1" x14ac:dyDescent="0.35">
      <c r="A8" s="11" t="s">
        <v>234</v>
      </c>
      <c r="B8" s="11" t="s">
        <v>225</v>
      </c>
      <c r="C8" s="11" t="s">
        <v>226</v>
      </c>
      <c r="D8" s="87" t="str">
        <f>Parameters!$G$7</f>
        <v>From December 2022 onwards</v>
      </c>
      <c r="E8" s="87" t="str">
        <f>Parameters!$G$3</f>
        <v>Aid Without Border</v>
      </c>
      <c r="F8" s="11" t="s">
        <v>45</v>
      </c>
      <c r="G8" s="11" t="s">
        <v>227</v>
      </c>
      <c r="H8" s="11" t="str">
        <f t="shared" si="0"/>
        <v>F</v>
      </c>
      <c r="I8" s="87" t="str">
        <f>Parameters!$G$5</f>
        <v>EUR</v>
      </c>
      <c r="J8" s="87" t="s">
        <v>233</v>
      </c>
      <c r="K8" s="11"/>
      <c r="L8" s="88">
        <f>Register!C13</f>
        <v>0</v>
      </c>
      <c r="M8" s="88"/>
      <c r="N8" s="88">
        <f>Register!AM13</f>
        <v>0</v>
      </c>
      <c r="O8" s="88">
        <f>Register!D13</f>
        <v>0</v>
      </c>
      <c r="P8" s="88">
        <f>Register!K13</f>
        <v>0</v>
      </c>
      <c r="Q8" s="88"/>
      <c r="R8" s="88">
        <f>Register!AO13</f>
        <v>0</v>
      </c>
      <c r="S8" s="88">
        <f>Register!I13</f>
        <v>0</v>
      </c>
      <c r="T8" s="88">
        <f>Register!E13</f>
        <v>0</v>
      </c>
      <c r="U8" s="88">
        <f>Register!L13</f>
        <v>0</v>
      </c>
      <c r="V8" s="88"/>
      <c r="W8" s="88">
        <f>Register!AN13</f>
        <v>0</v>
      </c>
      <c r="X8" s="88"/>
      <c r="Y8" s="88"/>
      <c r="Z8" s="88">
        <f>Register!G13</f>
        <v>0</v>
      </c>
      <c r="AA8" s="88">
        <f>Register!H13</f>
        <v>0</v>
      </c>
      <c r="AB8" s="88">
        <f>Register!AL13</f>
        <v>0</v>
      </c>
      <c r="AC8" s="88">
        <f>Register!M13</f>
        <v>0</v>
      </c>
      <c r="AD8" s="88">
        <f>Register!N13</f>
        <v>0</v>
      </c>
      <c r="AE8" s="88">
        <f>Register!O13</f>
        <v>0</v>
      </c>
      <c r="AF8" s="88">
        <f>Register!P13</f>
        <v>0</v>
      </c>
      <c r="AG8" s="88">
        <f>Register!Q13</f>
        <v>0</v>
      </c>
      <c r="AH8" s="88">
        <f>Register!R13</f>
        <v>0</v>
      </c>
      <c r="AI8" s="88">
        <f>Register!S13</f>
        <v>0</v>
      </c>
      <c r="AJ8" s="88">
        <f>Register!T13</f>
        <v>0</v>
      </c>
      <c r="AK8" s="88">
        <f>Register!U13</f>
        <v>0</v>
      </c>
      <c r="AL8" s="88"/>
      <c r="AM8" s="88"/>
      <c r="AN8" s="88">
        <f>Register!V13</f>
        <v>0</v>
      </c>
      <c r="AO8" s="88">
        <f>Register!L13</f>
        <v>0</v>
      </c>
      <c r="AP8" s="88"/>
      <c r="AQ8" s="88"/>
      <c r="AR8" s="88"/>
      <c r="AS8" s="88"/>
      <c r="AT8" s="88"/>
      <c r="AU8" s="88"/>
      <c r="AV8" s="88"/>
      <c r="AW8" s="88">
        <f>Register!AP13</f>
        <v>0</v>
      </c>
      <c r="AX8" s="88">
        <f>Register!X13</f>
        <v>0</v>
      </c>
      <c r="AY8" s="88">
        <f>Register!Y13</f>
        <v>0</v>
      </c>
      <c r="AZ8" s="88">
        <f>Register!Z13</f>
        <v>0</v>
      </c>
      <c r="BA8" s="88">
        <f>Register!AA13</f>
        <v>0</v>
      </c>
      <c r="BB8" s="88">
        <f>Register!AB13</f>
        <v>0</v>
      </c>
      <c r="BC8" s="88">
        <f>Register!AQ13</f>
        <v>0</v>
      </c>
      <c r="BD8" s="88"/>
      <c r="BE8" s="88">
        <f>Register!AD13</f>
        <v>0</v>
      </c>
      <c r="BF8" s="88">
        <f>Register!AE13</f>
        <v>0</v>
      </c>
      <c r="BG8" s="88">
        <f>Register!AF13</f>
        <v>0</v>
      </c>
      <c r="BH8" s="88">
        <f>Register!AG13</f>
        <v>0</v>
      </c>
      <c r="BI8" s="88"/>
      <c r="BJ8" s="88">
        <f>Register!AH13</f>
        <v>0</v>
      </c>
      <c r="BK8" s="88"/>
      <c r="BL8" s="88"/>
      <c r="BM8" s="88">
        <f>Register!AI13</f>
        <v>0</v>
      </c>
      <c r="BN8" s="88"/>
      <c r="BO8" s="88">
        <f ca="1">Register!AJ13</f>
        <v>0</v>
      </c>
      <c r="BP8" s="88"/>
    </row>
    <row r="9" spans="1:68" ht="15.6" thickTop="1" thickBot="1" x14ac:dyDescent="0.35">
      <c r="A9" s="11" t="s">
        <v>234</v>
      </c>
      <c r="B9" s="11" t="s">
        <v>225</v>
      </c>
      <c r="C9" s="11" t="s">
        <v>226</v>
      </c>
      <c r="D9" s="87" t="str">
        <f>Parameters!$G$7</f>
        <v>From December 2022 onwards</v>
      </c>
      <c r="E9" s="87" t="str">
        <f>Parameters!$G$3</f>
        <v>Aid Without Border</v>
      </c>
      <c r="F9" s="11" t="s">
        <v>45</v>
      </c>
      <c r="G9" s="11" t="s">
        <v>227</v>
      </c>
      <c r="H9" s="11" t="str">
        <f t="shared" si="0"/>
        <v>F</v>
      </c>
      <c r="I9" s="87" t="str">
        <f>Parameters!$G$5</f>
        <v>EUR</v>
      </c>
      <c r="J9" s="87" t="s">
        <v>233</v>
      </c>
      <c r="K9" s="11"/>
      <c r="L9" s="88">
        <f>Register!C14</f>
        <v>0</v>
      </c>
      <c r="M9" s="88"/>
      <c r="N9" s="88">
        <f>Register!AM14</f>
        <v>0</v>
      </c>
      <c r="O9" s="88">
        <f>Register!D14</f>
        <v>0</v>
      </c>
      <c r="P9" s="88">
        <f>Register!K14</f>
        <v>0</v>
      </c>
      <c r="Q9" s="88"/>
      <c r="R9" s="88">
        <f>Register!AO14</f>
        <v>0</v>
      </c>
      <c r="S9" s="88">
        <f>Register!I14</f>
        <v>0</v>
      </c>
      <c r="T9" s="88">
        <f>Register!E14</f>
        <v>0</v>
      </c>
      <c r="U9" s="88">
        <f>Register!L14</f>
        <v>0</v>
      </c>
      <c r="V9" s="88"/>
      <c r="W9" s="88">
        <f>Register!AN14</f>
        <v>0</v>
      </c>
      <c r="X9" s="88"/>
      <c r="Y9" s="88"/>
      <c r="Z9" s="88">
        <f>Register!G14</f>
        <v>0</v>
      </c>
      <c r="AA9" s="88">
        <f>Register!H14</f>
        <v>0</v>
      </c>
      <c r="AB9" s="88">
        <f>Register!AL14</f>
        <v>0</v>
      </c>
      <c r="AC9" s="88">
        <f>Register!M14</f>
        <v>0</v>
      </c>
      <c r="AD9" s="88">
        <f>Register!N14</f>
        <v>0</v>
      </c>
      <c r="AE9" s="88">
        <f>Register!O14</f>
        <v>0</v>
      </c>
      <c r="AF9" s="88">
        <f>Register!P14</f>
        <v>0</v>
      </c>
      <c r="AG9" s="88">
        <f>Register!Q14</f>
        <v>0</v>
      </c>
      <c r="AH9" s="88">
        <f>Register!R14</f>
        <v>0</v>
      </c>
      <c r="AI9" s="88">
        <f>Register!S14</f>
        <v>0</v>
      </c>
      <c r="AJ9" s="88">
        <f>Register!T14</f>
        <v>0</v>
      </c>
      <c r="AK9" s="88">
        <f>Register!U14</f>
        <v>0</v>
      </c>
      <c r="AL9" s="88"/>
      <c r="AM9" s="88"/>
      <c r="AN9" s="88">
        <f>Register!V14</f>
        <v>0</v>
      </c>
      <c r="AO9" s="88">
        <f>Register!L14</f>
        <v>0</v>
      </c>
      <c r="AP9" s="88"/>
      <c r="AQ9" s="88"/>
      <c r="AR9" s="88"/>
      <c r="AS9" s="88"/>
      <c r="AT9" s="88"/>
      <c r="AU9" s="88"/>
      <c r="AV9" s="88"/>
      <c r="AW9" s="88">
        <f>Register!AP14</f>
        <v>0</v>
      </c>
      <c r="AX9" s="88">
        <f>Register!X14</f>
        <v>0</v>
      </c>
      <c r="AY9" s="88">
        <f>Register!Y14</f>
        <v>0</v>
      </c>
      <c r="AZ9" s="88">
        <f>Register!Z14</f>
        <v>0</v>
      </c>
      <c r="BA9" s="88">
        <f>Register!AA14</f>
        <v>0</v>
      </c>
      <c r="BB9" s="88">
        <f>Register!AB14</f>
        <v>0</v>
      </c>
      <c r="BC9" s="88">
        <f>Register!AQ14</f>
        <v>0</v>
      </c>
      <c r="BD9" s="88"/>
      <c r="BE9" s="88">
        <f>Register!AD14</f>
        <v>0</v>
      </c>
      <c r="BF9" s="88">
        <f>Register!AE14</f>
        <v>0</v>
      </c>
      <c r="BG9" s="88">
        <f>Register!AF14</f>
        <v>0</v>
      </c>
      <c r="BH9" s="88">
        <f>Register!AG14</f>
        <v>0</v>
      </c>
      <c r="BI9" s="88"/>
      <c r="BJ9" s="88">
        <f>Register!AH14</f>
        <v>0</v>
      </c>
      <c r="BK9" s="88"/>
      <c r="BL9" s="88"/>
      <c r="BM9" s="88">
        <f>Register!AI14</f>
        <v>0</v>
      </c>
      <c r="BN9" s="88"/>
      <c r="BO9" s="88">
        <f ca="1">Register!AJ14</f>
        <v>0</v>
      </c>
      <c r="BP9" s="88"/>
    </row>
    <row r="10" spans="1:68" ht="15.6" thickTop="1" thickBot="1" x14ac:dyDescent="0.35">
      <c r="A10" s="11" t="s">
        <v>234</v>
      </c>
      <c r="B10" s="11" t="s">
        <v>225</v>
      </c>
      <c r="C10" s="11" t="s">
        <v>226</v>
      </c>
      <c r="D10" s="87" t="str">
        <f>Parameters!$G$7</f>
        <v>From December 2022 onwards</v>
      </c>
      <c r="E10" s="87" t="str">
        <f>Parameters!$G$3</f>
        <v>Aid Without Border</v>
      </c>
      <c r="F10" s="11" t="s">
        <v>45</v>
      </c>
      <c r="G10" s="11" t="s">
        <v>227</v>
      </c>
      <c r="H10" s="11" t="str">
        <f t="shared" si="0"/>
        <v>F</v>
      </c>
      <c r="I10" s="87" t="str">
        <f>Parameters!$G$5</f>
        <v>EUR</v>
      </c>
      <c r="J10" s="87" t="s">
        <v>233</v>
      </c>
      <c r="K10" s="11"/>
      <c r="L10" s="88">
        <f>Register!C15</f>
        <v>0</v>
      </c>
      <c r="M10" s="88"/>
      <c r="N10" s="88">
        <f>Register!AM15</f>
        <v>0</v>
      </c>
      <c r="O10" s="88">
        <f>Register!D15</f>
        <v>0</v>
      </c>
      <c r="P10" s="88">
        <f>Register!K15</f>
        <v>0</v>
      </c>
      <c r="Q10" s="88"/>
      <c r="R10" s="88">
        <f>Register!AO15</f>
        <v>0</v>
      </c>
      <c r="S10" s="88">
        <f>Register!I15</f>
        <v>0</v>
      </c>
      <c r="T10" s="88">
        <f>Register!E15</f>
        <v>0</v>
      </c>
      <c r="U10" s="88">
        <f>Register!L15</f>
        <v>0</v>
      </c>
      <c r="V10" s="88"/>
      <c r="W10" s="88">
        <f>Register!AN15</f>
        <v>0</v>
      </c>
      <c r="X10" s="88"/>
      <c r="Y10" s="88"/>
      <c r="Z10" s="88">
        <f>Register!G15</f>
        <v>0</v>
      </c>
      <c r="AA10" s="88">
        <f>Register!H15</f>
        <v>0</v>
      </c>
      <c r="AB10" s="88">
        <f>Register!AL15</f>
        <v>0</v>
      </c>
      <c r="AC10" s="88">
        <f>Register!M15</f>
        <v>0</v>
      </c>
      <c r="AD10" s="88">
        <f>Register!N15</f>
        <v>0</v>
      </c>
      <c r="AE10" s="88">
        <f>Register!O15</f>
        <v>0</v>
      </c>
      <c r="AF10" s="88">
        <f>Register!P15</f>
        <v>0</v>
      </c>
      <c r="AG10" s="88">
        <f>Register!Q15</f>
        <v>0</v>
      </c>
      <c r="AH10" s="88">
        <f>Register!R15</f>
        <v>0</v>
      </c>
      <c r="AI10" s="88">
        <f>Register!S15</f>
        <v>0</v>
      </c>
      <c r="AJ10" s="88">
        <f>Register!T15</f>
        <v>0</v>
      </c>
      <c r="AK10" s="88">
        <f>Register!U15</f>
        <v>0</v>
      </c>
      <c r="AL10" s="88"/>
      <c r="AM10" s="88"/>
      <c r="AN10" s="88">
        <f>Register!V15</f>
        <v>0</v>
      </c>
      <c r="AO10" s="88">
        <f>Register!L15</f>
        <v>0</v>
      </c>
      <c r="AP10" s="88"/>
      <c r="AQ10" s="88"/>
      <c r="AR10" s="88"/>
      <c r="AS10" s="88"/>
      <c r="AT10" s="88"/>
      <c r="AU10" s="88"/>
      <c r="AV10" s="88"/>
      <c r="AW10" s="88">
        <f>Register!AP15</f>
        <v>0</v>
      </c>
      <c r="AX10" s="88">
        <f>Register!X15</f>
        <v>0</v>
      </c>
      <c r="AY10" s="88">
        <f>Register!Y15</f>
        <v>0</v>
      </c>
      <c r="AZ10" s="88">
        <f>Register!Z15</f>
        <v>0</v>
      </c>
      <c r="BA10" s="88">
        <f>Register!AA15</f>
        <v>0</v>
      </c>
      <c r="BB10" s="88">
        <f>Register!AB15</f>
        <v>0</v>
      </c>
      <c r="BC10" s="88">
        <f>Register!AQ15</f>
        <v>0</v>
      </c>
      <c r="BD10" s="88"/>
      <c r="BE10" s="88">
        <f>Register!AD15</f>
        <v>0</v>
      </c>
      <c r="BF10" s="88">
        <f>Register!AE15</f>
        <v>0</v>
      </c>
      <c r="BG10" s="88">
        <f>Register!AF15</f>
        <v>0</v>
      </c>
      <c r="BH10" s="88">
        <f>Register!AG15</f>
        <v>0</v>
      </c>
      <c r="BI10" s="88"/>
      <c r="BJ10" s="88">
        <f>Register!AH15</f>
        <v>0</v>
      </c>
      <c r="BK10" s="88"/>
      <c r="BL10" s="88"/>
      <c r="BM10" s="88">
        <f>Register!AI15</f>
        <v>0</v>
      </c>
      <c r="BN10" s="88"/>
      <c r="BO10" s="88">
        <f ca="1">Register!AJ15</f>
        <v>0</v>
      </c>
      <c r="BP10" s="88"/>
    </row>
    <row r="11" spans="1:68" ht="15.6" thickTop="1" thickBot="1" x14ac:dyDescent="0.35">
      <c r="A11" s="11" t="s">
        <v>234</v>
      </c>
      <c r="B11" s="11" t="s">
        <v>225</v>
      </c>
      <c r="C11" s="11" t="s">
        <v>226</v>
      </c>
      <c r="D11" s="87" t="str">
        <f>Parameters!$G$7</f>
        <v>From December 2022 onwards</v>
      </c>
      <c r="E11" s="87" t="str">
        <f>Parameters!$G$3</f>
        <v>Aid Without Border</v>
      </c>
      <c r="F11" s="11" t="s">
        <v>45</v>
      </c>
      <c r="G11" s="11" t="s">
        <v>227</v>
      </c>
      <c r="H11" s="11" t="str">
        <f t="shared" si="0"/>
        <v>F</v>
      </c>
      <c r="I11" s="87" t="str">
        <f>Parameters!$G$5</f>
        <v>EUR</v>
      </c>
      <c r="J11" s="87" t="s">
        <v>233</v>
      </c>
      <c r="K11" s="11"/>
      <c r="L11" s="88">
        <f>Register!C16</f>
        <v>0</v>
      </c>
      <c r="M11" s="88"/>
      <c r="N11" s="88">
        <f>Register!AM16</f>
        <v>0</v>
      </c>
      <c r="O11" s="88">
        <f>Register!D16</f>
        <v>0</v>
      </c>
      <c r="P11" s="88">
        <f>Register!K16</f>
        <v>0</v>
      </c>
      <c r="Q11" s="88"/>
      <c r="R11" s="88">
        <f>Register!AO16</f>
        <v>0</v>
      </c>
      <c r="S11" s="88">
        <f>Register!I16</f>
        <v>0</v>
      </c>
      <c r="T11" s="88">
        <f>Register!E16</f>
        <v>0</v>
      </c>
      <c r="U11" s="88">
        <f>Register!L16</f>
        <v>0</v>
      </c>
      <c r="V11" s="88"/>
      <c r="W11" s="88">
        <f>Register!AN16</f>
        <v>0</v>
      </c>
      <c r="X11" s="88"/>
      <c r="Y11" s="88"/>
      <c r="Z11" s="88">
        <f>Register!G16</f>
        <v>0</v>
      </c>
      <c r="AA11" s="88">
        <f>Register!H16</f>
        <v>0</v>
      </c>
      <c r="AB11" s="88">
        <f>Register!AL16</f>
        <v>0</v>
      </c>
      <c r="AC11" s="88">
        <f>Register!M16</f>
        <v>0</v>
      </c>
      <c r="AD11" s="88">
        <f>Register!N16</f>
        <v>0</v>
      </c>
      <c r="AE11" s="88">
        <f>Register!O16</f>
        <v>0</v>
      </c>
      <c r="AF11" s="88">
        <f>Register!P16</f>
        <v>0</v>
      </c>
      <c r="AG11" s="88">
        <f>Register!Q16</f>
        <v>0</v>
      </c>
      <c r="AH11" s="88">
        <f>Register!R16</f>
        <v>0</v>
      </c>
      <c r="AI11" s="88">
        <f>Register!S16</f>
        <v>0</v>
      </c>
      <c r="AJ11" s="88">
        <f>Register!T16</f>
        <v>0</v>
      </c>
      <c r="AK11" s="88">
        <f>Register!U16</f>
        <v>0</v>
      </c>
      <c r="AL11" s="88"/>
      <c r="AM11" s="88"/>
      <c r="AN11" s="88">
        <f>Register!V16</f>
        <v>0</v>
      </c>
      <c r="AO11" s="88">
        <f>Register!L16</f>
        <v>0</v>
      </c>
      <c r="AP11" s="88"/>
      <c r="AQ11" s="88"/>
      <c r="AR11" s="88"/>
      <c r="AS11" s="88"/>
      <c r="AT11" s="88"/>
      <c r="AU11" s="88"/>
      <c r="AV11" s="88"/>
      <c r="AW11" s="88">
        <f>Register!AP16</f>
        <v>0</v>
      </c>
      <c r="AX11" s="88">
        <f>Register!X16</f>
        <v>0</v>
      </c>
      <c r="AY11" s="88">
        <f>Register!Y16</f>
        <v>0</v>
      </c>
      <c r="AZ11" s="88">
        <f>Register!Z16</f>
        <v>0</v>
      </c>
      <c r="BA11" s="88">
        <f>Register!AA16</f>
        <v>0</v>
      </c>
      <c r="BB11" s="88">
        <f>Register!AB16</f>
        <v>0</v>
      </c>
      <c r="BC11" s="88">
        <f>Register!AQ16</f>
        <v>0</v>
      </c>
      <c r="BD11" s="88"/>
      <c r="BE11" s="88">
        <f>Register!AD16</f>
        <v>0</v>
      </c>
      <c r="BF11" s="88">
        <f>Register!AE16</f>
        <v>0</v>
      </c>
      <c r="BG11" s="88">
        <f>Register!AF16</f>
        <v>0</v>
      </c>
      <c r="BH11" s="88">
        <f>Register!AG16</f>
        <v>0</v>
      </c>
      <c r="BI11" s="88"/>
      <c r="BJ11" s="88">
        <f>Register!AH16</f>
        <v>0</v>
      </c>
      <c r="BK11" s="88"/>
      <c r="BL11" s="88"/>
      <c r="BM11" s="88">
        <f>Register!AI16</f>
        <v>0</v>
      </c>
      <c r="BN11" s="88"/>
      <c r="BO11" s="88">
        <f ca="1">Register!AJ16</f>
        <v>0</v>
      </c>
      <c r="BP11" s="88"/>
    </row>
    <row r="12" spans="1:68" ht="15.6" thickTop="1" thickBot="1" x14ac:dyDescent="0.35">
      <c r="A12" s="11" t="s">
        <v>234</v>
      </c>
      <c r="B12" s="11" t="s">
        <v>225</v>
      </c>
      <c r="C12" s="11" t="s">
        <v>226</v>
      </c>
      <c r="D12" s="87" t="str">
        <f>Parameters!$G$7</f>
        <v>From December 2022 onwards</v>
      </c>
      <c r="E12" s="87" t="str">
        <f>Parameters!$G$3</f>
        <v>Aid Without Border</v>
      </c>
      <c r="F12" s="11" t="s">
        <v>45</v>
      </c>
      <c r="G12" s="11" t="s">
        <v>227</v>
      </c>
      <c r="H12" s="11" t="str">
        <f t="shared" si="0"/>
        <v>F</v>
      </c>
      <c r="I12" s="87" t="str">
        <f>Parameters!$G$5</f>
        <v>EUR</v>
      </c>
      <c r="J12" s="87" t="s">
        <v>233</v>
      </c>
      <c r="K12" s="11"/>
      <c r="L12" s="88">
        <f>Register!C17</f>
        <v>0</v>
      </c>
      <c r="M12" s="88"/>
      <c r="N12" s="88">
        <f>Register!AM17</f>
        <v>0</v>
      </c>
      <c r="O12" s="88">
        <f>Register!D17</f>
        <v>0</v>
      </c>
      <c r="P12" s="88">
        <f>Register!K17</f>
        <v>0</v>
      </c>
      <c r="Q12" s="88"/>
      <c r="R12" s="88">
        <f>Register!AO17</f>
        <v>0</v>
      </c>
      <c r="S12" s="88">
        <f>Register!I17</f>
        <v>0</v>
      </c>
      <c r="T12" s="88">
        <f>Register!E17</f>
        <v>0</v>
      </c>
      <c r="U12" s="88">
        <f>Register!L17</f>
        <v>0</v>
      </c>
      <c r="V12" s="88"/>
      <c r="W12" s="88">
        <f>Register!AN17</f>
        <v>0</v>
      </c>
      <c r="X12" s="88"/>
      <c r="Y12" s="88"/>
      <c r="Z12" s="88">
        <f>Register!G17</f>
        <v>0</v>
      </c>
      <c r="AA12" s="88">
        <f>Register!H17</f>
        <v>0</v>
      </c>
      <c r="AB12" s="88">
        <f>Register!AL17</f>
        <v>0</v>
      </c>
      <c r="AC12" s="88">
        <f>Register!M17</f>
        <v>0</v>
      </c>
      <c r="AD12" s="88">
        <f>Register!N17</f>
        <v>0</v>
      </c>
      <c r="AE12" s="88">
        <f>Register!O17</f>
        <v>0</v>
      </c>
      <c r="AF12" s="88">
        <f>Register!P17</f>
        <v>0</v>
      </c>
      <c r="AG12" s="88">
        <f>Register!Q17</f>
        <v>0</v>
      </c>
      <c r="AH12" s="88">
        <f>Register!R17</f>
        <v>0</v>
      </c>
      <c r="AI12" s="88">
        <f>Register!S17</f>
        <v>0</v>
      </c>
      <c r="AJ12" s="88">
        <f>Register!T17</f>
        <v>0</v>
      </c>
      <c r="AK12" s="88">
        <f>Register!U17</f>
        <v>0</v>
      </c>
      <c r="AL12" s="88"/>
      <c r="AM12" s="88"/>
      <c r="AN12" s="88">
        <f>Register!V17</f>
        <v>0</v>
      </c>
      <c r="AO12" s="88">
        <f>Register!L17</f>
        <v>0</v>
      </c>
      <c r="AP12" s="88"/>
      <c r="AQ12" s="88"/>
      <c r="AR12" s="88"/>
      <c r="AS12" s="88"/>
      <c r="AT12" s="88"/>
      <c r="AU12" s="88"/>
      <c r="AV12" s="88"/>
      <c r="AW12" s="88">
        <f>Register!AP17</f>
        <v>0</v>
      </c>
      <c r="AX12" s="88">
        <f>Register!X17</f>
        <v>0</v>
      </c>
      <c r="AY12" s="88">
        <f>Register!Y17</f>
        <v>0</v>
      </c>
      <c r="AZ12" s="88">
        <f>Register!Z17</f>
        <v>0</v>
      </c>
      <c r="BA12" s="88">
        <f>Register!AA17</f>
        <v>0</v>
      </c>
      <c r="BB12" s="88">
        <f>Register!AB17</f>
        <v>0</v>
      </c>
      <c r="BC12" s="88">
        <f>Register!AQ17</f>
        <v>0</v>
      </c>
      <c r="BD12" s="88"/>
      <c r="BE12" s="88">
        <f>Register!AD17</f>
        <v>0</v>
      </c>
      <c r="BF12" s="88">
        <f>Register!AE17</f>
        <v>0</v>
      </c>
      <c r="BG12" s="88">
        <f>Register!AF17</f>
        <v>0</v>
      </c>
      <c r="BH12" s="88">
        <f>Register!AG17</f>
        <v>0</v>
      </c>
      <c r="BI12" s="88"/>
      <c r="BJ12" s="88">
        <f>Register!AH17</f>
        <v>0</v>
      </c>
      <c r="BK12" s="88"/>
      <c r="BL12" s="88"/>
      <c r="BM12" s="88">
        <f>Register!AI17</f>
        <v>0</v>
      </c>
      <c r="BN12" s="88"/>
      <c r="BO12" s="88">
        <f ca="1">Register!AJ17</f>
        <v>0</v>
      </c>
      <c r="BP12" s="88"/>
    </row>
    <row r="13" spans="1:68" ht="15.6" thickTop="1" thickBot="1" x14ac:dyDescent="0.35">
      <c r="A13" s="11" t="s">
        <v>234</v>
      </c>
      <c r="B13" s="11" t="s">
        <v>225</v>
      </c>
      <c r="C13" s="11" t="s">
        <v>226</v>
      </c>
      <c r="D13" s="87" t="str">
        <f>Parameters!$G$7</f>
        <v>From December 2022 onwards</v>
      </c>
      <c r="E13" s="87" t="str">
        <f>Parameters!$G$3</f>
        <v>Aid Without Border</v>
      </c>
      <c r="F13" s="11" t="s">
        <v>45</v>
      </c>
      <c r="G13" s="11" t="s">
        <v>227</v>
      </c>
      <c r="H13" s="11" t="str">
        <f t="shared" si="0"/>
        <v>F</v>
      </c>
      <c r="I13" s="87" t="str">
        <f>Parameters!$G$5</f>
        <v>EUR</v>
      </c>
      <c r="J13" s="87" t="s">
        <v>233</v>
      </c>
      <c r="K13" s="11"/>
      <c r="L13" s="88">
        <f>Register!C18</f>
        <v>0</v>
      </c>
      <c r="M13" s="88"/>
      <c r="N13" s="88">
        <f>Register!AM18</f>
        <v>0</v>
      </c>
      <c r="O13" s="88">
        <f>Register!D18</f>
        <v>0</v>
      </c>
      <c r="P13" s="88">
        <f>Register!K18</f>
        <v>0</v>
      </c>
      <c r="Q13" s="88"/>
      <c r="R13" s="88">
        <f>Register!AO18</f>
        <v>0</v>
      </c>
      <c r="S13" s="88">
        <f>Register!I18</f>
        <v>0</v>
      </c>
      <c r="T13" s="88">
        <f>Register!E18</f>
        <v>0</v>
      </c>
      <c r="U13" s="88">
        <f>Register!L18</f>
        <v>0</v>
      </c>
      <c r="V13" s="88"/>
      <c r="W13" s="88">
        <f>Register!AN18</f>
        <v>0</v>
      </c>
      <c r="X13" s="88"/>
      <c r="Y13" s="88"/>
      <c r="Z13" s="88">
        <f>Register!G18</f>
        <v>0</v>
      </c>
      <c r="AA13" s="88">
        <f>Register!H18</f>
        <v>0</v>
      </c>
      <c r="AB13" s="88">
        <f>Register!AL18</f>
        <v>0</v>
      </c>
      <c r="AC13" s="88">
        <f>Register!M18</f>
        <v>0</v>
      </c>
      <c r="AD13" s="88">
        <f>Register!N18</f>
        <v>0</v>
      </c>
      <c r="AE13" s="88">
        <f>Register!O18</f>
        <v>0</v>
      </c>
      <c r="AF13" s="88">
        <f>Register!P18</f>
        <v>0</v>
      </c>
      <c r="AG13" s="88">
        <f>Register!Q18</f>
        <v>0</v>
      </c>
      <c r="AH13" s="88">
        <f>Register!R18</f>
        <v>0</v>
      </c>
      <c r="AI13" s="88">
        <f>Register!S18</f>
        <v>0</v>
      </c>
      <c r="AJ13" s="88">
        <f>Register!T18</f>
        <v>0</v>
      </c>
      <c r="AK13" s="88">
        <f>Register!U18</f>
        <v>0</v>
      </c>
      <c r="AL13" s="88"/>
      <c r="AM13" s="88"/>
      <c r="AN13" s="88">
        <f>Register!V18</f>
        <v>0</v>
      </c>
      <c r="AO13" s="88">
        <f>Register!L18</f>
        <v>0</v>
      </c>
      <c r="AP13" s="88"/>
      <c r="AQ13" s="88"/>
      <c r="AR13" s="88"/>
      <c r="AS13" s="88"/>
      <c r="AT13" s="88"/>
      <c r="AU13" s="88"/>
      <c r="AV13" s="88"/>
      <c r="AW13" s="88">
        <f>Register!AP18</f>
        <v>0</v>
      </c>
      <c r="AX13" s="88">
        <f>Register!X18</f>
        <v>0</v>
      </c>
      <c r="AY13" s="88">
        <f>Register!Y18</f>
        <v>0</v>
      </c>
      <c r="AZ13" s="88">
        <f>Register!Z18</f>
        <v>0</v>
      </c>
      <c r="BA13" s="88">
        <f>Register!AA18</f>
        <v>0</v>
      </c>
      <c r="BB13" s="88">
        <f>Register!AB18</f>
        <v>0</v>
      </c>
      <c r="BC13" s="88">
        <f>Register!AQ18</f>
        <v>0</v>
      </c>
      <c r="BD13" s="88"/>
      <c r="BE13" s="88">
        <f>Register!AD18</f>
        <v>0</v>
      </c>
      <c r="BF13" s="88">
        <f>Register!AE18</f>
        <v>0</v>
      </c>
      <c r="BG13" s="88">
        <f>Register!AF18</f>
        <v>0</v>
      </c>
      <c r="BH13" s="88">
        <f>Register!AG18</f>
        <v>0</v>
      </c>
      <c r="BI13" s="88"/>
      <c r="BJ13" s="88">
        <f>Register!AH18</f>
        <v>0</v>
      </c>
      <c r="BK13" s="88"/>
      <c r="BL13" s="88"/>
      <c r="BM13" s="88">
        <f>Register!AI18</f>
        <v>0</v>
      </c>
      <c r="BN13" s="88"/>
      <c r="BO13" s="88">
        <f ca="1">Register!AJ18</f>
        <v>0</v>
      </c>
      <c r="BP13" s="88"/>
    </row>
    <row r="14" spans="1:68" ht="15.6" thickTop="1" thickBot="1" x14ac:dyDescent="0.35">
      <c r="A14" s="11" t="s">
        <v>234</v>
      </c>
      <c r="B14" s="11" t="s">
        <v>225</v>
      </c>
      <c r="C14" s="11" t="s">
        <v>226</v>
      </c>
      <c r="D14" s="87" t="str">
        <f>Parameters!$G$7</f>
        <v>From December 2022 onwards</v>
      </c>
      <c r="E14" s="87" t="str">
        <f>Parameters!$G$3</f>
        <v>Aid Without Border</v>
      </c>
      <c r="F14" s="11" t="s">
        <v>45</v>
      </c>
      <c r="G14" s="11" t="s">
        <v>227</v>
      </c>
      <c r="H14" s="11" t="str">
        <f t="shared" si="0"/>
        <v>F</v>
      </c>
      <c r="I14" s="87" t="str">
        <f>Parameters!$G$5</f>
        <v>EUR</v>
      </c>
      <c r="J14" s="87" t="s">
        <v>233</v>
      </c>
      <c r="K14" s="11"/>
      <c r="L14" s="88">
        <f>Register!C19</f>
        <v>0</v>
      </c>
      <c r="M14" s="88"/>
      <c r="N14" s="88">
        <f>Register!AM19</f>
        <v>0</v>
      </c>
      <c r="O14" s="88">
        <f>Register!D19</f>
        <v>0</v>
      </c>
      <c r="P14" s="88">
        <f>Register!K19</f>
        <v>0</v>
      </c>
      <c r="Q14" s="88"/>
      <c r="R14" s="88">
        <f>Register!AO19</f>
        <v>0</v>
      </c>
      <c r="S14" s="88">
        <f>Register!I19</f>
        <v>0</v>
      </c>
      <c r="T14" s="88">
        <f>Register!E19</f>
        <v>0</v>
      </c>
      <c r="U14" s="88">
        <f>Register!L19</f>
        <v>0</v>
      </c>
      <c r="V14" s="88"/>
      <c r="W14" s="88">
        <f>Register!AN19</f>
        <v>0</v>
      </c>
      <c r="X14" s="88"/>
      <c r="Y14" s="88"/>
      <c r="Z14" s="88">
        <f>Register!G19</f>
        <v>0</v>
      </c>
      <c r="AA14" s="88">
        <f>Register!H19</f>
        <v>0</v>
      </c>
      <c r="AB14" s="88">
        <f>Register!AL19</f>
        <v>0</v>
      </c>
      <c r="AC14" s="88">
        <f>Register!M19</f>
        <v>0</v>
      </c>
      <c r="AD14" s="88">
        <f>Register!N19</f>
        <v>0</v>
      </c>
      <c r="AE14" s="88">
        <f>Register!O19</f>
        <v>0</v>
      </c>
      <c r="AF14" s="88">
        <f>Register!P19</f>
        <v>0</v>
      </c>
      <c r="AG14" s="88">
        <f>Register!Q19</f>
        <v>0</v>
      </c>
      <c r="AH14" s="88">
        <f>Register!R19</f>
        <v>0</v>
      </c>
      <c r="AI14" s="88">
        <f>Register!S19</f>
        <v>0</v>
      </c>
      <c r="AJ14" s="88">
        <f>Register!T19</f>
        <v>0</v>
      </c>
      <c r="AK14" s="88">
        <f>Register!U19</f>
        <v>0</v>
      </c>
      <c r="AL14" s="88"/>
      <c r="AM14" s="88"/>
      <c r="AN14" s="88">
        <f>Register!V19</f>
        <v>0</v>
      </c>
      <c r="AO14" s="88">
        <f>Register!L19</f>
        <v>0</v>
      </c>
      <c r="AP14" s="88"/>
      <c r="AQ14" s="88"/>
      <c r="AR14" s="88"/>
      <c r="AS14" s="88"/>
      <c r="AT14" s="88"/>
      <c r="AU14" s="88"/>
      <c r="AV14" s="88"/>
      <c r="AW14" s="88">
        <f>Register!AP19</f>
        <v>0</v>
      </c>
      <c r="AX14" s="88">
        <f>Register!X19</f>
        <v>0</v>
      </c>
      <c r="AY14" s="88">
        <f>Register!Y19</f>
        <v>0</v>
      </c>
      <c r="AZ14" s="88">
        <f>Register!Z19</f>
        <v>0</v>
      </c>
      <c r="BA14" s="88">
        <f>Register!AA19</f>
        <v>0</v>
      </c>
      <c r="BB14" s="88">
        <f>Register!AB19</f>
        <v>0</v>
      </c>
      <c r="BC14" s="88">
        <f>Register!AQ19</f>
        <v>0</v>
      </c>
      <c r="BD14" s="88"/>
      <c r="BE14" s="88">
        <f>Register!AD19</f>
        <v>0</v>
      </c>
      <c r="BF14" s="88">
        <f>Register!AE19</f>
        <v>0</v>
      </c>
      <c r="BG14" s="88">
        <f>Register!AF19</f>
        <v>0</v>
      </c>
      <c r="BH14" s="88">
        <f>Register!AG19</f>
        <v>0</v>
      </c>
      <c r="BI14" s="88"/>
      <c r="BJ14" s="88">
        <f>Register!AH19</f>
        <v>0</v>
      </c>
      <c r="BK14" s="88"/>
      <c r="BL14" s="88"/>
      <c r="BM14" s="88">
        <f>Register!AI19</f>
        <v>0</v>
      </c>
      <c r="BN14" s="88"/>
      <c r="BO14" s="88">
        <f ca="1">Register!AJ19</f>
        <v>0</v>
      </c>
      <c r="BP14" s="88"/>
    </row>
    <row r="15" spans="1:68" ht="15.6" thickTop="1" thickBot="1" x14ac:dyDescent="0.35">
      <c r="A15" s="11" t="s">
        <v>234</v>
      </c>
      <c r="B15" s="11" t="s">
        <v>225</v>
      </c>
      <c r="C15" s="11" t="s">
        <v>226</v>
      </c>
      <c r="D15" s="87" t="str">
        <f>Parameters!$G$7</f>
        <v>From December 2022 onwards</v>
      </c>
      <c r="E15" s="87" t="str">
        <f>Parameters!$G$3</f>
        <v>Aid Without Border</v>
      </c>
      <c r="F15" s="11" t="s">
        <v>45</v>
      </c>
      <c r="G15" s="11" t="s">
        <v>227</v>
      </c>
      <c r="H15" s="11" t="str">
        <f t="shared" si="0"/>
        <v>F</v>
      </c>
      <c r="I15" s="87" t="str">
        <f>Parameters!$G$5</f>
        <v>EUR</v>
      </c>
      <c r="J15" s="87" t="s">
        <v>233</v>
      </c>
      <c r="K15" s="11"/>
      <c r="L15" s="88">
        <f>Register!C20</f>
        <v>0</v>
      </c>
      <c r="M15" s="88"/>
      <c r="N15" s="88">
        <f>Register!AM20</f>
        <v>0</v>
      </c>
      <c r="O15" s="88">
        <f>Register!D20</f>
        <v>0</v>
      </c>
      <c r="P15" s="88">
        <f>Register!K20</f>
        <v>0</v>
      </c>
      <c r="Q15" s="88"/>
      <c r="R15" s="88">
        <f>Register!AO20</f>
        <v>0</v>
      </c>
      <c r="S15" s="88">
        <f>Register!I20</f>
        <v>0</v>
      </c>
      <c r="T15" s="88">
        <f>Register!E20</f>
        <v>0</v>
      </c>
      <c r="U15" s="88">
        <f>Register!L20</f>
        <v>0</v>
      </c>
      <c r="V15" s="88"/>
      <c r="W15" s="88">
        <f>Register!AN20</f>
        <v>0</v>
      </c>
      <c r="X15" s="88"/>
      <c r="Y15" s="88"/>
      <c r="Z15" s="88">
        <f>Register!G20</f>
        <v>0</v>
      </c>
      <c r="AA15" s="88">
        <f>Register!H20</f>
        <v>0</v>
      </c>
      <c r="AB15" s="88">
        <f>Register!AL20</f>
        <v>0</v>
      </c>
      <c r="AC15" s="88">
        <f>Register!M20</f>
        <v>0</v>
      </c>
      <c r="AD15" s="88">
        <f>Register!N20</f>
        <v>0</v>
      </c>
      <c r="AE15" s="88">
        <f>Register!O20</f>
        <v>0</v>
      </c>
      <c r="AF15" s="88">
        <f>Register!P20</f>
        <v>0</v>
      </c>
      <c r="AG15" s="88">
        <f>Register!Q20</f>
        <v>0</v>
      </c>
      <c r="AH15" s="88">
        <f>Register!R20</f>
        <v>0</v>
      </c>
      <c r="AI15" s="88">
        <f>Register!S20</f>
        <v>0</v>
      </c>
      <c r="AJ15" s="88">
        <f>Register!T20</f>
        <v>0</v>
      </c>
      <c r="AK15" s="88">
        <f>Register!U20</f>
        <v>0</v>
      </c>
      <c r="AL15" s="88"/>
      <c r="AM15" s="88"/>
      <c r="AN15" s="88">
        <f>Register!V20</f>
        <v>0</v>
      </c>
      <c r="AO15" s="88">
        <f>Register!L20</f>
        <v>0</v>
      </c>
      <c r="AP15" s="88"/>
      <c r="AQ15" s="88"/>
      <c r="AR15" s="88"/>
      <c r="AS15" s="88"/>
      <c r="AT15" s="88"/>
      <c r="AU15" s="88"/>
      <c r="AV15" s="88"/>
      <c r="AW15" s="88">
        <f>Register!AP20</f>
        <v>0</v>
      </c>
      <c r="AX15" s="88">
        <f>Register!X20</f>
        <v>0</v>
      </c>
      <c r="AY15" s="88">
        <f>Register!Y20</f>
        <v>0</v>
      </c>
      <c r="AZ15" s="88">
        <f>Register!Z20</f>
        <v>0</v>
      </c>
      <c r="BA15" s="88">
        <f>Register!AA20</f>
        <v>0</v>
      </c>
      <c r="BB15" s="88">
        <f>Register!AB20</f>
        <v>0</v>
      </c>
      <c r="BC15" s="88">
        <f>Register!AQ20</f>
        <v>0</v>
      </c>
      <c r="BD15" s="88"/>
      <c r="BE15" s="88">
        <f>Register!AD20</f>
        <v>0</v>
      </c>
      <c r="BF15" s="88">
        <f>Register!AE20</f>
        <v>0</v>
      </c>
      <c r="BG15" s="88">
        <f>Register!AF20</f>
        <v>0</v>
      </c>
      <c r="BH15" s="88">
        <f>Register!AG20</f>
        <v>0</v>
      </c>
      <c r="BI15" s="88"/>
      <c r="BJ15" s="88">
        <f>Register!AH20</f>
        <v>0</v>
      </c>
      <c r="BK15" s="88"/>
      <c r="BL15" s="88"/>
      <c r="BM15" s="88">
        <f>Register!AI20</f>
        <v>0</v>
      </c>
      <c r="BN15" s="88"/>
      <c r="BO15" s="88">
        <f ca="1">Register!AJ20</f>
        <v>0</v>
      </c>
      <c r="BP15" s="88"/>
    </row>
    <row r="16" spans="1:68" ht="15.6" thickTop="1" thickBot="1" x14ac:dyDescent="0.35">
      <c r="A16" s="11" t="s">
        <v>234</v>
      </c>
      <c r="B16" s="11" t="s">
        <v>225</v>
      </c>
      <c r="C16" s="11" t="s">
        <v>226</v>
      </c>
      <c r="D16" s="87" t="str">
        <f>Parameters!$G$7</f>
        <v>From December 2022 onwards</v>
      </c>
      <c r="E16" s="87" t="str">
        <f>Parameters!$G$3</f>
        <v>Aid Without Border</v>
      </c>
      <c r="F16" s="11" t="s">
        <v>45</v>
      </c>
      <c r="G16" s="11" t="s">
        <v>227</v>
      </c>
      <c r="H16" s="11" t="str">
        <f t="shared" si="0"/>
        <v>F</v>
      </c>
      <c r="I16" s="87" t="str">
        <f>Parameters!$G$5</f>
        <v>EUR</v>
      </c>
      <c r="J16" s="87" t="s">
        <v>233</v>
      </c>
      <c r="K16" s="11"/>
      <c r="L16" s="88">
        <f>Register!C21</f>
        <v>0</v>
      </c>
      <c r="M16" s="88"/>
      <c r="N16" s="88">
        <f>Register!AM21</f>
        <v>0</v>
      </c>
      <c r="O16" s="88">
        <f>Register!D21</f>
        <v>0</v>
      </c>
      <c r="P16" s="88">
        <f>Register!K21</f>
        <v>0</v>
      </c>
      <c r="Q16" s="88"/>
      <c r="R16" s="88">
        <f>Register!AO21</f>
        <v>0</v>
      </c>
      <c r="S16" s="88">
        <f>Register!I21</f>
        <v>0</v>
      </c>
      <c r="T16" s="88">
        <f>Register!E21</f>
        <v>0</v>
      </c>
      <c r="U16" s="88">
        <f>Register!L21</f>
        <v>0</v>
      </c>
      <c r="V16" s="88"/>
      <c r="W16" s="88">
        <f>Register!AN21</f>
        <v>0</v>
      </c>
      <c r="X16" s="88"/>
      <c r="Y16" s="88"/>
      <c r="Z16" s="88">
        <f>Register!G21</f>
        <v>0</v>
      </c>
      <c r="AA16" s="88">
        <f>Register!H21</f>
        <v>0</v>
      </c>
      <c r="AB16" s="88">
        <f>Register!AL21</f>
        <v>0</v>
      </c>
      <c r="AC16" s="88">
        <f>Register!M21</f>
        <v>0</v>
      </c>
      <c r="AD16" s="88">
        <f>Register!N21</f>
        <v>0</v>
      </c>
      <c r="AE16" s="88">
        <f>Register!O21</f>
        <v>0</v>
      </c>
      <c r="AF16" s="88">
        <f>Register!P21</f>
        <v>0</v>
      </c>
      <c r="AG16" s="88">
        <f>Register!Q21</f>
        <v>0</v>
      </c>
      <c r="AH16" s="88">
        <f>Register!R21</f>
        <v>0</v>
      </c>
      <c r="AI16" s="88">
        <f>Register!S21</f>
        <v>0</v>
      </c>
      <c r="AJ16" s="88">
        <f>Register!T21</f>
        <v>0</v>
      </c>
      <c r="AK16" s="88">
        <f>Register!U21</f>
        <v>0</v>
      </c>
      <c r="AL16" s="88"/>
      <c r="AM16" s="88"/>
      <c r="AN16" s="88">
        <f>Register!V21</f>
        <v>0</v>
      </c>
      <c r="AO16" s="88">
        <f>Register!L21</f>
        <v>0</v>
      </c>
      <c r="AP16" s="88"/>
      <c r="AQ16" s="88"/>
      <c r="AR16" s="88"/>
      <c r="AS16" s="88"/>
      <c r="AT16" s="88"/>
      <c r="AU16" s="88"/>
      <c r="AV16" s="88"/>
      <c r="AW16" s="88">
        <f>Register!AP21</f>
        <v>0</v>
      </c>
      <c r="AX16" s="88">
        <f>Register!X21</f>
        <v>0</v>
      </c>
      <c r="AY16" s="88">
        <f>Register!Y21</f>
        <v>0</v>
      </c>
      <c r="AZ16" s="88">
        <f>Register!Z21</f>
        <v>0</v>
      </c>
      <c r="BA16" s="88">
        <f>Register!AA21</f>
        <v>0</v>
      </c>
      <c r="BB16" s="88">
        <f>Register!AB21</f>
        <v>0</v>
      </c>
      <c r="BC16" s="88">
        <f>Register!AQ21</f>
        <v>0</v>
      </c>
      <c r="BD16" s="88"/>
      <c r="BE16" s="88">
        <f>Register!AD21</f>
        <v>0</v>
      </c>
      <c r="BF16" s="88">
        <f>Register!AE21</f>
        <v>0</v>
      </c>
      <c r="BG16" s="88">
        <f>Register!AF21</f>
        <v>0</v>
      </c>
      <c r="BH16" s="88">
        <f>Register!AG21</f>
        <v>0</v>
      </c>
      <c r="BI16" s="88"/>
      <c r="BJ16" s="88">
        <f>Register!AH21</f>
        <v>0</v>
      </c>
      <c r="BK16" s="88"/>
      <c r="BL16" s="88"/>
      <c r="BM16" s="88">
        <f>Register!AI21</f>
        <v>0</v>
      </c>
      <c r="BN16" s="88"/>
      <c r="BO16" s="88">
        <f ca="1">Register!AJ21</f>
        <v>0</v>
      </c>
      <c r="BP16" s="88"/>
    </row>
    <row r="17" spans="1:68" ht="15.6" thickTop="1" thickBot="1" x14ac:dyDescent="0.35">
      <c r="A17" s="11" t="s">
        <v>234</v>
      </c>
      <c r="B17" s="11" t="s">
        <v>225</v>
      </c>
      <c r="C17" s="11" t="s">
        <v>226</v>
      </c>
      <c r="D17" s="87" t="str">
        <f>Parameters!$G$7</f>
        <v>From December 2022 onwards</v>
      </c>
      <c r="E17" s="87" t="str">
        <f>Parameters!$G$3</f>
        <v>Aid Without Border</v>
      </c>
      <c r="F17" s="11" t="s">
        <v>45</v>
      </c>
      <c r="G17" s="11" t="s">
        <v>227</v>
      </c>
      <c r="H17" s="11" t="str">
        <f t="shared" si="0"/>
        <v>F</v>
      </c>
      <c r="I17" s="87" t="str">
        <f>Parameters!$G$5</f>
        <v>EUR</v>
      </c>
      <c r="J17" s="87" t="s">
        <v>233</v>
      </c>
      <c r="K17" s="11"/>
      <c r="L17" s="88">
        <f>Register!C22</f>
        <v>0</v>
      </c>
      <c r="M17" s="88"/>
      <c r="N17" s="88">
        <f>Register!AM22</f>
        <v>0</v>
      </c>
      <c r="O17" s="88">
        <f>Register!D22</f>
        <v>0</v>
      </c>
      <c r="P17" s="88">
        <f>Register!K22</f>
        <v>0</v>
      </c>
      <c r="Q17" s="88"/>
      <c r="R17" s="88">
        <f>Register!AO22</f>
        <v>0</v>
      </c>
      <c r="S17" s="88">
        <f>Register!I22</f>
        <v>0</v>
      </c>
      <c r="T17" s="88">
        <f>Register!E22</f>
        <v>0</v>
      </c>
      <c r="U17" s="88">
        <f>Register!L22</f>
        <v>0</v>
      </c>
      <c r="V17" s="88"/>
      <c r="W17" s="88">
        <f>Register!AN22</f>
        <v>0</v>
      </c>
      <c r="X17" s="88"/>
      <c r="Y17" s="88"/>
      <c r="Z17" s="88">
        <f>Register!G22</f>
        <v>0</v>
      </c>
      <c r="AA17" s="88">
        <f>Register!H22</f>
        <v>0</v>
      </c>
      <c r="AB17" s="88">
        <f>Register!AL22</f>
        <v>0</v>
      </c>
      <c r="AC17" s="88">
        <f>Register!M22</f>
        <v>0</v>
      </c>
      <c r="AD17" s="88">
        <f>Register!N22</f>
        <v>0</v>
      </c>
      <c r="AE17" s="88">
        <f>Register!O22</f>
        <v>0</v>
      </c>
      <c r="AF17" s="88">
        <f>Register!P22</f>
        <v>0</v>
      </c>
      <c r="AG17" s="88">
        <f>Register!Q22</f>
        <v>0</v>
      </c>
      <c r="AH17" s="88">
        <f>Register!R22</f>
        <v>0</v>
      </c>
      <c r="AI17" s="88">
        <f>Register!S22</f>
        <v>0</v>
      </c>
      <c r="AJ17" s="88">
        <f>Register!T22</f>
        <v>0</v>
      </c>
      <c r="AK17" s="88">
        <f>Register!U22</f>
        <v>0</v>
      </c>
      <c r="AL17" s="88"/>
      <c r="AM17" s="88"/>
      <c r="AN17" s="88">
        <f>Register!V22</f>
        <v>0</v>
      </c>
      <c r="AO17" s="88">
        <f>Register!L22</f>
        <v>0</v>
      </c>
      <c r="AP17" s="88"/>
      <c r="AQ17" s="88"/>
      <c r="AR17" s="88"/>
      <c r="AS17" s="88"/>
      <c r="AT17" s="88"/>
      <c r="AU17" s="88"/>
      <c r="AV17" s="88"/>
      <c r="AW17" s="88">
        <f>Register!AP22</f>
        <v>0</v>
      </c>
      <c r="AX17" s="88">
        <f>Register!X22</f>
        <v>0</v>
      </c>
      <c r="AY17" s="88">
        <f>Register!Y22</f>
        <v>0</v>
      </c>
      <c r="AZ17" s="88">
        <f>Register!Z22</f>
        <v>0</v>
      </c>
      <c r="BA17" s="88">
        <f>Register!AA22</f>
        <v>0</v>
      </c>
      <c r="BB17" s="88">
        <f>Register!AB22</f>
        <v>0</v>
      </c>
      <c r="BC17" s="88">
        <f>Register!AQ22</f>
        <v>0</v>
      </c>
      <c r="BD17" s="88"/>
      <c r="BE17" s="88">
        <f>Register!AD22</f>
        <v>0</v>
      </c>
      <c r="BF17" s="88">
        <f>Register!AE22</f>
        <v>0</v>
      </c>
      <c r="BG17" s="88">
        <f>Register!AF22</f>
        <v>0</v>
      </c>
      <c r="BH17" s="88">
        <f>Register!AG22</f>
        <v>0</v>
      </c>
      <c r="BI17" s="88"/>
      <c r="BJ17" s="88">
        <f>Register!AH22</f>
        <v>0</v>
      </c>
      <c r="BK17" s="88"/>
      <c r="BL17" s="88"/>
      <c r="BM17" s="88">
        <f>Register!AI22</f>
        <v>0</v>
      </c>
      <c r="BN17" s="88"/>
      <c r="BO17" s="88">
        <f ca="1">Register!AJ22</f>
        <v>0</v>
      </c>
      <c r="BP17" s="88"/>
    </row>
    <row r="18" spans="1:68" ht="15.6" thickTop="1" thickBot="1" x14ac:dyDescent="0.35">
      <c r="A18" s="11" t="s">
        <v>234</v>
      </c>
      <c r="B18" s="11" t="s">
        <v>225</v>
      </c>
      <c r="C18" s="11" t="s">
        <v>226</v>
      </c>
      <c r="D18" s="87" t="str">
        <f>Parameters!$G$7</f>
        <v>From December 2022 onwards</v>
      </c>
      <c r="E18" s="87" t="str">
        <f>Parameters!$G$3</f>
        <v>Aid Without Border</v>
      </c>
      <c r="F18" s="11" t="s">
        <v>45</v>
      </c>
      <c r="G18" s="11" t="s">
        <v>227</v>
      </c>
      <c r="H18" s="11" t="str">
        <f t="shared" si="0"/>
        <v>F</v>
      </c>
      <c r="I18" s="87" t="str">
        <f>Parameters!$G$5</f>
        <v>EUR</v>
      </c>
      <c r="J18" s="87" t="s">
        <v>233</v>
      </c>
      <c r="K18" s="11"/>
      <c r="L18" s="88">
        <f>Register!C23</f>
        <v>0</v>
      </c>
      <c r="M18" s="88"/>
      <c r="N18" s="88">
        <f>Register!AM23</f>
        <v>0</v>
      </c>
      <c r="O18" s="88">
        <f>Register!D23</f>
        <v>0</v>
      </c>
      <c r="P18" s="88">
        <f>Register!K23</f>
        <v>0</v>
      </c>
      <c r="Q18" s="88"/>
      <c r="R18" s="88">
        <f>Register!AO23</f>
        <v>0</v>
      </c>
      <c r="S18" s="88">
        <f>Register!I23</f>
        <v>0</v>
      </c>
      <c r="T18" s="88">
        <f>Register!E23</f>
        <v>0</v>
      </c>
      <c r="U18" s="88">
        <f>Register!L23</f>
        <v>0</v>
      </c>
      <c r="V18" s="88"/>
      <c r="W18" s="88">
        <f>Register!AN23</f>
        <v>0</v>
      </c>
      <c r="X18" s="88"/>
      <c r="Y18" s="88"/>
      <c r="Z18" s="88">
        <f>Register!G23</f>
        <v>0</v>
      </c>
      <c r="AA18" s="88">
        <f>Register!H23</f>
        <v>0</v>
      </c>
      <c r="AB18" s="88">
        <f>Register!AL23</f>
        <v>0</v>
      </c>
      <c r="AC18" s="88">
        <f>Register!M23</f>
        <v>0</v>
      </c>
      <c r="AD18" s="88">
        <f>Register!N23</f>
        <v>0</v>
      </c>
      <c r="AE18" s="88">
        <f>Register!O23</f>
        <v>0</v>
      </c>
      <c r="AF18" s="88">
        <f>Register!P23</f>
        <v>0</v>
      </c>
      <c r="AG18" s="88">
        <f>Register!Q23</f>
        <v>0</v>
      </c>
      <c r="AH18" s="88">
        <f>Register!R23</f>
        <v>0</v>
      </c>
      <c r="AI18" s="88">
        <f>Register!S23</f>
        <v>0</v>
      </c>
      <c r="AJ18" s="88">
        <f>Register!T23</f>
        <v>0</v>
      </c>
      <c r="AK18" s="88">
        <f>Register!U23</f>
        <v>0</v>
      </c>
      <c r="AL18" s="88"/>
      <c r="AM18" s="88"/>
      <c r="AN18" s="88">
        <f>Register!V23</f>
        <v>0</v>
      </c>
      <c r="AO18" s="88">
        <f>Register!L23</f>
        <v>0</v>
      </c>
      <c r="AP18" s="88"/>
      <c r="AQ18" s="88"/>
      <c r="AR18" s="88"/>
      <c r="AS18" s="88"/>
      <c r="AT18" s="88"/>
      <c r="AU18" s="88"/>
      <c r="AV18" s="88"/>
      <c r="AW18" s="88">
        <f>Register!AP23</f>
        <v>0</v>
      </c>
      <c r="AX18" s="88">
        <f>Register!X23</f>
        <v>0</v>
      </c>
      <c r="AY18" s="88">
        <f>Register!Y23</f>
        <v>0</v>
      </c>
      <c r="AZ18" s="88">
        <f>Register!Z23</f>
        <v>0</v>
      </c>
      <c r="BA18" s="88">
        <f>Register!AA23</f>
        <v>0</v>
      </c>
      <c r="BB18" s="88">
        <f>Register!AB23</f>
        <v>0</v>
      </c>
      <c r="BC18" s="88">
        <f>Register!AQ23</f>
        <v>0</v>
      </c>
      <c r="BD18" s="88"/>
      <c r="BE18" s="88">
        <f>Register!AD23</f>
        <v>0</v>
      </c>
      <c r="BF18" s="88">
        <f>Register!AE23</f>
        <v>0</v>
      </c>
      <c r="BG18" s="88">
        <f>Register!AF23</f>
        <v>0</v>
      </c>
      <c r="BH18" s="88">
        <f>Register!AG23</f>
        <v>0</v>
      </c>
      <c r="BI18" s="88"/>
      <c r="BJ18" s="88">
        <f>Register!AH23</f>
        <v>0</v>
      </c>
      <c r="BK18" s="88"/>
      <c r="BL18" s="88"/>
      <c r="BM18" s="88">
        <f>Register!AI23</f>
        <v>0</v>
      </c>
      <c r="BN18" s="88"/>
      <c r="BO18" s="88">
        <f ca="1">Register!AJ23</f>
        <v>0</v>
      </c>
      <c r="BP18" s="88"/>
    </row>
    <row r="19" spans="1:68" ht="15.6" thickTop="1" thickBot="1" x14ac:dyDescent="0.35">
      <c r="A19" s="11" t="s">
        <v>234</v>
      </c>
      <c r="B19" s="11" t="s">
        <v>225</v>
      </c>
      <c r="C19" s="11" t="s">
        <v>226</v>
      </c>
      <c r="D19" s="87" t="str">
        <f>Parameters!$G$7</f>
        <v>From December 2022 onwards</v>
      </c>
      <c r="E19" s="87" t="str">
        <f>Parameters!$G$3</f>
        <v>Aid Without Border</v>
      </c>
      <c r="F19" s="11" t="s">
        <v>45</v>
      </c>
      <c r="G19" s="11" t="s">
        <v>227</v>
      </c>
      <c r="H19" s="11" t="str">
        <f t="shared" si="0"/>
        <v>F</v>
      </c>
      <c r="I19" s="87" t="str">
        <f>Parameters!$G$5</f>
        <v>EUR</v>
      </c>
      <c r="J19" s="87" t="s">
        <v>233</v>
      </c>
      <c r="K19" s="11"/>
      <c r="L19" s="88">
        <f>Register!C24</f>
        <v>0</v>
      </c>
      <c r="M19" s="88"/>
      <c r="N19" s="88">
        <f>Register!AM24</f>
        <v>0</v>
      </c>
      <c r="O19" s="88">
        <f>Register!D24</f>
        <v>0</v>
      </c>
      <c r="P19" s="88">
        <f>Register!K24</f>
        <v>0</v>
      </c>
      <c r="Q19" s="88"/>
      <c r="R19" s="88">
        <f>Register!AO24</f>
        <v>0</v>
      </c>
      <c r="S19" s="88">
        <f>Register!I24</f>
        <v>0</v>
      </c>
      <c r="T19" s="88">
        <f>Register!E24</f>
        <v>0</v>
      </c>
      <c r="U19" s="88">
        <f>Register!L24</f>
        <v>0</v>
      </c>
      <c r="V19" s="88"/>
      <c r="W19" s="88">
        <f>Register!AN24</f>
        <v>0</v>
      </c>
      <c r="X19" s="88"/>
      <c r="Y19" s="88"/>
      <c r="Z19" s="88">
        <f>Register!G24</f>
        <v>0</v>
      </c>
      <c r="AA19" s="88">
        <f>Register!H24</f>
        <v>0</v>
      </c>
      <c r="AB19" s="88">
        <f>Register!AL24</f>
        <v>0</v>
      </c>
      <c r="AC19" s="88">
        <f>Register!M24</f>
        <v>0</v>
      </c>
      <c r="AD19" s="88">
        <f>Register!N24</f>
        <v>0</v>
      </c>
      <c r="AE19" s="88">
        <f>Register!O24</f>
        <v>0</v>
      </c>
      <c r="AF19" s="88">
        <f>Register!P24</f>
        <v>0</v>
      </c>
      <c r="AG19" s="88">
        <f>Register!Q24</f>
        <v>0</v>
      </c>
      <c r="AH19" s="88">
        <f>Register!R24</f>
        <v>0</v>
      </c>
      <c r="AI19" s="88">
        <f>Register!S24</f>
        <v>0</v>
      </c>
      <c r="AJ19" s="88">
        <f>Register!T24</f>
        <v>0</v>
      </c>
      <c r="AK19" s="88">
        <f>Register!U24</f>
        <v>0</v>
      </c>
      <c r="AL19" s="88"/>
      <c r="AM19" s="88"/>
      <c r="AN19" s="88">
        <f>Register!V24</f>
        <v>0</v>
      </c>
      <c r="AO19" s="88">
        <f>Register!L24</f>
        <v>0</v>
      </c>
      <c r="AP19" s="88"/>
      <c r="AQ19" s="88"/>
      <c r="AR19" s="88"/>
      <c r="AS19" s="88"/>
      <c r="AT19" s="88"/>
      <c r="AU19" s="88"/>
      <c r="AV19" s="88"/>
      <c r="AW19" s="88">
        <f>Register!AP24</f>
        <v>0</v>
      </c>
      <c r="AX19" s="88">
        <f>Register!X24</f>
        <v>0</v>
      </c>
      <c r="AY19" s="88">
        <f>Register!Y24</f>
        <v>0</v>
      </c>
      <c r="AZ19" s="88">
        <f>Register!Z24</f>
        <v>0</v>
      </c>
      <c r="BA19" s="88">
        <f>Register!AA24</f>
        <v>0</v>
      </c>
      <c r="BB19" s="88">
        <f>Register!AB24</f>
        <v>0</v>
      </c>
      <c r="BC19" s="88">
        <f>Register!AQ24</f>
        <v>0</v>
      </c>
      <c r="BD19" s="88"/>
      <c r="BE19" s="88">
        <f>Register!AD24</f>
        <v>0</v>
      </c>
      <c r="BF19" s="88">
        <f>Register!AE24</f>
        <v>0</v>
      </c>
      <c r="BG19" s="88">
        <f>Register!AF24</f>
        <v>0</v>
      </c>
      <c r="BH19" s="88">
        <f>Register!AG24</f>
        <v>0</v>
      </c>
      <c r="BI19" s="88"/>
      <c r="BJ19" s="88">
        <f>Register!AH24</f>
        <v>0</v>
      </c>
      <c r="BK19" s="88"/>
      <c r="BL19" s="88"/>
      <c r="BM19" s="88">
        <f>Register!AI24</f>
        <v>0</v>
      </c>
      <c r="BN19" s="88"/>
      <c r="BO19" s="88">
        <f ca="1">Register!AJ24</f>
        <v>0</v>
      </c>
      <c r="BP19" s="88"/>
    </row>
    <row r="20" spans="1:68" ht="15.6" thickTop="1" thickBot="1" x14ac:dyDescent="0.35">
      <c r="A20" s="11" t="s">
        <v>234</v>
      </c>
      <c r="B20" s="11" t="s">
        <v>225</v>
      </c>
      <c r="C20" s="11" t="s">
        <v>226</v>
      </c>
      <c r="D20" s="87" t="str">
        <f>Parameters!$G$7</f>
        <v>From December 2022 onwards</v>
      </c>
      <c r="E20" s="87" t="str">
        <f>Parameters!$G$3</f>
        <v>Aid Without Border</v>
      </c>
      <c r="F20" s="11" t="s">
        <v>45</v>
      </c>
      <c r="G20" s="11" t="s">
        <v>227</v>
      </c>
      <c r="H20" s="11" t="str">
        <f t="shared" si="0"/>
        <v>F</v>
      </c>
      <c r="I20" s="87" t="str">
        <f>Parameters!$G$5</f>
        <v>EUR</v>
      </c>
      <c r="J20" s="87" t="s">
        <v>233</v>
      </c>
      <c r="K20" s="11"/>
      <c r="L20" s="88">
        <f>Register!C25</f>
        <v>0</v>
      </c>
      <c r="M20" s="88"/>
      <c r="N20" s="88">
        <f>Register!AM25</f>
        <v>0</v>
      </c>
      <c r="O20" s="88">
        <f>Register!D25</f>
        <v>0</v>
      </c>
      <c r="P20" s="88">
        <f>Register!K25</f>
        <v>0</v>
      </c>
      <c r="Q20" s="88"/>
      <c r="R20" s="88">
        <f>Register!AO25</f>
        <v>0</v>
      </c>
      <c r="S20" s="88">
        <f>Register!I25</f>
        <v>0</v>
      </c>
      <c r="T20" s="88">
        <f>Register!E25</f>
        <v>0</v>
      </c>
      <c r="U20" s="88">
        <f>Register!L25</f>
        <v>0</v>
      </c>
      <c r="V20" s="88"/>
      <c r="W20" s="88">
        <f>Register!AN25</f>
        <v>0</v>
      </c>
      <c r="X20" s="88"/>
      <c r="Y20" s="88"/>
      <c r="Z20" s="88">
        <f>Register!G25</f>
        <v>0</v>
      </c>
      <c r="AA20" s="88">
        <f>Register!H25</f>
        <v>0</v>
      </c>
      <c r="AB20" s="88">
        <f>Register!AL25</f>
        <v>0</v>
      </c>
      <c r="AC20" s="88">
        <f>Register!M25</f>
        <v>0</v>
      </c>
      <c r="AD20" s="88">
        <f>Register!N25</f>
        <v>0</v>
      </c>
      <c r="AE20" s="88">
        <f>Register!O25</f>
        <v>0</v>
      </c>
      <c r="AF20" s="88">
        <f>Register!P25</f>
        <v>0</v>
      </c>
      <c r="AG20" s="88">
        <f>Register!Q25</f>
        <v>0</v>
      </c>
      <c r="AH20" s="88">
        <f>Register!R25</f>
        <v>0</v>
      </c>
      <c r="AI20" s="88">
        <f>Register!S25</f>
        <v>0</v>
      </c>
      <c r="AJ20" s="88">
        <f>Register!T25</f>
        <v>0</v>
      </c>
      <c r="AK20" s="88">
        <f>Register!U25</f>
        <v>0</v>
      </c>
      <c r="AL20" s="88"/>
      <c r="AM20" s="88"/>
      <c r="AN20" s="88">
        <f>Register!V25</f>
        <v>0</v>
      </c>
      <c r="AO20" s="88">
        <f>Register!L25</f>
        <v>0</v>
      </c>
      <c r="AP20" s="88"/>
      <c r="AQ20" s="88"/>
      <c r="AR20" s="88"/>
      <c r="AS20" s="88"/>
      <c r="AT20" s="88"/>
      <c r="AU20" s="88"/>
      <c r="AV20" s="88"/>
      <c r="AW20" s="88">
        <f>Register!AP25</f>
        <v>0</v>
      </c>
      <c r="AX20" s="88">
        <f>Register!X25</f>
        <v>0</v>
      </c>
      <c r="AY20" s="88">
        <f>Register!Y25</f>
        <v>0</v>
      </c>
      <c r="AZ20" s="88">
        <f>Register!Z25</f>
        <v>0</v>
      </c>
      <c r="BA20" s="88">
        <f>Register!AA25</f>
        <v>0</v>
      </c>
      <c r="BB20" s="88">
        <f>Register!AB25</f>
        <v>0</v>
      </c>
      <c r="BC20" s="88">
        <f>Register!AQ25</f>
        <v>0</v>
      </c>
      <c r="BD20" s="88"/>
      <c r="BE20" s="88">
        <f>Register!AD25</f>
        <v>0</v>
      </c>
      <c r="BF20" s="88">
        <f>Register!AE25</f>
        <v>0</v>
      </c>
      <c r="BG20" s="88">
        <f>Register!AF25</f>
        <v>0</v>
      </c>
      <c r="BH20" s="88">
        <f>Register!AG25</f>
        <v>0</v>
      </c>
      <c r="BI20" s="88"/>
      <c r="BJ20" s="88">
        <f>Register!AH25</f>
        <v>0</v>
      </c>
      <c r="BK20" s="88"/>
      <c r="BL20" s="88"/>
      <c r="BM20" s="88">
        <f>Register!AI25</f>
        <v>0</v>
      </c>
      <c r="BN20" s="88"/>
      <c r="BO20" s="88">
        <f ca="1">Register!AJ25</f>
        <v>0</v>
      </c>
      <c r="BP20" s="88"/>
    </row>
    <row r="21" spans="1:68" ht="15.6" thickTop="1" thickBot="1" x14ac:dyDescent="0.35">
      <c r="A21" s="11" t="s">
        <v>234</v>
      </c>
      <c r="B21" s="11" t="s">
        <v>225</v>
      </c>
      <c r="C21" s="11" t="s">
        <v>226</v>
      </c>
      <c r="D21" s="87" t="str">
        <f>Parameters!$G$7</f>
        <v>From December 2022 onwards</v>
      </c>
      <c r="E21" s="87" t="str">
        <f>Parameters!$G$3</f>
        <v>Aid Without Border</v>
      </c>
      <c r="F21" s="11" t="s">
        <v>45</v>
      </c>
      <c r="G21" s="11" t="s">
        <v>227</v>
      </c>
      <c r="H21" s="11" t="str">
        <f t="shared" si="0"/>
        <v>F</v>
      </c>
      <c r="I21" s="87" t="str">
        <f>Parameters!$G$5</f>
        <v>EUR</v>
      </c>
      <c r="J21" s="87" t="s">
        <v>233</v>
      </c>
      <c r="K21" s="11"/>
      <c r="L21" s="88">
        <f>Register!C26</f>
        <v>0</v>
      </c>
      <c r="M21" s="88"/>
      <c r="N21" s="88">
        <f>Register!AM26</f>
        <v>0</v>
      </c>
      <c r="O21" s="88">
        <f>Register!D26</f>
        <v>0</v>
      </c>
      <c r="P21" s="88">
        <f>Register!K26</f>
        <v>0</v>
      </c>
      <c r="Q21" s="88"/>
      <c r="R21" s="88">
        <f>Register!AO26</f>
        <v>0</v>
      </c>
      <c r="S21" s="88">
        <f>Register!I26</f>
        <v>0</v>
      </c>
      <c r="T21" s="88">
        <f>Register!E26</f>
        <v>0</v>
      </c>
      <c r="U21" s="88">
        <f>Register!L26</f>
        <v>0</v>
      </c>
      <c r="V21" s="88"/>
      <c r="W21" s="88">
        <f>Register!AN26</f>
        <v>0</v>
      </c>
      <c r="X21" s="88"/>
      <c r="Y21" s="88"/>
      <c r="Z21" s="88">
        <f>Register!G26</f>
        <v>0</v>
      </c>
      <c r="AA21" s="88">
        <f>Register!H26</f>
        <v>0</v>
      </c>
      <c r="AB21" s="88">
        <f>Register!AL26</f>
        <v>0</v>
      </c>
      <c r="AC21" s="88">
        <f>Register!M26</f>
        <v>0</v>
      </c>
      <c r="AD21" s="88">
        <f>Register!N26</f>
        <v>0</v>
      </c>
      <c r="AE21" s="88">
        <f>Register!O26</f>
        <v>0</v>
      </c>
      <c r="AF21" s="88">
        <f>Register!P26</f>
        <v>0</v>
      </c>
      <c r="AG21" s="88">
        <f>Register!Q26</f>
        <v>0</v>
      </c>
      <c r="AH21" s="88">
        <f>Register!R26</f>
        <v>0</v>
      </c>
      <c r="AI21" s="88">
        <f>Register!S26</f>
        <v>0</v>
      </c>
      <c r="AJ21" s="88">
        <f>Register!T26</f>
        <v>0</v>
      </c>
      <c r="AK21" s="88">
        <f>Register!U26</f>
        <v>0</v>
      </c>
      <c r="AL21" s="88"/>
      <c r="AM21" s="88"/>
      <c r="AN21" s="88">
        <f>Register!V26</f>
        <v>0</v>
      </c>
      <c r="AO21" s="88">
        <f>Register!L26</f>
        <v>0</v>
      </c>
      <c r="AP21" s="88"/>
      <c r="AQ21" s="88"/>
      <c r="AR21" s="88"/>
      <c r="AS21" s="88"/>
      <c r="AT21" s="88"/>
      <c r="AU21" s="88"/>
      <c r="AV21" s="88"/>
      <c r="AW21" s="88">
        <f>Register!AP26</f>
        <v>0</v>
      </c>
      <c r="AX21" s="88">
        <f>Register!X26</f>
        <v>0</v>
      </c>
      <c r="AY21" s="88">
        <f>Register!Y26</f>
        <v>0</v>
      </c>
      <c r="AZ21" s="88">
        <f>Register!Z26</f>
        <v>0</v>
      </c>
      <c r="BA21" s="88">
        <f>Register!AA26</f>
        <v>0</v>
      </c>
      <c r="BB21" s="88">
        <f>Register!AB26</f>
        <v>0</v>
      </c>
      <c r="BC21" s="88">
        <f>Register!AQ26</f>
        <v>0</v>
      </c>
      <c r="BD21" s="88"/>
      <c r="BE21" s="88">
        <f>Register!AD26</f>
        <v>0</v>
      </c>
      <c r="BF21" s="88">
        <f>Register!AE26</f>
        <v>0</v>
      </c>
      <c r="BG21" s="88">
        <f>Register!AF26</f>
        <v>0</v>
      </c>
      <c r="BH21" s="88">
        <f>Register!AG26</f>
        <v>0</v>
      </c>
      <c r="BI21" s="88"/>
      <c r="BJ21" s="88">
        <f>Register!AH26</f>
        <v>0</v>
      </c>
      <c r="BK21" s="88"/>
      <c r="BL21" s="88"/>
      <c r="BM21" s="88">
        <f>Register!AI26</f>
        <v>0</v>
      </c>
      <c r="BN21" s="88"/>
      <c r="BO21" s="88">
        <f ca="1">Register!AJ26</f>
        <v>0</v>
      </c>
      <c r="BP21" s="88"/>
    </row>
    <row r="22" spans="1:68" ht="15.6" thickTop="1" thickBot="1" x14ac:dyDescent="0.35">
      <c r="A22" s="11" t="s">
        <v>234</v>
      </c>
      <c r="B22" s="11" t="s">
        <v>225</v>
      </c>
      <c r="C22" s="11" t="s">
        <v>226</v>
      </c>
      <c r="D22" s="87" t="str">
        <f>Parameters!$G$7</f>
        <v>From December 2022 onwards</v>
      </c>
      <c r="E22" s="87" t="str">
        <f>Parameters!$G$3</f>
        <v>Aid Without Border</v>
      </c>
      <c r="F22" s="11" t="s">
        <v>45</v>
      </c>
      <c r="G22" s="11" t="s">
        <v>227</v>
      </c>
      <c r="H22" s="11" t="str">
        <f t="shared" si="0"/>
        <v>F</v>
      </c>
      <c r="I22" s="87" t="str">
        <f>Parameters!$G$5</f>
        <v>EUR</v>
      </c>
      <c r="J22" s="87" t="s">
        <v>233</v>
      </c>
      <c r="K22" s="11"/>
      <c r="L22" s="88">
        <f>Register!C27</f>
        <v>0</v>
      </c>
      <c r="M22" s="88"/>
      <c r="N22" s="88">
        <f>Register!AM27</f>
        <v>0</v>
      </c>
      <c r="O22" s="88">
        <f>Register!D27</f>
        <v>0</v>
      </c>
      <c r="P22" s="88">
        <f>Register!K27</f>
        <v>0</v>
      </c>
      <c r="Q22" s="88"/>
      <c r="R22" s="88">
        <f>Register!AO27</f>
        <v>0</v>
      </c>
      <c r="S22" s="88">
        <f>Register!I27</f>
        <v>0</v>
      </c>
      <c r="T22" s="88">
        <f>Register!E27</f>
        <v>0</v>
      </c>
      <c r="U22" s="88">
        <f>Register!L27</f>
        <v>0</v>
      </c>
      <c r="V22" s="88"/>
      <c r="W22" s="88">
        <f>Register!AN27</f>
        <v>0</v>
      </c>
      <c r="X22" s="88"/>
      <c r="Y22" s="88"/>
      <c r="Z22" s="88">
        <f>Register!G27</f>
        <v>0</v>
      </c>
      <c r="AA22" s="88">
        <f>Register!H27</f>
        <v>0</v>
      </c>
      <c r="AB22" s="88">
        <f>Register!AL27</f>
        <v>0</v>
      </c>
      <c r="AC22" s="88">
        <f>Register!M27</f>
        <v>0</v>
      </c>
      <c r="AD22" s="88">
        <f>Register!N27</f>
        <v>0</v>
      </c>
      <c r="AE22" s="88">
        <f>Register!O27</f>
        <v>0</v>
      </c>
      <c r="AF22" s="88">
        <f>Register!P27</f>
        <v>0</v>
      </c>
      <c r="AG22" s="88">
        <f>Register!Q27</f>
        <v>0</v>
      </c>
      <c r="AH22" s="88">
        <f>Register!R27</f>
        <v>0</v>
      </c>
      <c r="AI22" s="88">
        <f>Register!S27</f>
        <v>0</v>
      </c>
      <c r="AJ22" s="88">
        <f>Register!T27</f>
        <v>0</v>
      </c>
      <c r="AK22" s="88">
        <f>Register!U27</f>
        <v>0</v>
      </c>
      <c r="AL22" s="88"/>
      <c r="AM22" s="88"/>
      <c r="AN22" s="88">
        <f>Register!V27</f>
        <v>0</v>
      </c>
      <c r="AO22" s="88">
        <f>Register!L27</f>
        <v>0</v>
      </c>
      <c r="AP22" s="88"/>
      <c r="AQ22" s="88"/>
      <c r="AR22" s="88"/>
      <c r="AS22" s="88"/>
      <c r="AT22" s="88"/>
      <c r="AU22" s="88"/>
      <c r="AV22" s="88"/>
      <c r="AW22" s="88">
        <f>Register!AP27</f>
        <v>0</v>
      </c>
      <c r="AX22" s="88">
        <f>Register!X27</f>
        <v>0</v>
      </c>
      <c r="AY22" s="88">
        <f>Register!Y27</f>
        <v>0</v>
      </c>
      <c r="AZ22" s="88">
        <f>Register!Z27</f>
        <v>0</v>
      </c>
      <c r="BA22" s="88">
        <f>Register!AA27</f>
        <v>0</v>
      </c>
      <c r="BB22" s="88">
        <f>Register!AB27</f>
        <v>0</v>
      </c>
      <c r="BC22" s="88">
        <f>Register!AQ27</f>
        <v>0</v>
      </c>
      <c r="BD22" s="88"/>
      <c r="BE22" s="88">
        <f>Register!AD27</f>
        <v>0</v>
      </c>
      <c r="BF22" s="88">
        <f>Register!AE27</f>
        <v>0</v>
      </c>
      <c r="BG22" s="88">
        <f>Register!AF27</f>
        <v>0</v>
      </c>
      <c r="BH22" s="88">
        <f>Register!AG27</f>
        <v>0</v>
      </c>
      <c r="BI22" s="88"/>
      <c r="BJ22" s="88">
        <f>Register!AH27</f>
        <v>0</v>
      </c>
      <c r="BK22" s="88"/>
      <c r="BL22" s="88"/>
      <c r="BM22" s="88">
        <f>Register!AI27</f>
        <v>0</v>
      </c>
      <c r="BN22" s="88"/>
      <c r="BO22" s="88">
        <f ca="1">Register!AJ27</f>
        <v>0</v>
      </c>
      <c r="BP22" s="88"/>
    </row>
    <row r="23" spans="1:68" ht="15.6" thickTop="1" thickBot="1" x14ac:dyDescent="0.35">
      <c r="A23" s="11" t="s">
        <v>234</v>
      </c>
      <c r="B23" s="11" t="s">
        <v>225</v>
      </c>
      <c r="C23" s="11" t="s">
        <v>226</v>
      </c>
      <c r="D23" s="87" t="str">
        <f>Parameters!$G$7</f>
        <v>From December 2022 onwards</v>
      </c>
      <c r="E23" s="87" t="str">
        <f>Parameters!$G$3</f>
        <v>Aid Without Border</v>
      </c>
      <c r="F23" s="11" t="s">
        <v>45</v>
      </c>
      <c r="G23" s="11" t="s">
        <v>227</v>
      </c>
      <c r="H23" s="11" t="str">
        <f t="shared" si="0"/>
        <v>F</v>
      </c>
      <c r="I23" s="87" t="str">
        <f>Parameters!$G$5</f>
        <v>EUR</v>
      </c>
      <c r="J23" s="87" t="s">
        <v>233</v>
      </c>
      <c r="K23" s="11"/>
      <c r="L23" s="88">
        <f>Register!C28</f>
        <v>0</v>
      </c>
      <c r="M23" s="88"/>
      <c r="N23" s="88">
        <f>Register!AM28</f>
        <v>0</v>
      </c>
      <c r="O23" s="88">
        <f>Register!D28</f>
        <v>0</v>
      </c>
      <c r="P23" s="88">
        <f>Register!K28</f>
        <v>0</v>
      </c>
      <c r="Q23" s="88"/>
      <c r="R23" s="88">
        <f>Register!AO28</f>
        <v>0</v>
      </c>
      <c r="S23" s="88">
        <f>Register!I28</f>
        <v>0</v>
      </c>
      <c r="T23" s="88">
        <f>Register!E28</f>
        <v>0</v>
      </c>
      <c r="U23" s="88">
        <f>Register!L28</f>
        <v>0</v>
      </c>
      <c r="V23" s="88"/>
      <c r="W23" s="88">
        <f>Register!AN28</f>
        <v>0</v>
      </c>
      <c r="X23" s="88"/>
      <c r="Y23" s="88"/>
      <c r="Z23" s="88">
        <f>Register!G28</f>
        <v>0</v>
      </c>
      <c r="AA23" s="88">
        <f>Register!H28</f>
        <v>0</v>
      </c>
      <c r="AB23" s="88">
        <f>Register!AL28</f>
        <v>0</v>
      </c>
      <c r="AC23" s="88">
        <f>Register!M28</f>
        <v>0</v>
      </c>
      <c r="AD23" s="88">
        <f>Register!N28</f>
        <v>0</v>
      </c>
      <c r="AE23" s="88">
        <f>Register!O28</f>
        <v>0</v>
      </c>
      <c r="AF23" s="88">
        <f>Register!P28</f>
        <v>0</v>
      </c>
      <c r="AG23" s="88">
        <f>Register!Q28</f>
        <v>0</v>
      </c>
      <c r="AH23" s="88">
        <f>Register!R28</f>
        <v>0</v>
      </c>
      <c r="AI23" s="88">
        <f>Register!S28</f>
        <v>0</v>
      </c>
      <c r="AJ23" s="88">
        <f>Register!T28</f>
        <v>0</v>
      </c>
      <c r="AK23" s="88">
        <f>Register!U28</f>
        <v>0</v>
      </c>
      <c r="AL23" s="88"/>
      <c r="AM23" s="88"/>
      <c r="AN23" s="88">
        <f>Register!V28</f>
        <v>0</v>
      </c>
      <c r="AO23" s="88">
        <f>Register!L28</f>
        <v>0</v>
      </c>
      <c r="AP23" s="88"/>
      <c r="AQ23" s="88"/>
      <c r="AR23" s="88"/>
      <c r="AS23" s="88"/>
      <c r="AT23" s="88"/>
      <c r="AU23" s="88"/>
      <c r="AV23" s="88"/>
      <c r="AW23" s="88">
        <f>Register!AP28</f>
        <v>0</v>
      </c>
      <c r="AX23" s="88">
        <f>Register!X28</f>
        <v>0</v>
      </c>
      <c r="AY23" s="88">
        <f>Register!Y28</f>
        <v>0</v>
      </c>
      <c r="AZ23" s="88">
        <f>Register!Z28</f>
        <v>0</v>
      </c>
      <c r="BA23" s="88">
        <f>Register!AA28</f>
        <v>0</v>
      </c>
      <c r="BB23" s="88">
        <f>Register!AB28</f>
        <v>0</v>
      </c>
      <c r="BC23" s="88">
        <f>Register!AQ28</f>
        <v>0</v>
      </c>
      <c r="BD23" s="88"/>
      <c r="BE23" s="88">
        <f>Register!AD28</f>
        <v>0</v>
      </c>
      <c r="BF23" s="88">
        <f>Register!AE28</f>
        <v>0</v>
      </c>
      <c r="BG23" s="88">
        <f>Register!AF28</f>
        <v>0</v>
      </c>
      <c r="BH23" s="88">
        <f>Register!AG28</f>
        <v>0</v>
      </c>
      <c r="BI23" s="88"/>
      <c r="BJ23" s="88">
        <f>Register!AH28</f>
        <v>0</v>
      </c>
      <c r="BK23" s="88"/>
      <c r="BL23" s="88"/>
      <c r="BM23" s="88">
        <f>Register!AI28</f>
        <v>0</v>
      </c>
      <c r="BN23" s="88"/>
      <c r="BO23" s="88">
        <f ca="1">Register!AJ28</f>
        <v>0</v>
      </c>
      <c r="BP23" s="88"/>
    </row>
    <row r="24" spans="1:68" ht="15.6" thickTop="1" thickBot="1" x14ac:dyDescent="0.35">
      <c r="A24" s="11" t="s">
        <v>234</v>
      </c>
      <c r="B24" s="11" t="s">
        <v>225</v>
      </c>
      <c r="C24" s="11" t="s">
        <v>226</v>
      </c>
      <c r="D24" s="87" t="str">
        <f>Parameters!$G$7</f>
        <v>From December 2022 onwards</v>
      </c>
      <c r="E24" s="87" t="str">
        <f>Parameters!$G$3</f>
        <v>Aid Without Border</v>
      </c>
      <c r="F24" s="11" t="s">
        <v>45</v>
      </c>
      <c r="G24" s="11" t="s">
        <v>227</v>
      </c>
      <c r="H24" s="11" t="str">
        <f t="shared" si="0"/>
        <v>F</v>
      </c>
      <c r="I24" s="87" t="str">
        <f>Parameters!$G$5</f>
        <v>EUR</v>
      </c>
      <c r="J24" s="87" t="s">
        <v>233</v>
      </c>
      <c r="K24" s="11"/>
      <c r="L24" s="88">
        <f>Register!C29</f>
        <v>0</v>
      </c>
      <c r="M24" s="88"/>
      <c r="N24" s="88">
        <f>Register!AM29</f>
        <v>0</v>
      </c>
      <c r="O24" s="88">
        <f>Register!D29</f>
        <v>0</v>
      </c>
      <c r="P24" s="88">
        <f>Register!K29</f>
        <v>0</v>
      </c>
      <c r="Q24" s="88"/>
      <c r="R24" s="88">
        <f>Register!AO29</f>
        <v>0</v>
      </c>
      <c r="S24" s="88">
        <f>Register!I29</f>
        <v>0</v>
      </c>
      <c r="T24" s="88">
        <f>Register!E29</f>
        <v>0</v>
      </c>
      <c r="U24" s="88">
        <f>Register!L29</f>
        <v>0</v>
      </c>
      <c r="V24" s="88"/>
      <c r="W24" s="88">
        <f>Register!AN29</f>
        <v>0</v>
      </c>
      <c r="X24" s="88"/>
      <c r="Y24" s="88"/>
      <c r="Z24" s="88">
        <f>Register!G29</f>
        <v>0</v>
      </c>
      <c r="AA24" s="88">
        <f>Register!H29</f>
        <v>0</v>
      </c>
      <c r="AB24" s="88">
        <f>Register!AL29</f>
        <v>0</v>
      </c>
      <c r="AC24" s="88">
        <f>Register!M29</f>
        <v>0</v>
      </c>
      <c r="AD24" s="88">
        <f>Register!N29</f>
        <v>0</v>
      </c>
      <c r="AE24" s="88">
        <f>Register!O29</f>
        <v>0</v>
      </c>
      <c r="AF24" s="88">
        <f>Register!P29</f>
        <v>0</v>
      </c>
      <c r="AG24" s="88">
        <f>Register!Q29</f>
        <v>0</v>
      </c>
      <c r="AH24" s="88">
        <f>Register!R29</f>
        <v>0</v>
      </c>
      <c r="AI24" s="88">
        <f>Register!S29</f>
        <v>0</v>
      </c>
      <c r="AJ24" s="88">
        <f>Register!T29</f>
        <v>0</v>
      </c>
      <c r="AK24" s="88">
        <f>Register!U29</f>
        <v>0</v>
      </c>
      <c r="AL24" s="88"/>
      <c r="AM24" s="88"/>
      <c r="AN24" s="88">
        <f>Register!V29</f>
        <v>0</v>
      </c>
      <c r="AO24" s="88">
        <f>Register!L29</f>
        <v>0</v>
      </c>
      <c r="AP24" s="88"/>
      <c r="AQ24" s="88"/>
      <c r="AR24" s="88"/>
      <c r="AS24" s="88"/>
      <c r="AT24" s="88"/>
      <c r="AU24" s="88"/>
      <c r="AV24" s="88"/>
      <c r="AW24" s="88">
        <f>Register!AP29</f>
        <v>0</v>
      </c>
      <c r="AX24" s="88">
        <f>Register!X29</f>
        <v>0</v>
      </c>
      <c r="AY24" s="88">
        <f>Register!Y29</f>
        <v>0</v>
      </c>
      <c r="AZ24" s="88">
        <f>Register!Z29</f>
        <v>0</v>
      </c>
      <c r="BA24" s="88">
        <f>Register!AA29</f>
        <v>0</v>
      </c>
      <c r="BB24" s="88">
        <f>Register!AB29</f>
        <v>0</v>
      </c>
      <c r="BC24" s="88">
        <f>Register!AQ29</f>
        <v>0</v>
      </c>
      <c r="BD24" s="88"/>
      <c r="BE24" s="88">
        <f>Register!AD29</f>
        <v>0</v>
      </c>
      <c r="BF24" s="88">
        <f>Register!AE29</f>
        <v>0</v>
      </c>
      <c r="BG24" s="88">
        <f>Register!AF29</f>
        <v>0</v>
      </c>
      <c r="BH24" s="88">
        <f>Register!AG29</f>
        <v>0</v>
      </c>
      <c r="BI24" s="88"/>
      <c r="BJ24" s="88">
        <f>Register!AH29</f>
        <v>0</v>
      </c>
      <c r="BK24" s="88"/>
      <c r="BL24" s="88"/>
      <c r="BM24" s="88">
        <f>Register!AI29</f>
        <v>0</v>
      </c>
      <c r="BN24" s="88"/>
      <c r="BO24" s="88">
        <f ca="1">Register!AJ29</f>
        <v>0</v>
      </c>
      <c r="BP24" s="88"/>
    </row>
    <row r="25" spans="1:68" ht="15.6" thickTop="1" thickBot="1" x14ac:dyDescent="0.35">
      <c r="A25" s="11" t="s">
        <v>234</v>
      </c>
      <c r="B25" s="11" t="s">
        <v>225</v>
      </c>
      <c r="C25" s="11" t="s">
        <v>226</v>
      </c>
      <c r="D25" s="87" t="str">
        <f>Parameters!$G$7</f>
        <v>From December 2022 onwards</v>
      </c>
      <c r="E25" s="87" t="str">
        <f>Parameters!$G$3</f>
        <v>Aid Without Border</v>
      </c>
      <c r="F25" s="11" t="s">
        <v>45</v>
      </c>
      <c r="G25" s="11" t="s">
        <v>227</v>
      </c>
      <c r="H25" s="11" t="str">
        <f t="shared" si="0"/>
        <v>F</v>
      </c>
      <c r="I25" s="87" t="str">
        <f>Parameters!$G$5</f>
        <v>EUR</v>
      </c>
      <c r="J25" s="87" t="s">
        <v>233</v>
      </c>
      <c r="K25" s="11"/>
      <c r="L25" s="88">
        <f>Register!C30</f>
        <v>0</v>
      </c>
      <c r="M25" s="88"/>
      <c r="N25" s="88">
        <f>Register!AM30</f>
        <v>0</v>
      </c>
      <c r="O25" s="88">
        <f>Register!D30</f>
        <v>0</v>
      </c>
      <c r="P25" s="88">
        <f>Register!K30</f>
        <v>0</v>
      </c>
      <c r="Q25" s="88"/>
      <c r="R25" s="88">
        <f>Register!AO30</f>
        <v>0</v>
      </c>
      <c r="S25" s="88">
        <f>Register!I30</f>
        <v>0</v>
      </c>
      <c r="T25" s="88">
        <f>Register!E30</f>
        <v>0</v>
      </c>
      <c r="U25" s="88">
        <f>Register!L30</f>
        <v>0</v>
      </c>
      <c r="V25" s="88"/>
      <c r="W25" s="88">
        <f>Register!AN30</f>
        <v>0</v>
      </c>
      <c r="X25" s="88"/>
      <c r="Y25" s="88"/>
      <c r="Z25" s="88">
        <f>Register!G30</f>
        <v>0</v>
      </c>
      <c r="AA25" s="88">
        <f>Register!H30</f>
        <v>0</v>
      </c>
      <c r="AB25" s="88">
        <f>Register!AL30</f>
        <v>0</v>
      </c>
      <c r="AC25" s="88">
        <f>Register!M30</f>
        <v>0</v>
      </c>
      <c r="AD25" s="88">
        <f>Register!N30</f>
        <v>0</v>
      </c>
      <c r="AE25" s="88">
        <f>Register!O30</f>
        <v>0</v>
      </c>
      <c r="AF25" s="88">
        <f>Register!P30</f>
        <v>0</v>
      </c>
      <c r="AG25" s="88">
        <f>Register!Q30</f>
        <v>0</v>
      </c>
      <c r="AH25" s="88">
        <f>Register!R30</f>
        <v>0</v>
      </c>
      <c r="AI25" s="88">
        <f>Register!S30</f>
        <v>0</v>
      </c>
      <c r="AJ25" s="88">
        <f>Register!T30</f>
        <v>0</v>
      </c>
      <c r="AK25" s="88">
        <f>Register!U30</f>
        <v>0</v>
      </c>
      <c r="AL25" s="88"/>
      <c r="AM25" s="88"/>
      <c r="AN25" s="88">
        <f>Register!V30</f>
        <v>0</v>
      </c>
      <c r="AO25" s="88">
        <f>Register!L30</f>
        <v>0</v>
      </c>
      <c r="AP25" s="88"/>
      <c r="AQ25" s="88"/>
      <c r="AR25" s="88"/>
      <c r="AS25" s="88"/>
      <c r="AT25" s="88"/>
      <c r="AU25" s="88"/>
      <c r="AV25" s="88"/>
      <c r="AW25" s="88">
        <f>Register!AP30</f>
        <v>0</v>
      </c>
      <c r="AX25" s="88">
        <f>Register!X30</f>
        <v>0</v>
      </c>
      <c r="AY25" s="88">
        <f>Register!Y30</f>
        <v>0</v>
      </c>
      <c r="AZ25" s="88">
        <f>Register!Z30</f>
        <v>0</v>
      </c>
      <c r="BA25" s="88">
        <f>Register!AA30</f>
        <v>0</v>
      </c>
      <c r="BB25" s="88">
        <f>Register!AB30</f>
        <v>0</v>
      </c>
      <c r="BC25" s="88">
        <f>Register!AQ30</f>
        <v>0</v>
      </c>
      <c r="BD25" s="88"/>
      <c r="BE25" s="88">
        <f>Register!AD30</f>
        <v>0</v>
      </c>
      <c r="BF25" s="88">
        <f>Register!AE30</f>
        <v>0</v>
      </c>
      <c r="BG25" s="88">
        <f>Register!AF30</f>
        <v>0</v>
      </c>
      <c r="BH25" s="88">
        <f>Register!AG30</f>
        <v>0</v>
      </c>
      <c r="BI25" s="88"/>
      <c r="BJ25" s="88">
        <f>Register!AH30</f>
        <v>0</v>
      </c>
      <c r="BK25" s="88"/>
      <c r="BL25" s="88"/>
      <c r="BM25" s="88">
        <f>Register!AI30</f>
        <v>0</v>
      </c>
      <c r="BN25" s="88"/>
      <c r="BO25" s="88">
        <f ca="1">Register!AJ30</f>
        <v>0</v>
      </c>
      <c r="BP25" s="88"/>
    </row>
    <row r="26" spans="1:68" ht="15.6" thickTop="1" thickBot="1" x14ac:dyDescent="0.35">
      <c r="A26" s="11" t="s">
        <v>234</v>
      </c>
      <c r="B26" s="11" t="s">
        <v>225</v>
      </c>
      <c r="C26" s="11" t="s">
        <v>226</v>
      </c>
      <c r="D26" s="87" t="str">
        <f>Parameters!$G$7</f>
        <v>From December 2022 onwards</v>
      </c>
      <c r="E26" s="87" t="str">
        <f>Parameters!$G$3</f>
        <v>Aid Without Border</v>
      </c>
      <c r="F26" s="11" t="s">
        <v>45</v>
      </c>
      <c r="G26" s="11" t="s">
        <v>227</v>
      </c>
      <c r="H26" s="11" t="str">
        <f t="shared" si="0"/>
        <v>F</v>
      </c>
      <c r="I26" s="87" t="str">
        <f>Parameters!$G$5</f>
        <v>EUR</v>
      </c>
      <c r="J26" s="87" t="s">
        <v>233</v>
      </c>
      <c r="K26" s="11"/>
      <c r="L26" s="88">
        <f>Register!C31</f>
        <v>0</v>
      </c>
      <c r="M26" s="88"/>
      <c r="N26" s="88">
        <f>Register!AM31</f>
        <v>0</v>
      </c>
      <c r="O26" s="88">
        <f>Register!D31</f>
        <v>0</v>
      </c>
      <c r="P26" s="88">
        <f>Register!K31</f>
        <v>0</v>
      </c>
      <c r="Q26" s="88"/>
      <c r="R26" s="88">
        <f>Register!AO31</f>
        <v>0</v>
      </c>
      <c r="S26" s="88">
        <f>Register!I31</f>
        <v>0</v>
      </c>
      <c r="T26" s="88">
        <f>Register!E31</f>
        <v>0</v>
      </c>
      <c r="U26" s="88">
        <f>Register!L31</f>
        <v>0</v>
      </c>
      <c r="V26" s="88"/>
      <c r="W26" s="88">
        <f>Register!AN31</f>
        <v>0</v>
      </c>
      <c r="X26" s="88"/>
      <c r="Y26" s="88"/>
      <c r="Z26" s="88">
        <f>Register!G31</f>
        <v>0</v>
      </c>
      <c r="AA26" s="88">
        <f>Register!H31</f>
        <v>0</v>
      </c>
      <c r="AB26" s="88">
        <f>Register!AL31</f>
        <v>0</v>
      </c>
      <c r="AC26" s="88">
        <f>Register!M31</f>
        <v>0</v>
      </c>
      <c r="AD26" s="88">
        <f>Register!N31</f>
        <v>0</v>
      </c>
      <c r="AE26" s="88">
        <f>Register!O31</f>
        <v>0</v>
      </c>
      <c r="AF26" s="88">
        <f>Register!P31</f>
        <v>0</v>
      </c>
      <c r="AG26" s="88">
        <f>Register!Q31</f>
        <v>0</v>
      </c>
      <c r="AH26" s="88">
        <f>Register!R31</f>
        <v>0</v>
      </c>
      <c r="AI26" s="88">
        <f>Register!S31</f>
        <v>0</v>
      </c>
      <c r="AJ26" s="88">
        <f>Register!T31</f>
        <v>0</v>
      </c>
      <c r="AK26" s="88">
        <f>Register!U31</f>
        <v>0</v>
      </c>
      <c r="AL26" s="88"/>
      <c r="AM26" s="88"/>
      <c r="AN26" s="88">
        <f>Register!V31</f>
        <v>0</v>
      </c>
      <c r="AO26" s="88">
        <f>Register!L31</f>
        <v>0</v>
      </c>
      <c r="AP26" s="88"/>
      <c r="AQ26" s="88"/>
      <c r="AR26" s="88"/>
      <c r="AS26" s="88"/>
      <c r="AT26" s="88"/>
      <c r="AU26" s="88"/>
      <c r="AV26" s="88"/>
      <c r="AW26" s="88">
        <f>Register!AP31</f>
        <v>0</v>
      </c>
      <c r="AX26" s="88">
        <f>Register!X31</f>
        <v>0</v>
      </c>
      <c r="AY26" s="88">
        <f>Register!Y31</f>
        <v>0</v>
      </c>
      <c r="AZ26" s="88">
        <f>Register!Z31</f>
        <v>0</v>
      </c>
      <c r="BA26" s="88">
        <f>Register!AA31</f>
        <v>0</v>
      </c>
      <c r="BB26" s="88">
        <f>Register!AB31</f>
        <v>0</v>
      </c>
      <c r="BC26" s="88">
        <f>Register!AQ31</f>
        <v>0</v>
      </c>
      <c r="BD26" s="88"/>
      <c r="BE26" s="88">
        <f>Register!AD31</f>
        <v>0</v>
      </c>
      <c r="BF26" s="88">
        <f>Register!AE31</f>
        <v>0</v>
      </c>
      <c r="BG26" s="88">
        <f>Register!AF31</f>
        <v>0</v>
      </c>
      <c r="BH26" s="88">
        <f>Register!AG31</f>
        <v>0</v>
      </c>
      <c r="BI26" s="88"/>
      <c r="BJ26" s="88">
        <f>Register!AH31</f>
        <v>0</v>
      </c>
      <c r="BK26" s="88"/>
      <c r="BL26" s="88"/>
      <c r="BM26" s="88">
        <f>Register!AI31</f>
        <v>0</v>
      </c>
      <c r="BN26" s="88"/>
      <c r="BO26" s="88">
        <f ca="1">Register!AJ31</f>
        <v>0</v>
      </c>
      <c r="BP26" s="88"/>
    </row>
    <row r="27" spans="1:68" ht="15.6" thickTop="1" thickBot="1" x14ac:dyDescent="0.35">
      <c r="A27" s="11" t="s">
        <v>234</v>
      </c>
      <c r="B27" s="11" t="s">
        <v>225</v>
      </c>
      <c r="C27" s="11" t="s">
        <v>226</v>
      </c>
      <c r="D27" s="87" t="str">
        <f>Parameters!$G$7</f>
        <v>From December 2022 onwards</v>
      </c>
      <c r="E27" s="87" t="str">
        <f>Parameters!$G$3</f>
        <v>Aid Without Border</v>
      </c>
      <c r="F27" s="11" t="s">
        <v>45</v>
      </c>
      <c r="G27" s="11" t="s">
        <v>227</v>
      </c>
      <c r="H27" s="11" t="str">
        <f t="shared" si="0"/>
        <v>F</v>
      </c>
      <c r="I27" s="87" t="str">
        <f>Parameters!$G$5</f>
        <v>EUR</v>
      </c>
      <c r="J27" s="87" t="s">
        <v>233</v>
      </c>
      <c r="K27" s="11"/>
      <c r="L27" s="88">
        <f>Register!C32</f>
        <v>0</v>
      </c>
      <c r="M27" s="88"/>
      <c r="N27" s="88">
        <f>Register!AM32</f>
        <v>0</v>
      </c>
      <c r="O27" s="88">
        <f>Register!D32</f>
        <v>0</v>
      </c>
      <c r="P27" s="88">
        <f>Register!K32</f>
        <v>0</v>
      </c>
      <c r="Q27" s="88"/>
      <c r="R27" s="88">
        <f>Register!AO32</f>
        <v>0</v>
      </c>
      <c r="S27" s="88">
        <f>Register!I32</f>
        <v>0</v>
      </c>
      <c r="T27" s="88">
        <f>Register!E32</f>
        <v>0</v>
      </c>
      <c r="U27" s="88">
        <f>Register!L32</f>
        <v>0</v>
      </c>
      <c r="V27" s="88"/>
      <c r="W27" s="88">
        <f>Register!AN32</f>
        <v>0</v>
      </c>
      <c r="X27" s="88"/>
      <c r="Y27" s="88"/>
      <c r="Z27" s="88">
        <f>Register!G32</f>
        <v>0</v>
      </c>
      <c r="AA27" s="88">
        <f>Register!H32</f>
        <v>0</v>
      </c>
      <c r="AB27" s="88">
        <f>Register!AL32</f>
        <v>0</v>
      </c>
      <c r="AC27" s="88">
        <f>Register!M32</f>
        <v>0</v>
      </c>
      <c r="AD27" s="88">
        <f>Register!N32</f>
        <v>0</v>
      </c>
      <c r="AE27" s="88">
        <f>Register!O32</f>
        <v>0</v>
      </c>
      <c r="AF27" s="88">
        <f>Register!P32</f>
        <v>0</v>
      </c>
      <c r="AG27" s="88">
        <f>Register!Q32</f>
        <v>0</v>
      </c>
      <c r="AH27" s="88">
        <f>Register!R32</f>
        <v>0</v>
      </c>
      <c r="AI27" s="88">
        <f>Register!S32</f>
        <v>0</v>
      </c>
      <c r="AJ27" s="88">
        <f>Register!T32</f>
        <v>0</v>
      </c>
      <c r="AK27" s="88">
        <f>Register!U32</f>
        <v>0</v>
      </c>
      <c r="AL27" s="88"/>
      <c r="AM27" s="88"/>
      <c r="AN27" s="88">
        <f>Register!V32</f>
        <v>0</v>
      </c>
      <c r="AO27" s="88">
        <f>Register!L32</f>
        <v>0</v>
      </c>
      <c r="AP27" s="88"/>
      <c r="AQ27" s="88"/>
      <c r="AR27" s="88"/>
      <c r="AS27" s="88"/>
      <c r="AT27" s="88"/>
      <c r="AU27" s="88"/>
      <c r="AV27" s="88"/>
      <c r="AW27" s="88">
        <f>Register!AP32</f>
        <v>0</v>
      </c>
      <c r="AX27" s="88">
        <f>Register!X32</f>
        <v>0</v>
      </c>
      <c r="AY27" s="88">
        <f>Register!Y32</f>
        <v>0</v>
      </c>
      <c r="AZ27" s="88">
        <f>Register!Z32</f>
        <v>0</v>
      </c>
      <c r="BA27" s="88">
        <f>Register!AA32</f>
        <v>0</v>
      </c>
      <c r="BB27" s="88">
        <f>Register!AB32</f>
        <v>0</v>
      </c>
      <c r="BC27" s="88">
        <f>Register!AQ32</f>
        <v>0</v>
      </c>
      <c r="BD27" s="88"/>
      <c r="BE27" s="88">
        <f>Register!AD32</f>
        <v>0</v>
      </c>
      <c r="BF27" s="88">
        <f>Register!AE32</f>
        <v>0</v>
      </c>
      <c r="BG27" s="88">
        <f>Register!AF32</f>
        <v>0</v>
      </c>
      <c r="BH27" s="88">
        <f>Register!AG32</f>
        <v>0</v>
      </c>
      <c r="BI27" s="88"/>
      <c r="BJ27" s="88">
        <f>Register!AH32</f>
        <v>0</v>
      </c>
      <c r="BK27" s="88"/>
      <c r="BL27" s="88"/>
      <c r="BM27" s="88">
        <f>Register!AI32</f>
        <v>0</v>
      </c>
      <c r="BN27" s="88"/>
      <c r="BO27" s="88">
        <f ca="1">Register!AJ32</f>
        <v>0</v>
      </c>
      <c r="BP27" s="88"/>
    </row>
    <row r="28" spans="1:68" ht="15.6" thickTop="1" thickBot="1" x14ac:dyDescent="0.35">
      <c r="A28" s="11" t="s">
        <v>234</v>
      </c>
      <c r="B28" s="11" t="s">
        <v>225</v>
      </c>
      <c r="C28" s="11" t="s">
        <v>226</v>
      </c>
      <c r="D28" s="87" t="str">
        <f>Parameters!$G$7</f>
        <v>From December 2022 onwards</v>
      </c>
      <c r="E28" s="87" t="str">
        <f>Parameters!$G$3</f>
        <v>Aid Without Border</v>
      </c>
      <c r="F28" s="11" t="s">
        <v>45</v>
      </c>
      <c r="G28" s="11" t="s">
        <v>227</v>
      </c>
      <c r="H28" s="11" t="str">
        <f t="shared" si="0"/>
        <v>F</v>
      </c>
      <c r="I28" s="87" t="str">
        <f>Parameters!$G$5</f>
        <v>EUR</v>
      </c>
      <c r="J28" s="87" t="s">
        <v>233</v>
      </c>
      <c r="K28" s="11"/>
      <c r="L28" s="88">
        <f>Register!C33</f>
        <v>0</v>
      </c>
      <c r="M28" s="88"/>
      <c r="N28" s="88">
        <f>Register!AM33</f>
        <v>0</v>
      </c>
      <c r="O28" s="88">
        <f>Register!D33</f>
        <v>0</v>
      </c>
      <c r="P28" s="88">
        <f>Register!K33</f>
        <v>0</v>
      </c>
      <c r="Q28" s="88"/>
      <c r="R28" s="88">
        <f>Register!AO33</f>
        <v>0</v>
      </c>
      <c r="S28" s="88">
        <f>Register!I33</f>
        <v>0</v>
      </c>
      <c r="T28" s="88">
        <f>Register!E33</f>
        <v>0</v>
      </c>
      <c r="U28" s="88">
        <f>Register!L33</f>
        <v>0</v>
      </c>
      <c r="V28" s="88"/>
      <c r="W28" s="88">
        <f>Register!AN33</f>
        <v>0</v>
      </c>
      <c r="X28" s="88"/>
      <c r="Y28" s="88"/>
      <c r="Z28" s="88">
        <f>Register!G33</f>
        <v>0</v>
      </c>
      <c r="AA28" s="88">
        <f>Register!H33</f>
        <v>0</v>
      </c>
      <c r="AB28" s="88">
        <f>Register!AL33</f>
        <v>0</v>
      </c>
      <c r="AC28" s="88">
        <f>Register!M33</f>
        <v>0</v>
      </c>
      <c r="AD28" s="88">
        <f>Register!N33</f>
        <v>0</v>
      </c>
      <c r="AE28" s="88">
        <f>Register!O33</f>
        <v>0</v>
      </c>
      <c r="AF28" s="88">
        <f>Register!P33</f>
        <v>0</v>
      </c>
      <c r="AG28" s="88">
        <f>Register!Q33</f>
        <v>0</v>
      </c>
      <c r="AH28" s="88">
        <f>Register!R33</f>
        <v>0</v>
      </c>
      <c r="AI28" s="88">
        <f>Register!S33</f>
        <v>0</v>
      </c>
      <c r="AJ28" s="88">
        <f>Register!T33</f>
        <v>0</v>
      </c>
      <c r="AK28" s="88">
        <f>Register!U33</f>
        <v>0</v>
      </c>
      <c r="AL28" s="88"/>
      <c r="AM28" s="88"/>
      <c r="AN28" s="88">
        <f>Register!V33</f>
        <v>0</v>
      </c>
      <c r="AO28" s="88">
        <f>Register!L33</f>
        <v>0</v>
      </c>
      <c r="AP28" s="88"/>
      <c r="AQ28" s="88"/>
      <c r="AR28" s="88"/>
      <c r="AS28" s="88"/>
      <c r="AT28" s="88"/>
      <c r="AU28" s="88"/>
      <c r="AV28" s="88"/>
      <c r="AW28" s="88">
        <f>Register!AP33</f>
        <v>0</v>
      </c>
      <c r="AX28" s="88">
        <f>Register!X33</f>
        <v>0</v>
      </c>
      <c r="AY28" s="88">
        <f>Register!Y33</f>
        <v>0</v>
      </c>
      <c r="AZ28" s="88">
        <f>Register!Z33</f>
        <v>0</v>
      </c>
      <c r="BA28" s="88">
        <f>Register!AA33</f>
        <v>0</v>
      </c>
      <c r="BB28" s="88">
        <f>Register!AB33</f>
        <v>0</v>
      </c>
      <c r="BC28" s="88">
        <f>Register!AQ33</f>
        <v>0</v>
      </c>
      <c r="BD28" s="88"/>
      <c r="BE28" s="88">
        <f>Register!AD33</f>
        <v>0</v>
      </c>
      <c r="BF28" s="88">
        <f>Register!AE33</f>
        <v>0</v>
      </c>
      <c r="BG28" s="88">
        <f>Register!AF33</f>
        <v>0</v>
      </c>
      <c r="BH28" s="88">
        <f>Register!AG33</f>
        <v>0</v>
      </c>
      <c r="BI28" s="88"/>
      <c r="BJ28" s="88">
        <f>Register!AH33</f>
        <v>0</v>
      </c>
      <c r="BK28" s="88"/>
      <c r="BL28" s="88"/>
      <c r="BM28" s="88">
        <f>Register!AI33</f>
        <v>0</v>
      </c>
      <c r="BN28" s="88"/>
      <c r="BO28" s="88">
        <f ca="1">Register!AJ33</f>
        <v>0</v>
      </c>
      <c r="BP28" s="88"/>
    </row>
    <row r="29" spans="1:68" ht="15.6" thickTop="1" thickBot="1" x14ac:dyDescent="0.35">
      <c r="A29" s="11" t="s">
        <v>234</v>
      </c>
      <c r="B29" s="11" t="s">
        <v>225</v>
      </c>
      <c r="C29" s="11" t="s">
        <v>226</v>
      </c>
      <c r="D29" s="87" t="str">
        <f>Parameters!$G$7</f>
        <v>From December 2022 onwards</v>
      </c>
      <c r="E29" s="87" t="str">
        <f>Parameters!$G$3</f>
        <v>Aid Without Border</v>
      </c>
      <c r="F29" s="11" t="s">
        <v>45</v>
      </c>
      <c r="G29" s="11" t="s">
        <v>227</v>
      </c>
      <c r="H29" s="11" t="str">
        <f t="shared" si="0"/>
        <v>F</v>
      </c>
      <c r="I29" s="87" t="str">
        <f>Parameters!$G$5</f>
        <v>EUR</v>
      </c>
      <c r="J29" s="87" t="s">
        <v>233</v>
      </c>
      <c r="K29" s="11"/>
      <c r="L29" s="88">
        <f>Register!C34</f>
        <v>0</v>
      </c>
      <c r="M29" s="88"/>
      <c r="N29" s="88">
        <f>Register!AM34</f>
        <v>0</v>
      </c>
      <c r="O29" s="88">
        <f>Register!D34</f>
        <v>0</v>
      </c>
      <c r="P29" s="88">
        <f>Register!K34</f>
        <v>0</v>
      </c>
      <c r="Q29" s="88"/>
      <c r="R29" s="88">
        <f>Register!AO34</f>
        <v>0</v>
      </c>
      <c r="S29" s="88">
        <f>Register!I34</f>
        <v>0</v>
      </c>
      <c r="T29" s="88">
        <f>Register!E34</f>
        <v>0</v>
      </c>
      <c r="U29" s="88">
        <f>Register!L34</f>
        <v>0</v>
      </c>
      <c r="V29" s="88"/>
      <c r="W29" s="88">
        <f>Register!AN34</f>
        <v>0</v>
      </c>
      <c r="X29" s="88"/>
      <c r="Y29" s="88"/>
      <c r="Z29" s="88">
        <f>Register!G34</f>
        <v>0</v>
      </c>
      <c r="AA29" s="88">
        <f>Register!H34</f>
        <v>0</v>
      </c>
      <c r="AB29" s="88">
        <f>Register!AL34</f>
        <v>0</v>
      </c>
      <c r="AC29" s="88">
        <f>Register!M34</f>
        <v>0</v>
      </c>
      <c r="AD29" s="88">
        <f>Register!N34</f>
        <v>0</v>
      </c>
      <c r="AE29" s="88">
        <f>Register!O34</f>
        <v>0</v>
      </c>
      <c r="AF29" s="88">
        <f>Register!P34</f>
        <v>0</v>
      </c>
      <c r="AG29" s="88">
        <f>Register!Q34</f>
        <v>0</v>
      </c>
      <c r="AH29" s="88">
        <f>Register!R34</f>
        <v>0</v>
      </c>
      <c r="AI29" s="88">
        <f>Register!S34</f>
        <v>0</v>
      </c>
      <c r="AJ29" s="88">
        <f>Register!T34</f>
        <v>0</v>
      </c>
      <c r="AK29" s="88">
        <f>Register!U34</f>
        <v>0</v>
      </c>
      <c r="AL29" s="88"/>
      <c r="AM29" s="88"/>
      <c r="AN29" s="88">
        <f>Register!V34</f>
        <v>0</v>
      </c>
      <c r="AO29" s="88">
        <f>Register!L34</f>
        <v>0</v>
      </c>
      <c r="AP29" s="88"/>
      <c r="AQ29" s="88"/>
      <c r="AR29" s="88"/>
      <c r="AS29" s="88"/>
      <c r="AT29" s="88"/>
      <c r="AU29" s="88"/>
      <c r="AV29" s="88"/>
      <c r="AW29" s="88">
        <f>Register!AP34</f>
        <v>0</v>
      </c>
      <c r="AX29" s="88">
        <f>Register!X34</f>
        <v>0</v>
      </c>
      <c r="AY29" s="88">
        <f>Register!Y34</f>
        <v>0</v>
      </c>
      <c r="AZ29" s="88">
        <f>Register!Z34</f>
        <v>0</v>
      </c>
      <c r="BA29" s="88">
        <f>Register!AA34</f>
        <v>0</v>
      </c>
      <c r="BB29" s="88">
        <f>Register!AB34</f>
        <v>0</v>
      </c>
      <c r="BC29" s="88">
        <f>Register!AQ34</f>
        <v>0</v>
      </c>
      <c r="BD29" s="88"/>
      <c r="BE29" s="88">
        <f>Register!AD34</f>
        <v>0</v>
      </c>
      <c r="BF29" s="88">
        <f>Register!AE34</f>
        <v>0</v>
      </c>
      <c r="BG29" s="88">
        <f>Register!AF34</f>
        <v>0</v>
      </c>
      <c r="BH29" s="88">
        <f>Register!AG34</f>
        <v>0</v>
      </c>
      <c r="BI29" s="88"/>
      <c r="BJ29" s="88">
        <f>Register!AH34</f>
        <v>0</v>
      </c>
      <c r="BK29" s="88"/>
      <c r="BL29" s="88"/>
      <c r="BM29" s="88">
        <f>Register!AI34</f>
        <v>0</v>
      </c>
      <c r="BN29" s="88"/>
      <c r="BO29" s="88">
        <f ca="1">Register!AJ34</f>
        <v>0</v>
      </c>
      <c r="BP29" s="88"/>
    </row>
    <row r="30" spans="1:68" ht="15.6" thickTop="1" thickBot="1" x14ac:dyDescent="0.35">
      <c r="A30" s="11" t="s">
        <v>234</v>
      </c>
      <c r="B30" s="11" t="s">
        <v>225</v>
      </c>
      <c r="C30" s="11" t="s">
        <v>226</v>
      </c>
      <c r="D30" s="87" t="str">
        <f>Parameters!$G$7</f>
        <v>From December 2022 onwards</v>
      </c>
      <c r="E30" s="87" t="str">
        <f>Parameters!$G$3</f>
        <v>Aid Without Border</v>
      </c>
      <c r="F30" s="11" t="s">
        <v>45</v>
      </c>
      <c r="G30" s="11" t="s">
        <v>227</v>
      </c>
      <c r="H30" s="11" t="str">
        <f t="shared" si="0"/>
        <v>F</v>
      </c>
      <c r="I30" s="87" t="str">
        <f>Parameters!$G$5</f>
        <v>EUR</v>
      </c>
      <c r="J30" s="87" t="s">
        <v>233</v>
      </c>
      <c r="K30" s="11"/>
      <c r="L30" s="88">
        <f>Register!C35</f>
        <v>0</v>
      </c>
      <c r="M30" s="88"/>
      <c r="N30" s="88">
        <f>Register!AM35</f>
        <v>0</v>
      </c>
      <c r="O30" s="88">
        <f>Register!D35</f>
        <v>0</v>
      </c>
      <c r="P30" s="88">
        <f>Register!K35</f>
        <v>0</v>
      </c>
      <c r="Q30" s="88"/>
      <c r="R30" s="88">
        <f>Register!AO35</f>
        <v>0</v>
      </c>
      <c r="S30" s="88">
        <f>Register!I35</f>
        <v>0</v>
      </c>
      <c r="T30" s="88">
        <f>Register!E35</f>
        <v>0</v>
      </c>
      <c r="U30" s="88">
        <f>Register!L35</f>
        <v>0</v>
      </c>
      <c r="V30" s="88"/>
      <c r="W30" s="88">
        <f>Register!AN35</f>
        <v>0</v>
      </c>
      <c r="X30" s="88"/>
      <c r="Y30" s="88"/>
      <c r="Z30" s="88">
        <f>Register!G35</f>
        <v>0</v>
      </c>
      <c r="AA30" s="88">
        <f>Register!H35</f>
        <v>0</v>
      </c>
      <c r="AB30" s="88">
        <f>Register!AL35</f>
        <v>0</v>
      </c>
      <c r="AC30" s="88">
        <f>Register!M35</f>
        <v>0</v>
      </c>
      <c r="AD30" s="88">
        <f>Register!N35</f>
        <v>0</v>
      </c>
      <c r="AE30" s="88">
        <f>Register!O35</f>
        <v>0</v>
      </c>
      <c r="AF30" s="88">
        <f>Register!P35</f>
        <v>0</v>
      </c>
      <c r="AG30" s="88">
        <f>Register!Q35</f>
        <v>0</v>
      </c>
      <c r="AH30" s="88">
        <f>Register!R35</f>
        <v>0</v>
      </c>
      <c r="AI30" s="88">
        <f>Register!S35</f>
        <v>0</v>
      </c>
      <c r="AJ30" s="88">
        <f>Register!T35</f>
        <v>0</v>
      </c>
      <c r="AK30" s="88">
        <f>Register!U35</f>
        <v>0</v>
      </c>
      <c r="AL30" s="88"/>
      <c r="AM30" s="88"/>
      <c r="AN30" s="88">
        <f>Register!V35</f>
        <v>0</v>
      </c>
      <c r="AO30" s="88">
        <f>Register!L35</f>
        <v>0</v>
      </c>
      <c r="AP30" s="88"/>
      <c r="AQ30" s="88"/>
      <c r="AR30" s="88"/>
      <c r="AS30" s="88"/>
      <c r="AT30" s="88"/>
      <c r="AU30" s="88"/>
      <c r="AV30" s="88"/>
      <c r="AW30" s="88">
        <f>Register!AP35</f>
        <v>0</v>
      </c>
      <c r="AX30" s="88">
        <f>Register!X35</f>
        <v>0</v>
      </c>
      <c r="AY30" s="88">
        <f>Register!Y35</f>
        <v>0</v>
      </c>
      <c r="AZ30" s="88">
        <f>Register!Z35</f>
        <v>0</v>
      </c>
      <c r="BA30" s="88">
        <f>Register!AA35</f>
        <v>0</v>
      </c>
      <c r="BB30" s="88">
        <f>Register!AB35</f>
        <v>0</v>
      </c>
      <c r="BC30" s="88">
        <f>Register!AQ35</f>
        <v>0</v>
      </c>
      <c r="BD30" s="88"/>
      <c r="BE30" s="88">
        <f>Register!AD35</f>
        <v>0</v>
      </c>
      <c r="BF30" s="88">
        <f>Register!AE35</f>
        <v>0</v>
      </c>
      <c r="BG30" s="88">
        <f>Register!AF35</f>
        <v>0</v>
      </c>
      <c r="BH30" s="88">
        <f>Register!AG35</f>
        <v>0</v>
      </c>
      <c r="BI30" s="88"/>
      <c r="BJ30" s="88">
        <f>Register!AH35</f>
        <v>0</v>
      </c>
      <c r="BK30" s="88"/>
      <c r="BL30" s="88"/>
      <c r="BM30" s="88">
        <f>Register!AI35</f>
        <v>0</v>
      </c>
      <c r="BN30" s="88"/>
      <c r="BO30" s="88">
        <f ca="1">Register!AJ35</f>
        <v>0</v>
      </c>
      <c r="BP30" s="88"/>
    </row>
    <row r="31" spans="1:68" ht="15.6" thickTop="1" thickBot="1" x14ac:dyDescent="0.35">
      <c r="A31" s="11" t="s">
        <v>234</v>
      </c>
      <c r="B31" s="11" t="s">
        <v>225</v>
      </c>
      <c r="C31" s="11" t="s">
        <v>226</v>
      </c>
      <c r="D31" s="87" t="str">
        <f>Parameters!$G$7</f>
        <v>From December 2022 onwards</v>
      </c>
      <c r="E31" s="87" t="str">
        <f>Parameters!$G$3</f>
        <v>Aid Without Border</v>
      </c>
      <c r="F31" s="11" t="s">
        <v>45</v>
      </c>
      <c r="G31" s="11" t="s">
        <v>227</v>
      </c>
      <c r="H31" s="11" t="str">
        <f t="shared" si="0"/>
        <v>F</v>
      </c>
      <c r="I31" s="87" t="str">
        <f>Parameters!$G$5</f>
        <v>EUR</v>
      </c>
      <c r="J31" s="87" t="s">
        <v>233</v>
      </c>
      <c r="K31" s="11"/>
      <c r="L31" s="88">
        <f>Register!C36</f>
        <v>0</v>
      </c>
      <c r="M31" s="88"/>
      <c r="N31" s="88">
        <f>Register!AM36</f>
        <v>0</v>
      </c>
      <c r="O31" s="88">
        <f>Register!D36</f>
        <v>0</v>
      </c>
      <c r="P31" s="88">
        <f>Register!K36</f>
        <v>0</v>
      </c>
      <c r="Q31" s="88"/>
      <c r="R31" s="88">
        <f>Register!AO36</f>
        <v>0</v>
      </c>
      <c r="S31" s="88">
        <f>Register!I36</f>
        <v>0</v>
      </c>
      <c r="T31" s="88">
        <f>Register!E36</f>
        <v>0</v>
      </c>
      <c r="U31" s="88">
        <f>Register!L36</f>
        <v>0</v>
      </c>
      <c r="V31" s="88"/>
      <c r="W31" s="88">
        <f>Register!AN36</f>
        <v>0</v>
      </c>
      <c r="X31" s="88"/>
      <c r="Y31" s="88"/>
      <c r="Z31" s="88">
        <f>Register!G36</f>
        <v>0</v>
      </c>
      <c r="AA31" s="88">
        <f>Register!H36</f>
        <v>0</v>
      </c>
      <c r="AB31" s="88">
        <f>Register!AL36</f>
        <v>0</v>
      </c>
      <c r="AC31" s="88">
        <f>Register!M36</f>
        <v>0</v>
      </c>
      <c r="AD31" s="88">
        <f>Register!N36</f>
        <v>0</v>
      </c>
      <c r="AE31" s="88">
        <f>Register!O36</f>
        <v>0</v>
      </c>
      <c r="AF31" s="88">
        <f>Register!P36</f>
        <v>0</v>
      </c>
      <c r="AG31" s="88">
        <f>Register!Q36</f>
        <v>0</v>
      </c>
      <c r="AH31" s="88">
        <f>Register!R36</f>
        <v>0</v>
      </c>
      <c r="AI31" s="88">
        <f>Register!S36</f>
        <v>0</v>
      </c>
      <c r="AJ31" s="88">
        <f>Register!T36</f>
        <v>0</v>
      </c>
      <c r="AK31" s="88">
        <f>Register!U36</f>
        <v>0</v>
      </c>
      <c r="AL31" s="88"/>
      <c r="AM31" s="88"/>
      <c r="AN31" s="88">
        <f>Register!V36</f>
        <v>0</v>
      </c>
      <c r="AO31" s="88">
        <f>Register!L36</f>
        <v>0</v>
      </c>
      <c r="AP31" s="88"/>
      <c r="AQ31" s="88"/>
      <c r="AR31" s="88"/>
      <c r="AS31" s="88"/>
      <c r="AT31" s="88"/>
      <c r="AU31" s="88"/>
      <c r="AV31" s="88"/>
      <c r="AW31" s="88">
        <f>Register!AP36</f>
        <v>0</v>
      </c>
      <c r="AX31" s="88">
        <f>Register!X36</f>
        <v>0</v>
      </c>
      <c r="AY31" s="88">
        <f>Register!Y36</f>
        <v>0</v>
      </c>
      <c r="AZ31" s="88">
        <f>Register!Z36</f>
        <v>0</v>
      </c>
      <c r="BA31" s="88">
        <f>Register!AA36</f>
        <v>0</v>
      </c>
      <c r="BB31" s="88">
        <f>Register!AB36</f>
        <v>0</v>
      </c>
      <c r="BC31" s="88">
        <f>Register!AQ36</f>
        <v>0</v>
      </c>
      <c r="BD31" s="88"/>
      <c r="BE31" s="88">
        <f>Register!AD36</f>
        <v>0</v>
      </c>
      <c r="BF31" s="88">
        <f>Register!AE36</f>
        <v>0</v>
      </c>
      <c r="BG31" s="88">
        <f>Register!AF36</f>
        <v>0</v>
      </c>
      <c r="BH31" s="88">
        <f>Register!AG36</f>
        <v>0</v>
      </c>
      <c r="BI31" s="88"/>
      <c r="BJ31" s="88">
        <f>Register!AH36</f>
        <v>0</v>
      </c>
      <c r="BK31" s="88"/>
      <c r="BL31" s="88"/>
      <c r="BM31" s="88">
        <f>Register!AI36</f>
        <v>0</v>
      </c>
      <c r="BN31" s="88"/>
      <c r="BO31" s="88">
        <f ca="1">Register!AJ36</f>
        <v>0</v>
      </c>
      <c r="BP31" s="88"/>
    </row>
    <row r="32" spans="1:68" ht="15.6" thickTop="1" thickBot="1" x14ac:dyDescent="0.35">
      <c r="A32" s="11" t="s">
        <v>234</v>
      </c>
      <c r="B32" s="11" t="s">
        <v>225</v>
      </c>
      <c r="C32" s="11" t="s">
        <v>226</v>
      </c>
      <c r="D32" s="87" t="str">
        <f>Parameters!$G$7</f>
        <v>From December 2022 onwards</v>
      </c>
      <c r="E32" s="87" t="str">
        <f>Parameters!$G$3</f>
        <v>Aid Without Border</v>
      </c>
      <c r="F32" s="11" t="s">
        <v>45</v>
      </c>
      <c r="G32" s="11" t="s">
        <v>227</v>
      </c>
      <c r="H32" s="11" t="str">
        <f t="shared" si="0"/>
        <v>F</v>
      </c>
      <c r="I32" s="87" t="str">
        <f>Parameters!$G$5</f>
        <v>EUR</v>
      </c>
      <c r="J32" s="87" t="s">
        <v>233</v>
      </c>
      <c r="K32" s="11"/>
      <c r="L32" s="88">
        <f>Register!C37</f>
        <v>0</v>
      </c>
      <c r="M32" s="88"/>
      <c r="N32" s="88">
        <f>Register!AM37</f>
        <v>0</v>
      </c>
      <c r="O32" s="88">
        <f>Register!D37</f>
        <v>0</v>
      </c>
      <c r="P32" s="88">
        <f>Register!K37</f>
        <v>0</v>
      </c>
      <c r="Q32" s="88"/>
      <c r="R32" s="88">
        <f>Register!AO37</f>
        <v>0</v>
      </c>
      <c r="S32" s="88">
        <f>Register!I37</f>
        <v>0</v>
      </c>
      <c r="T32" s="88">
        <f>Register!E37</f>
        <v>0</v>
      </c>
      <c r="U32" s="88">
        <f>Register!L37</f>
        <v>0</v>
      </c>
      <c r="V32" s="88"/>
      <c r="W32" s="88">
        <f>Register!AN37</f>
        <v>0</v>
      </c>
      <c r="X32" s="88"/>
      <c r="Y32" s="88"/>
      <c r="Z32" s="88">
        <f>Register!G37</f>
        <v>0</v>
      </c>
      <c r="AA32" s="88">
        <f>Register!H37</f>
        <v>0</v>
      </c>
      <c r="AB32" s="88">
        <f>Register!AL37</f>
        <v>0</v>
      </c>
      <c r="AC32" s="88">
        <f>Register!M37</f>
        <v>0</v>
      </c>
      <c r="AD32" s="88">
        <f>Register!N37</f>
        <v>0</v>
      </c>
      <c r="AE32" s="88">
        <f>Register!O37</f>
        <v>0</v>
      </c>
      <c r="AF32" s="88">
        <f>Register!P37</f>
        <v>0</v>
      </c>
      <c r="AG32" s="88">
        <f>Register!Q37</f>
        <v>0</v>
      </c>
      <c r="AH32" s="88">
        <f>Register!R37</f>
        <v>0</v>
      </c>
      <c r="AI32" s="88">
        <f>Register!S37</f>
        <v>0</v>
      </c>
      <c r="AJ32" s="88">
        <f>Register!T37</f>
        <v>0</v>
      </c>
      <c r="AK32" s="88">
        <f>Register!U37</f>
        <v>0</v>
      </c>
      <c r="AL32" s="88"/>
      <c r="AM32" s="88"/>
      <c r="AN32" s="88">
        <f>Register!V37</f>
        <v>0</v>
      </c>
      <c r="AO32" s="88">
        <f>Register!L37</f>
        <v>0</v>
      </c>
      <c r="AP32" s="88"/>
      <c r="AQ32" s="88"/>
      <c r="AR32" s="88"/>
      <c r="AS32" s="88"/>
      <c r="AT32" s="88"/>
      <c r="AU32" s="88"/>
      <c r="AV32" s="88"/>
      <c r="AW32" s="88">
        <f>Register!AP37</f>
        <v>0</v>
      </c>
      <c r="AX32" s="88">
        <f>Register!X37</f>
        <v>0</v>
      </c>
      <c r="AY32" s="88">
        <f>Register!Y37</f>
        <v>0</v>
      </c>
      <c r="AZ32" s="88">
        <f>Register!Z37</f>
        <v>0</v>
      </c>
      <c r="BA32" s="88">
        <f>Register!AA37</f>
        <v>0</v>
      </c>
      <c r="BB32" s="88">
        <f>Register!AB37</f>
        <v>0</v>
      </c>
      <c r="BC32" s="88">
        <f>Register!AQ37</f>
        <v>0</v>
      </c>
      <c r="BD32" s="88"/>
      <c r="BE32" s="88">
        <f>Register!AD37</f>
        <v>0</v>
      </c>
      <c r="BF32" s="88">
        <f>Register!AE37</f>
        <v>0</v>
      </c>
      <c r="BG32" s="88">
        <f>Register!AF37</f>
        <v>0</v>
      </c>
      <c r="BH32" s="88">
        <f>Register!AG37</f>
        <v>0</v>
      </c>
      <c r="BI32" s="88"/>
      <c r="BJ32" s="88">
        <f>Register!AH37</f>
        <v>0</v>
      </c>
      <c r="BK32" s="88"/>
      <c r="BL32" s="88"/>
      <c r="BM32" s="88">
        <f>Register!AI37</f>
        <v>0</v>
      </c>
      <c r="BN32" s="88"/>
      <c r="BO32" s="88">
        <f ca="1">Register!AJ37</f>
        <v>0</v>
      </c>
      <c r="BP32" s="88"/>
    </row>
    <row r="33" spans="1:68" ht="15.6" thickTop="1" thickBot="1" x14ac:dyDescent="0.35">
      <c r="A33" s="11" t="s">
        <v>234</v>
      </c>
      <c r="B33" s="11" t="s">
        <v>225</v>
      </c>
      <c r="C33" s="11" t="s">
        <v>226</v>
      </c>
      <c r="D33" s="87" t="str">
        <f>Parameters!$G$7</f>
        <v>From December 2022 onwards</v>
      </c>
      <c r="E33" s="87" t="str">
        <f>Parameters!$G$3</f>
        <v>Aid Without Border</v>
      </c>
      <c r="F33" s="11" t="s">
        <v>45</v>
      </c>
      <c r="G33" s="11" t="s">
        <v>227</v>
      </c>
      <c r="H33" s="11" t="str">
        <f t="shared" si="0"/>
        <v>F</v>
      </c>
      <c r="I33" s="87" t="str">
        <f>Parameters!$G$5</f>
        <v>EUR</v>
      </c>
      <c r="J33" s="87" t="s">
        <v>233</v>
      </c>
      <c r="K33" s="11"/>
      <c r="L33" s="88">
        <f>Register!C38</f>
        <v>0</v>
      </c>
      <c r="M33" s="88"/>
      <c r="N33" s="88">
        <f>Register!AM38</f>
        <v>0</v>
      </c>
      <c r="O33" s="88">
        <f>Register!D38</f>
        <v>0</v>
      </c>
      <c r="P33" s="88">
        <f>Register!K38</f>
        <v>0</v>
      </c>
      <c r="Q33" s="88"/>
      <c r="R33" s="88">
        <f>Register!AO38</f>
        <v>0</v>
      </c>
      <c r="S33" s="88">
        <f>Register!I38</f>
        <v>0</v>
      </c>
      <c r="T33" s="88">
        <f>Register!E38</f>
        <v>0</v>
      </c>
      <c r="U33" s="88">
        <f>Register!L38</f>
        <v>0</v>
      </c>
      <c r="V33" s="88"/>
      <c r="W33" s="88">
        <f>Register!AN38</f>
        <v>0</v>
      </c>
      <c r="X33" s="88"/>
      <c r="Y33" s="88"/>
      <c r="Z33" s="88">
        <f>Register!G38</f>
        <v>0</v>
      </c>
      <c r="AA33" s="88">
        <f>Register!H38</f>
        <v>0</v>
      </c>
      <c r="AB33" s="88">
        <f>Register!AL38</f>
        <v>0</v>
      </c>
      <c r="AC33" s="88">
        <f>Register!M38</f>
        <v>0</v>
      </c>
      <c r="AD33" s="88">
        <f>Register!N38</f>
        <v>0</v>
      </c>
      <c r="AE33" s="88">
        <f>Register!O38</f>
        <v>0</v>
      </c>
      <c r="AF33" s="88">
        <f>Register!P38</f>
        <v>0</v>
      </c>
      <c r="AG33" s="88">
        <f>Register!Q38</f>
        <v>0</v>
      </c>
      <c r="AH33" s="88">
        <f>Register!R38</f>
        <v>0</v>
      </c>
      <c r="AI33" s="88">
        <f>Register!S38</f>
        <v>0</v>
      </c>
      <c r="AJ33" s="88">
        <f>Register!T38</f>
        <v>0</v>
      </c>
      <c r="AK33" s="88">
        <f>Register!U38</f>
        <v>0</v>
      </c>
      <c r="AL33" s="88"/>
      <c r="AM33" s="88"/>
      <c r="AN33" s="88">
        <f>Register!V38</f>
        <v>0</v>
      </c>
      <c r="AO33" s="88">
        <f>Register!L38</f>
        <v>0</v>
      </c>
      <c r="AP33" s="88"/>
      <c r="AQ33" s="88"/>
      <c r="AR33" s="88"/>
      <c r="AS33" s="88"/>
      <c r="AT33" s="88"/>
      <c r="AU33" s="88"/>
      <c r="AV33" s="88"/>
      <c r="AW33" s="88">
        <f>Register!AP38</f>
        <v>0</v>
      </c>
      <c r="AX33" s="88">
        <f>Register!X38</f>
        <v>0</v>
      </c>
      <c r="AY33" s="88">
        <f>Register!Y38</f>
        <v>0</v>
      </c>
      <c r="AZ33" s="88">
        <f>Register!Z38</f>
        <v>0</v>
      </c>
      <c r="BA33" s="88">
        <f>Register!AA38</f>
        <v>0</v>
      </c>
      <c r="BB33" s="88">
        <f>Register!AB38</f>
        <v>0</v>
      </c>
      <c r="BC33" s="88">
        <f>Register!AQ38</f>
        <v>0</v>
      </c>
      <c r="BD33" s="88"/>
      <c r="BE33" s="88">
        <f>Register!AD38</f>
        <v>0</v>
      </c>
      <c r="BF33" s="88">
        <f>Register!AE38</f>
        <v>0</v>
      </c>
      <c r="BG33" s="88">
        <f>Register!AF38</f>
        <v>0</v>
      </c>
      <c r="BH33" s="88">
        <f>Register!AG38</f>
        <v>0</v>
      </c>
      <c r="BI33" s="88"/>
      <c r="BJ33" s="88">
        <f>Register!AH38</f>
        <v>0</v>
      </c>
      <c r="BK33" s="88"/>
      <c r="BL33" s="88"/>
      <c r="BM33" s="88">
        <f>Register!AI38</f>
        <v>0</v>
      </c>
      <c r="BN33" s="88"/>
      <c r="BO33" s="88">
        <f ca="1">Register!AJ38</f>
        <v>0</v>
      </c>
      <c r="BP33" s="88"/>
    </row>
    <row r="34" spans="1:68" ht="15.6" thickTop="1" thickBot="1" x14ac:dyDescent="0.35">
      <c r="A34" s="11" t="s">
        <v>234</v>
      </c>
      <c r="B34" s="11" t="s">
        <v>225</v>
      </c>
      <c r="C34" s="11" t="s">
        <v>226</v>
      </c>
      <c r="D34" s="87" t="str">
        <f>Parameters!$G$7</f>
        <v>From December 2022 onwards</v>
      </c>
      <c r="E34" s="87" t="str">
        <f>Parameters!$G$3</f>
        <v>Aid Without Border</v>
      </c>
      <c r="F34" s="11" t="s">
        <v>45</v>
      </c>
      <c r="G34" s="11" t="s">
        <v>227</v>
      </c>
      <c r="H34" s="11" t="str">
        <f t="shared" si="0"/>
        <v>F</v>
      </c>
      <c r="I34" s="87" t="str">
        <f>Parameters!$G$5</f>
        <v>EUR</v>
      </c>
      <c r="J34" s="87" t="s">
        <v>233</v>
      </c>
      <c r="K34" s="11"/>
      <c r="L34" s="88">
        <f>Register!C39</f>
        <v>0</v>
      </c>
      <c r="M34" s="88"/>
      <c r="N34" s="88">
        <f>Register!AM39</f>
        <v>0</v>
      </c>
      <c r="O34" s="88">
        <f>Register!D39</f>
        <v>0</v>
      </c>
      <c r="P34" s="88">
        <f>Register!K39</f>
        <v>0</v>
      </c>
      <c r="Q34" s="88"/>
      <c r="R34" s="88">
        <f>Register!AO39</f>
        <v>0</v>
      </c>
      <c r="S34" s="88">
        <f>Register!I39</f>
        <v>0</v>
      </c>
      <c r="T34" s="88">
        <f>Register!E39</f>
        <v>0</v>
      </c>
      <c r="U34" s="88">
        <f>Register!L39</f>
        <v>0</v>
      </c>
      <c r="V34" s="88"/>
      <c r="W34" s="88">
        <f>Register!AN39</f>
        <v>0</v>
      </c>
      <c r="X34" s="88"/>
      <c r="Y34" s="88"/>
      <c r="Z34" s="88">
        <f>Register!G39</f>
        <v>0</v>
      </c>
      <c r="AA34" s="88">
        <f>Register!H39</f>
        <v>0</v>
      </c>
      <c r="AB34" s="88">
        <f>Register!AL39</f>
        <v>0</v>
      </c>
      <c r="AC34" s="88">
        <f>Register!M39</f>
        <v>0</v>
      </c>
      <c r="AD34" s="88">
        <f>Register!N39</f>
        <v>0</v>
      </c>
      <c r="AE34" s="88">
        <f>Register!O39</f>
        <v>0</v>
      </c>
      <c r="AF34" s="88">
        <f>Register!P39</f>
        <v>0</v>
      </c>
      <c r="AG34" s="88">
        <f>Register!Q39</f>
        <v>0</v>
      </c>
      <c r="AH34" s="88">
        <f>Register!R39</f>
        <v>0</v>
      </c>
      <c r="AI34" s="88">
        <f>Register!S39</f>
        <v>0</v>
      </c>
      <c r="AJ34" s="88">
        <f>Register!T39</f>
        <v>0</v>
      </c>
      <c r="AK34" s="88">
        <f>Register!U39</f>
        <v>0</v>
      </c>
      <c r="AL34" s="88"/>
      <c r="AM34" s="88"/>
      <c r="AN34" s="88">
        <f>Register!V39</f>
        <v>0</v>
      </c>
      <c r="AO34" s="88">
        <f>Register!L39</f>
        <v>0</v>
      </c>
      <c r="AP34" s="88"/>
      <c r="AQ34" s="88"/>
      <c r="AR34" s="88"/>
      <c r="AS34" s="88"/>
      <c r="AT34" s="88"/>
      <c r="AU34" s="88"/>
      <c r="AV34" s="88"/>
      <c r="AW34" s="88">
        <f>Register!AP39</f>
        <v>0</v>
      </c>
      <c r="AX34" s="88">
        <f>Register!X39</f>
        <v>0</v>
      </c>
      <c r="AY34" s="88">
        <f>Register!Y39</f>
        <v>0</v>
      </c>
      <c r="AZ34" s="88">
        <f>Register!Z39</f>
        <v>0</v>
      </c>
      <c r="BA34" s="88">
        <f>Register!AA39</f>
        <v>0</v>
      </c>
      <c r="BB34" s="88">
        <f>Register!AB39</f>
        <v>0</v>
      </c>
      <c r="BC34" s="88">
        <f>Register!AQ39</f>
        <v>0</v>
      </c>
      <c r="BD34" s="88"/>
      <c r="BE34" s="88">
        <f>Register!AD39</f>
        <v>0</v>
      </c>
      <c r="BF34" s="88">
        <f>Register!AE39</f>
        <v>0</v>
      </c>
      <c r="BG34" s="88">
        <f>Register!AF39</f>
        <v>0</v>
      </c>
      <c r="BH34" s="88">
        <f>Register!AG39</f>
        <v>0</v>
      </c>
      <c r="BI34" s="88"/>
      <c r="BJ34" s="88">
        <f>Register!AH39</f>
        <v>0</v>
      </c>
      <c r="BK34" s="88"/>
      <c r="BL34" s="88"/>
      <c r="BM34" s="88">
        <f>Register!AI39</f>
        <v>0</v>
      </c>
      <c r="BN34" s="88"/>
      <c r="BO34" s="88">
        <f ca="1">Register!AJ39</f>
        <v>0</v>
      </c>
      <c r="BP34" s="88"/>
    </row>
    <row r="35" spans="1:68" ht="15.6" thickTop="1" thickBot="1" x14ac:dyDescent="0.35">
      <c r="A35" s="11" t="s">
        <v>234</v>
      </c>
      <c r="B35" s="11" t="s">
        <v>225</v>
      </c>
      <c r="C35" s="11" t="s">
        <v>226</v>
      </c>
      <c r="D35" s="87" t="str">
        <f>Parameters!$G$7</f>
        <v>From December 2022 onwards</v>
      </c>
      <c r="E35" s="87" t="str">
        <f>Parameters!$G$3</f>
        <v>Aid Without Border</v>
      </c>
      <c r="F35" s="11" t="s">
        <v>45</v>
      </c>
      <c r="G35" s="11" t="s">
        <v>227</v>
      </c>
      <c r="H35" s="11" t="str">
        <f t="shared" si="0"/>
        <v>F</v>
      </c>
      <c r="I35" s="87" t="str">
        <f>Parameters!$G$5</f>
        <v>EUR</v>
      </c>
      <c r="J35" s="87" t="s">
        <v>233</v>
      </c>
      <c r="K35" s="11"/>
      <c r="L35" s="88">
        <f>Register!C40</f>
        <v>0</v>
      </c>
      <c r="M35" s="88"/>
      <c r="N35" s="88">
        <f>Register!AM40</f>
        <v>0</v>
      </c>
      <c r="O35" s="88">
        <f>Register!D40</f>
        <v>0</v>
      </c>
      <c r="P35" s="88">
        <f>Register!K40</f>
        <v>0</v>
      </c>
      <c r="Q35" s="88"/>
      <c r="R35" s="88">
        <f>Register!AO40</f>
        <v>0</v>
      </c>
      <c r="S35" s="88">
        <f>Register!I40</f>
        <v>0</v>
      </c>
      <c r="T35" s="88">
        <f>Register!E40</f>
        <v>0</v>
      </c>
      <c r="U35" s="88">
        <f>Register!L40</f>
        <v>0</v>
      </c>
      <c r="V35" s="88"/>
      <c r="W35" s="88">
        <f>Register!AN40</f>
        <v>0</v>
      </c>
      <c r="X35" s="88"/>
      <c r="Y35" s="88"/>
      <c r="Z35" s="88">
        <f>Register!G40</f>
        <v>0</v>
      </c>
      <c r="AA35" s="88">
        <f>Register!H40</f>
        <v>0</v>
      </c>
      <c r="AB35" s="88">
        <f>Register!AL40</f>
        <v>0</v>
      </c>
      <c r="AC35" s="88">
        <f>Register!M40</f>
        <v>0</v>
      </c>
      <c r="AD35" s="88">
        <f>Register!N40</f>
        <v>0</v>
      </c>
      <c r="AE35" s="88">
        <f>Register!O40</f>
        <v>0</v>
      </c>
      <c r="AF35" s="88">
        <f>Register!P40</f>
        <v>0</v>
      </c>
      <c r="AG35" s="88">
        <f>Register!Q40</f>
        <v>0</v>
      </c>
      <c r="AH35" s="88">
        <f>Register!R40</f>
        <v>0</v>
      </c>
      <c r="AI35" s="88">
        <f>Register!S40</f>
        <v>0</v>
      </c>
      <c r="AJ35" s="88">
        <f>Register!T40</f>
        <v>0</v>
      </c>
      <c r="AK35" s="88">
        <f>Register!U40</f>
        <v>0</v>
      </c>
      <c r="AL35" s="88"/>
      <c r="AM35" s="88"/>
      <c r="AN35" s="88">
        <f>Register!V40</f>
        <v>0</v>
      </c>
      <c r="AO35" s="88">
        <f>Register!L40</f>
        <v>0</v>
      </c>
      <c r="AP35" s="88"/>
      <c r="AQ35" s="88"/>
      <c r="AR35" s="88"/>
      <c r="AS35" s="88"/>
      <c r="AT35" s="88"/>
      <c r="AU35" s="88"/>
      <c r="AV35" s="88"/>
      <c r="AW35" s="88">
        <f>Register!AP40</f>
        <v>0</v>
      </c>
      <c r="AX35" s="88">
        <f>Register!X40</f>
        <v>0</v>
      </c>
      <c r="AY35" s="88">
        <f>Register!Y40</f>
        <v>0</v>
      </c>
      <c r="AZ35" s="88">
        <f>Register!Z40</f>
        <v>0</v>
      </c>
      <c r="BA35" s="88">
        <f>Register!AA40</f>
        <v>0</v>
      </c>
      <c r="BB35" s="88">
        <f>Register!AB40</f>
        <v>0</v>
      </c>
      <c r="BC35" s="88">
        <f>Register!AQ40</f>
        <v>0</v>
      </c>
      <c r="BD35" s="88"/>
      <c r="BE35" s="88">
        <f>Register!AD40</f>
        <v>0</v>
      </c>
      <c r="BF35" s="88">
        <f>Register!AE40</f>
        <v>0</v>
      </c>
      <c r="BG35" s="88">
        <f>Register!AF40</f>
        <v>0</v>
      </c>
      <c r="BH35" s="88">
        <f>Register!AG40</f>
        <v>0</v>
      </c>
      <c r="BI35" s="88"/>
      <c r="BJ35" s="88">
        <f>Register!AH40</f>
        <v>0</v>
      </c>
      <c r="BK35" s="88"/>
      <c r="BL35" s="88"/>
      <c r="BM35" s="88">
        <f>Register!AI40</f>
        <v>0</v>
      </c>
      <c r="BN35" s="88"/>
      <c r="BO35" s="88">
        <f ca="1">Register!AJ40</f>
        <v>0</v>
      </c>
      <c r="BP35" s="88"/>
    </row>
    <row r="36" spans="1:68" ht="15.6" thickTop="1" thickBot="1" x14ac:dyDescent="0.35">
      <c r="A36" s="11" t="s">
        <v>234</v>
      </c>
      <c r="B36" s="11" t="s">
        <v>225</v>
      </c>
      <c r="C36" s="11" t="s">
        <v>226</v>
      </c>
      <c r="D36" s="87" t="str">
        <f>Parameters!$G$7</f>
        <v>From December 2022 onwards</v>
      </c>
      <c r="E36" s="87" t="str">
        <f>Parameters!$G$3</f>
        <v>Aid Without Border</v>
      </c>
      <c r="F36" s="11" t="s">
        <v>45</v>
      </c>
      <c r="G36" s="11" t="s">
        <v>227</v>
      </c>
      <c r="H36" s="11" t="str">
        <f t="shared" si="0"/>
        <v>F</v>
      </c>
      <c r="I36" s="87" t="str">
        <f>Parameters!$G$5</f>
        <v>EUR</v>
      </c>
      <c r="J36" s="87" t="s">
        <v>233</v>
      </c>
      <c r="K36" s="11"/>
      <c r="L36" s="88">
        <f>Register!C41</f>
        <v>0</v>
      </c>
      <c r="M36" s="88"/>
      <c r="N36" s="88">
        <f>Register!AM41</f>
        <v>0</v>
      </c>
      <c r="O36" s="88">
        <f>Register!D41</f>
        <v>0</v>
      </c>
      <c r="P36" s="88">
        <f>Register!K41</f>
        <v>0</v>
      </c>
      <c r="Q36" s="88"/>
      <c r="R36" s="88">
        <f>Register!AO41</f>
        <v>0</v>
      </c>
      <c r="S36" s="88">
        <f>Register!I41</f>
        <v>0</v>
      </c>
      <c r="T36" s="88">
        <f>Register!E41</f>
        <v>0</v>
      </c>
      <c r="U36" s="88">
        <f>Register!L41</f>
        <v>0</v>
      </c>
      <c r="V36" s="88"/>
      <c r="W36" s="88">
        <f>Register!AN41</f>
        <v>0</v>
      </c>
      <c r="X36" s="88"/>
      <c r="Y36" s="88"/>
      <c r="Z36" s="88">
        <f>Register!G41</f>
        <v>0</v>
      </c>
      <c r="AA36" s="88">
        <f>Register!H41</f>
        <v>0</v>
      </c>
      <c r="AB36" s="88">
        <f>Register!AL41</f>
        <v>0</v>
      </c>
      <c r="AC36" s="88">
        <f>Register!M41</f>
        <v>0</v>
      </c>
      <c r="AD36" s="88">
        <f>Register!N41</f>
        <v>0</v>
      </c>
      <c r="AE36" s="88">
        <f>Register!O41</f>
        <v>0</v>
      </c>
      <c r="AF36" s="88">
        <f>Register!P41</f>
        <v>0</v>
      </c>
      <c r="AG36" s="88">
        <f>Register!Q41</f>
        <v>0</v>
      </c>
      <c r="AH36" s="88">
        <f>Register!R41</f>
        <v>0</v>
      </c>
      <c r="AI36" s="88">
        <f>Register!S41</f>
        <v>0</v>
      </c>
      <c r="AJ36" s="88">
        <f>Register!T41</f>
        <v>0</v>
      </c>
      <c r="AK36" s="88">
        <f>Register!U41</f>
        <v>0</v>
      </c>
      <c r="AL36" s="88"/>
      <c r="AM36" s="88"/>
      <c r="AN36" s="88">
        <f>Register!V41</f>
        <v>0</v>
      </c>
      <c r="AO36" s="88">
        <f>Register!L41</f>
        <v>0</v>
      </c>
      <c r="AP36" s="88"/>
      <c r="AQ36" s="88"/>
      <c r="AR36" s="88"/>
      <c r="AS36" s="88"/>
      <c r="AT36" s="88"/>
      <c r="AU36" s="88"/>
      <c r="AV36" s="88"/>
      <c r="AW36" s="88">
        <f>Register!AP41</f>
        <v>0</v>
      </c>
      <c r="AX36" s="88">
        <f>Register!X41</f>
        <v>0</v>
      </c>
      <c r="AY36" s="88">
        <f>Register!Y41</f>
        <v>0</v>
      </c>
      <c r="AZ36" s="88">
        <f>Register!Z41</f>
        <v>0</v>
      </c>
      <c r="BA36" s="88">
        <f>Register!AA41</f>
        <v>0</v>
      </c>
      <c r="BB36" s="88">
        <f>Register!AB41</f>
        <v>0</v>
      </c>
      <c r="BC36" s="88">
        <f>Register!AQ41</f>
        <v>0</v>
      </c>
      <c r="BD36" s="88"/>
      <c r="BE36" s="88">
        <f>Register!AD41</f>
        <v>0</v>
      </c>
      <c r="BF36" s="88">
        <f>Register!AE41</f>
        <v>0</v>
      </c>
      <c r="BG36" s="88">
        <f>Register!AF41</f>
        <v>0</v>
      </c>
      <c r="BH36" s="88">
        <f>Register!AG41</f>
        <v>0</v>
      </c>
      <c r="BI36" s="88"/>
      <c r="BJ36" s="88">
        <f>Register!AH41</f>
        <v>0</v>
      </c>
      <c r="BK36" s="88"/>
      <c r="BL36" s="88"/>
      <c r="BM36" s="88">
        <f>Register!AI41</f>
        <v>0</v>
      </c>
      <c r="BN36" s="88"/>
      <c r="BO36" s="88">
        <f ca="1">Register!AJ41</f>
        <v>0</v>
      </c>
      <c r="BP36" s="88"/>
    </row>
    <row r="37" spans="1:68" ht="15.6" thickTop="1" thickBot="1" x14ac:dyDescent="0.35">
      <c r="A37" s="11" t="s">
        <v>234</v>
      </c>
      <c r="B37" s="11" t="s">
        <v>225</v>
      </c>
      <c r="C37" s="11" t="s">
        <v>226</v>
      </c>
      <c r="D37" s="87" t="str">
        <f>Parameters!$G$7</f>
        <v>From December 2022 onwards</v>
      </c>
      <c r="E37" s="87" t="str">
        <f>Parameters!$G$3</f>
        <v>Aid Without Border</v>
      </c>
      <c r="F37" s="11" t="s">
        <v>45</v>
      </c>
      <c r="G37" s="11" t="s">
        <v>227</v>
      </c>
      <c r="H37" s="11" t="str">
        <f t="shared" si="0"/>
        <v>F</v>
      </c>
      <c r="I37" s="87" t="str">
        <f>Parameters!$G$5</f>
        <v>EUR</v>
      </c>
      <c r="J37" s="87" t="s">
        <v>233</v>
      </c>
      <c r="K37" s="11"/>
      <c r="L37" s="88">
        <f>Register!C42</f>
        <v>0</v>
      </c>
      <c r="M37" s="88"/>
      <c r="N37" s="88">
        <f>Register!AM42</f>
        <v>0</v>
      </c>
      <c r="O37" s="88">
        <f>Register!D42</f>
        <v>0</v>
      </c>
      <c r="P37" s="88">
        <f>Register!K42</f>
        <v>0</v>
      </c>
      <c r="Q37" s="88"/>
      <c r="R37" s="88">
        <f>Register!AO42</f>
        <v>0</v>
      </c>
      <c r="S37" s="88">
        <f>Register!I42</f>
        <v>0</v>
      </c>
      <c r="T37" s="88">
        <f>Register!E42</f>
        <v>0</v>
      </c>
      <c r="U37" s="88">
        <f>Register!L42</f>
        <v>0</v>
      </c>
      <c r="V37" s="88"/>
      <c r="W37" s="88">
        <f>Register!AN42</f>
        <v>0</v>
      </c>
      <c r="X37" s="88"/>
      <c r="Y37" s="88"/>
      <c r="Z37" s="88">
        <f>Register!G42</f>
        <v>0</v>
      </c>
      <c r="AA37" s="88">
        <f>Register!H42</f>
        <v>0</v>
      </c>
      <c r="AB37" s="88">
        <f>Register!AL42</f>
        <v>0</v>
      </c>
      <c r="AC37" s="88">
        <f>Register!M42</f>
        <v>0</v>
      </c>
      <c r="AD37" s="88">
        <f>Register!N42</f>
        <v>0</v>
      </c>
      <c r="AE37" s="88">
        <f>Register!O42</f>
        <v>0</v>
      </c>
      <c r="AF37" s="88">
        <f>Register!P42</f>
        <v>0</v>
      </c>
      <c r="AG37" s="88">
        <f>Register!Q42</f>
        <v>0</v>
      </c>
      <c r="AH37" s="88">
        <f>Register!R42</f>
        <v>0</v>
      </c>
      <c r="AI37" s="88">
        <f>Register!S42</f>
        <v>0</v>
      </c>
      <c r="AJ37" s="88">
        <f>Register!T42</f>
        <v>0</v>
      </c>
      <c r="AK37" s="88">
        <f>Register!U42</f>
        <v>0</v>
      </c>
      <c r="AL37" s="88"/>
      <c r="AM37" s="88"/>
      <c r="AN37" s="88">
        <f>Register!V42</f>
        <v>0</v>
      </c>
      <c r="AO37" s="88">
        <f>Register!L42</f>
        <v>0</v>
      </c>
      <c r="AP37" s="88"/>
      <c r="AQ37" s="88"/>
      <c r="AR37" s="88"/>
      <c r="AS37" s="88"/>
      <c r="AT37" s="88"/>
      <c r="AU37" s="88"/>
      <c r="AV37" s="88"/>
      <c r="AW37" s="88">
        <f>Register!AP42</f>
        <v>0</v>
      </c>
      <c r="AX37" s="88">
        <f>Register!X42</f>
        <v>0</v>
      </c>
      <c r="AY37" s="88">
        <f>Register!Y42</f>
        <v>0</v>
      </c>
      <c r="AZ37" s="88">
        <f>Register!Z42</f>
        <v>0</v>
      </c>
      <c r="BA37" s="88">
        <f>Register!AA42</f>
        <v>0</v>
      </c>
      <c r="BB37" s="88">
        <f>Register!AB42</f>
        <v>0</v>
      </c>
      <c r="BC37" s="88">
        <f>Register!AQ42</f>
        <v>0</v>
      </c>
      <c r="BD37" s="88"/>
      <c r="BE37" s="88">
        <f>Register!AD42</f>
        <v>0</v>
      </c>
      <c r="BF37" s="88">
        <f>Register!AE42</f>
        <v>0</v>
      </c>
      <c r="BG37" s="88">
        <f>Register!AF42</f>
        <v>0</v>
      </c>
      <c r="BH37" s="88">
        <f>Register!AG42</f>
        <v>0</v>
      </c>
      <c r="BI37" s="88"/>
      <c r="BJ37" s="88">
        <f>Register!AH42</f>
        <v>0</v>
      </c>
      <c r="BK37" s="88"/>
      <c r="BL37" s="88"/>
      <c r="BM37" s="88">
        <f>Register!AI42</f>
        <v>0</v>
      </c>
      <c r="BN37" s="88"/>
      <c r="BO37" s="88">
        <f ca="1">Register!AJ42</f>
        <v>0</v>
      </c>
      <c r="BP37" s="88"/>
    </row>
    <row r="38" spans="1:68" ht="15.6" thickTop="1" thickBot="1" x14ac:dyDescent="0.35">
      <c r="A38" s="11" t="s">
        <v>234</v>
      </c>
      <c r="B38" s="11" t="s">
        <v>225</v>
      </c>
      <c r="C38" s="11" t="s">
        <v>226</v>
      </c>
      <c r="D38" s="87" t="str">
        <f>Parameters!$G$7</f>
        <v>From December 2022 onwards</v>
      </c>
      <c r="E38" s="87" t="str">
        <f>Parameters!$G$3</f>
        <v>Aid Without Border</v>
      </c>
      <c r="F38" s="11" t="s">
        <v>45</v>
      </c>
      <c r="G38" s="11" t="s">
        <v>227</v>
      </c>
      <c r="H38" s="11" t="str">
        <f t="shared" si="0"/>
        <v>F</v>
      </c>
      <c r="I38" s="87" t="str">
        <f>Parameters!$G$5</f>
        <v>EUR</v>
      </c>
      <c r="J38" s="87" t="s">
        <v>233</v>
      </c>
      <c r="K38" s="11"/>
      <c r="L38" s="88">
        <f>Register!C43</f>
        <v>0</v>
      </c>
      <c r="M38" s="88"/>
      <c r="N38" s="88">
        <f>Register!AM43</f>
        <v>0</v>
      </c>
      <c r="O38" s="88">
        <f>Register!D43</f>
        <v>0</v>
      </c>
      <c r="P38" s="88">
        <f>Register!K43</f>
        <v>0</v>
      </c>
      <c r="Q38" s="88"/>
      <c r="R38" s="88">
        <f>Register!AO43</f>
        <v>0</v>
      </c>
      <c r="S38" s="88">
        <f>Register!I43</f>
        <v>0</v>
      </c>
      <c r="T38" s="88">
        <f>Register!E43</f>
        <v>0</v>
      </c>
      <c r="U38" s="88">
        <f>Register!L43</f>
        <v>0</v>
      </c>
      <c r="V38" s="88"/>
      <c r="W38" s="88">
        <f>Register!AN43</f>
        <v>0</v>
      </c>
      <c r="X38" s="88"/>
      <c r="Y38" s="88"/>
      <c r="Z38" s="88">
        <f>Register!G43</f>
        <v>0</v>
      </c>
      <c r="AA38" s="88">
        <f>Register!H43</f>
        <v>0</v>
      </c>
      <c r="AB38" s="88">
        <f>Register!AL43</f>
        <v>0</v>
      </c>
      <c r="AC38" s="88">
        <f>Register!M43</f>
        <v>0</v>
      </c>
      <c r="AD38" s="88">
        <f>Register!N43</f>
        <v>0</v>
      </c>
      <c r="AE38" s="88">
        <f>Register!O43</f>
        <v>0</v>
      </c>
      <c r="AF38" s="88">
        <f>Register!P43</f>
        <v>0</v>
      </c>
      <c r="AG38" s="88">
        <f>Register!Q43</f>
        <v>0</v>
      </c>
      <c r="AH38" s="88">
        <f>Register!R43</f>
        <v>0</v>
      </c>
      <c r="AI38" s="88">
        <f>Register!S43</f>
        <v>0</v>
      </c>
      <c r="AJ38" s="88">
        <f>Register!T43</f>
        <v>0</v>
      </c>
      <c r="AK38" s="88">
        <f>Register!U43</f>
        <v>0</v>
      </c>
      <c r="AL38" s="88"/>
      <c r="AM38" s="88"/>
      <c r="AN38" s="88">
        <f>Register!V43</f>
        <v>0</v>
      </c>
      <c r="AO38" s="88">
        <f>Register!L43</f>
        <v>0</v>
      </c>
      <c r="AP38" s="88"/>
      <c r="AQ38" s="88"/>
      <c r="AR38" s="88"/>
      <c r="AS38" s="88"/>
      <c r="AT38" s="88"/>
      <c r="AU38" s="88"/>
      <c r="AV38" s="88"/>
      <c r="AW38" s="88">
        <f>Register!AP43</f>
        <v>0</v>
      </c>
      <c r="AX38" s="88">
        <f>Register!X43</f>
        <v>0</v>
      </c>
      <c r="AY38" s="88">
        <f>Register!Y43</f>
        <v>0</v>
      </c>
      <c r="AZ38" s="88">
        <f>Register!Z43</f>
        <v>0</v>
      </c>
      <c r="BA38" s="88">
        <f>Register!AA43</f>
        <v>0</v>
      </c>
      <c r="BB38" s="88">
        <f>Register!AB43</f>
        <v>0</v>
      </c>
      <c r="BC38" s="88">
        <f>Register!AQ43</f>
        <v>0</v>
      </c>
      <c r="BD38" s="88"/>
      <c r="BE38" s="88">
        <f>Register!AD43</f>
        <v>0</v>
      </c>
      <c r="BF38" s="88">
        <f>Register!AE43</f>
        <v>0</v>
      </c>
      <c r="BG38" s="88">
        <f>Register!AF43</f>
        <v>0</v>
      </c>
      <c r="BH38" s="88">
        <f>Register!AG43</f>
        <v>0</v>
      </c>
      <c r="BI38" s="88"/>
      <c r="BJ38" s="88">
        <f>Register!AH43</f>
        <v>0</v>
      </c>
      <c r="BK38" s="88"/>
      <c r="BL38" s="88"/>
      <c r="BM38" s="88">
        <f>Register!AI43</f>
        <v>0</v>
      </c>
      <c r="BN38" s="88"/>
      <c r="BO38" s="88">
        <f ca="1">Register!AJ43</f>
        <v>0</v>
      </c>
      <c r="BP38" s="88"/>
    </row>
    <row r="39" spans="1:68" ht="15.6" thickTop="1" thickBot="1" x14ac:dyDescent="0.35">
      <c r="A39" s="11" t="s">
        <v>234</v>
      </c>
      <c r="B39" s="11" t="s">
        <v>225</v>
      </c>
      <c r="C39" s="11" t="s">
        <v>226</v>
      </c>
      <c r="D39" s="87" t="str">
        <f>Parameters!$G$7</f>
        <v>From December 2022 onwards</v>
      </c>
      <c r="E39" s="87" t="str">
        <f>Parameters!$G$3</f>
        <v>Aid Without Border</v>
      </c>
      <c r="F39" s="11" t="s">
        <v>45</v>
      </c>
      <c r="G39" s="11" t="s">
        <v>227</v>
      </c>
      <c r="H39" s="11" t="str">
        <f t="shared" si="0"/>
        <v>F</v>
      </c>
      <c r="I39" s="87" t="str">
        <f>Parameters!$G$5</f>
        <v>EUR</v>
      </c>
      <c r="J39" s="87" t="s">
        <v>233</v>
      </c>
      <c r="K39" s="11"/>
      <c r="L39" s="88">
        <f>Register!C44</f>
        <v>0</v>
      </c>
      <c r="M39" s="88"/>
      <c r="N39" s="88">
        <f>Register!AM44</f>
        <v>0</v>
      </c>
      <c r="O39" s="88">
        <f>Register!D44</f>
        <v>0</v>
      </c>
      <c r="P39" s="88">
        <f>Register!K44</f>
        <v>0</v>
      </c>
      <c r="Q39" s="88"/>
      <c r="R39" s="88">
        <f>Register!AO44</f>
        <v>0</v>
      </c>
      <c r="S39" s="88">
        <f>Register!I44</f>
        <v>0</v>
      </c>
      <c r="T39" s="88">
        <f>Register!E44</f>
        <v>0</v>
      </c>
      <c r="U39" s="88">
        <f>Register!L44</f>
        <v>0</v>
      </c>
      <c r="V39" s="88"/>
      <c r="W39" s="88">
        <f>Register!AN44</f>
        <v>0</v>
      </c>
      <c r="X39" s="88"/>
      <c r="Y39" s="88"/>
      <c r="Z39" s="88">
        <f>Register!G44</f>
        <v>0</v>
      </c>
      <c r="AA39" s="88">
        <f>Register!H44</f>
        <v>0</v>
      </c>
      <c r="AB39" s="88">
        <f>Register!AL44</f>
        <v>0</v>
      </c>
      <c r="AC39" s="88">
        <f>Register!M44</f>
        <v>0</v>
      </c>
      <c r="AD39" s="88">
        <f>Register!N44</f>
        <v>0</v>
      </c>
      <c r="AE39" s="88">
        <f>Register!O44</f>
        <v>0</v>
      </c>
      <c r="AF39" s="88">
        <f>Register!P44</f>
        <v>0</v>
      </c>
      <c r="AG39" s="88">
        <f>Register!Q44</f>
        <v>0</v>
      </c>
      <c r="AH39" s="88">
        <f>Register!R44</f>
        <v>0</v>
      </c>
      <c r="AI39" s="88">
        <f>Register!S44</f>
        <v>0</v>
      </c>
      <c r="AJ39" s="88">
        <f>Register!T44</f>
        <v>0</v>
      </c>
      <c r="AK39" s="88">
        <f>Register!U44</f>
        <v>0</v>
      </c>
      <c r="AL39" s="88"/>
      <c r="AM39" s="88"/>
      <c r="AN39" s="88">
        <f>Register!V44</f>
        <v>0</v>
      </c>
      <c r="AO39" s="88">
        <f>Register!L44</f>
        <v>0</v>
      </c>
      <c r="AP39" s="88"/>
      <c r="AQ39" s="88"/>
      <c r="AR39" s="88"/>
      <c r="AS39" s="88"/>
      <c r="AT39" s="88"/>
      <c r="AU39" s="88"/>
      <c r="AV39" s="88"/>
      <c r="AW39" s="88">
        <f>Register!AP44</f>
        <v>0</v>
      </c>
      <c r="AX39" s="88">
        <f>Register!X44</f>
        <v>0</v>
      </c>
      <c r="AY39" s="88">
        <f>Register!Y44</f>
        <v>0</v>
      </c>
      <c r="AZ39" s="88">
        <f>Register!Z44</f>
        <v>0</v>
      </c>
      <c r="BA39" s="88">
        <f>Register!AA44</f>
        <v>0</v>
      </c>
      <c r="BB39" s="88">
        <f>Register!AB44</f>
        <v>0</v>
      </c>
      <c r="BC39" s="88">
        <f>Register!AQ44</f>
        <v>0</v>
      </c>
      <c r="BD39" s="88"/>
      <c r="BE39" s="88">
        <f>Register!AD44</f>
        <v>0</v>
      </c>
      <c r="BF39" s="88">
        <f>Register!AE44</f>
        <v>0</v>
      </c>
      <c r="BG39" s="88">
        <f>Register!AF44</f>
        <v>0</v>
      </c>
      <c r="BH39" s="88">
        <f>Register!AG44</f>
        <v>0</v>
      </c>
      <c r="BI39" s="88"/>
      <c r="BJ39" s="88">
        <f>Register!AH44</f>
        <v>0</v>
      </c>
      <c r="BK39" s="88"/>
      <c r="BL39" s="88"/>
      <c r="BM39" s="88">
        <f>Register!AI44</f>
        <v>0</v>
      </c>
      <c r="BN39" s="88"/>
      <c r="BO39" s="88">
        <f ca="1">Register!AJ44</f>
        <v>0</v>
      </c>
      <c r="BP39" s="88"/>
    </row>
    <row r="40" spans="1:68" ht="15.6" thickTop="1" thickBot="1" x14ac:dyDescent="0.35">
      <c r="A40" s="11" t="s">
        <v>234</v>
      </c>
      <c r="B40" s="11" t="s">
        <v>225</v>
      </c>
      <c r="C40" s="11" t="s">
        <v>226</v>
      </c>
      <c r="D40" s="87" t="str">
        <f>Parameters!$G$7</f>
        <v>From December 2022 onwards</v>
      </c>
      <c r="E40" s="87" t="str">
        <f>Parameters!$G$3</f>
        <v>Aid Without Border</v>
      </c>
      <c r="F40" s="11" t="s">
        <v>45</v>
      </c>
      <c r="G40" s="11" t="s">
        <v>227</v>
      </c>
      <c r="H40" s="11" t="str">
        <f t="shared" si="0"/>
        <v>F</v>
      </c>
      <c r="I40" s="87" t="str">
        <f>Parameters!$G$5</f>
        <v>EUR</v>
      </c>
      <c r="J40" s="87" t="s">
        <v>233</v>
      </c>
      <c r="K40" s="11"/>
      <c r="L40" s="88">
        <f>Register!C45</f>
        <v>0</v>
      </c>
      <c r="M40" s="88"/>
      <c r="N40" s="88">
        <f>Register!AM45</f>
        <v>0</v>
      </c>
      <c r="O40" s="88">
        <f>Register!D45</f>
        <v>0</v>
      </c>
      <c r="P40" s="88">
        <f>Register!K45</f>
        <v>0</v>
      </c>
      <c r="Q40" s="88"/>
      <c r="R40" s="88">
        <f>Register!AO45</f>
        <v>0</v>
      </c>
      <c r="S40" s="88">
        <f>Register!I45</f>
        <v>0</v>
      </c>
      <c r="T40" s="88">
        <f>Register!E45</f>
        <v>0</v>
      </c>
      <c r="U40" s="88">
        <f>Register!L45</f>
        <v>0</v>
      </c>
      <c r="V40" s="88"/>
      <c r="W40" s="88">
        <f>Register!AN45</f>
        <v>0</v>
      </c>
      <c r="X40" s="88"/>
      <c r="Y40" s="88"/>
      <c r="Z40" s="88">
        <f>Register!G45</f>
        <v>0</v>
      </c>
      <c r="AA40" s="88">
        <f>Register!H45</f>
        <v>0</v>
      </c>
      <c r="AB40" s="88">
        <f>Register!AL45</f>
        <v>0</v>
      </c>
      <c r="AC40" s="88">
        <f>Register!M45</f>
        <v>0</v>
      </c>
      <c r="AD40" s="88">
        <f>Register!N45</f>
        <v>0</v>
      </c>
      <c r="AE40" s="88">
        <f>Register!O45</f>
        <v>0</v>
      </c>
      <c r="AF40" s="88">
        <f>Register!P45</f>
        <v>0</v>
      </c>
      <c r="AG40" s="88">
        <f>Register!Q45</f>
        <v>0</v>
      </c>
      <c r="AH40" s="88">
        <f>Register!R45</f>
        <v>0</v>
      </c>
      <c r="AI40" s="88">
        <f>Register!S45</f>
        <v>0</v>
      </c>
      <c r="AJ40" s="88">
        <f>Register!T45</f>
        <v>0</v>
      </c>
      <c r="AK40" s="88">
        <f>Register!U45</f>
        <v>0</v>
      </c>
      <c r="AL40" s="88"/>
      <c r="AM40" s="88"/>
      <c r="AN40" s="88">
        <f>Register!V45</f>
        <v>0</v>
      </c>
      <c r="AO40" s="88">
        <f>Register!L45</f>
        <v>0</v>
      </c>
      <c r="AP40" s="88"/>
      <c r="AQ40" s="88"/>
      <c r="AR40" s="88"/>
      <c r="AS40" s="88"/>
      <c r="AT40" s="88"/>
      <c r="AU40" s="88"/>
      <c r="AV40" s="88"/>
      <c r="AW40" s="88">
        <f>Register!AP45</f>
        <v>0</v>
      </c>
      <c r="AX40" s="88">
        <f>Register!X45</f>
        <v>0</v>
      </c>
      <c r="AY40" s="88">
        <f>Register!Y45</f>
        <v>0</v>
      </c>
      <c r="AZ40" s="88">
        <f>Register!Z45</f>
        <v>0</v>
      </c>
      <c r="BA40" s="88">
        <f>Register!AA45</f>
        <v>0</v>
      </c>
      <c r="BB40" s="88">
        <f>Register!AB45</f>
        <v>0</v>
      </c>
      <c r="BC40" s="88">
        <f>Register!AQ45</f>
        <v>0</v>
      </c>
      <c r="BD40" s="88"/>
      <c r="BE40" s="88">
        <f>Register!AD45</f>
        <v>0</v>
      </c>
      <c r="BF40" s="88">
        <f>Register!AE45</f>
        <v>0</v>
      </c>
      <c r="BG40" s="88">
        <f>Register!AF45</f>
        <v>0</v>
      </c>
      <c r="BH40" s="88">
        <f>Register!AG45</f>
        <v>0</v>
      </c>
      <c r="BI40" s="88"/>
      <c r="BJ40" s="88">
        <f>Register!AH45</f>
        <v>0</v>
      </c>
      <c r="BK40" s="88"/>
      <c r="BL40" s="88"/>
      <c r="BM40" s="88">
        <f>Register!AI45</f>
        <v>0</v>
      </c>
      <c r="BN40" s="88"/>
      <c r="BO40" s="88">
        <f ca="1">Register!AJ45</f>
        <v>0</v>
      </c>
      <c r="BP40" s="88"/>
    </row>
    <row r="41" spans="1:68" ht="15.6" thickTop="1" thickBot="1" x14ac:dyDescent="0.35">
      <c r="A41" s="11" t="s">
        <v>234</v>
      </c>
      <c r="B41" s="11" t="s">
        <v>225</v>
      </c>
      <c r="C41" s="11" t="s">
        <v>226</v>
      </c>
      <c r="D41" s="87" t="str">
        <f>Parameters!$G$7</f>
        <v>From December 2022 onwards</v>
      </c>
      <c r="E41" s="87" t="str">
        <f>Parameters!$G$3</f>
        <v>Aid Without Border</v>
      </c>
      <c r="F41" s="11" t="s">
        <v>45</v>
      </c>
      <c r="G41" s="11" t="s">
        <v>227</v>
      </c>
      <c r="H41" s="11" t="str">
        <f t="shared" si="0"/>
        <v>F</v>
      </c>
      <c r="I41" s="87" t="str">
        <f>Parameters!$G$5</f>
        <v>EUR</v>
      </c>
      <c r="J41" s="87" t="s">
        <v>233</v>
      </c>
      <c r="K41" s="11"/>
      <c r="L41" s="88">
        <f>Register!C46</f>
        <v>0</v>
      </c>
      <c r="M41" s="88"/>
      <c r="N41" s="88">
        <f>Register!AM46</f>
        <v>0</v>
      </c>
      <c r="O41" s="88">
        <f>Register!D46</f>
        <v>0</v>
      </c>
      <c r="P41" s="88">
        <f>Register!K46</f>
        <v>0</v>
      </c>
      <c r="Q41" s="88"/>
      <c r="R41" s="88">
        <f>Register!AO46</f>
        <v>0</v>
      </c>
      <c r="S41" s="88">
        <f>Register!I46</f>
        <v>0</v>
      </c>
      <c r="T41" s="88">
        <f>Register!E46</f>
        <v>0</v>
      </c>
      <c r="U41" s="88">
        <f>Register!L46</f>
        <v>0</v>
      </c>
      <c r="V41" s="88"/>
      <c r="W41" s="88">
        <f>Register!AN46</f>
        <v>0</v>
      </c>
      <c r="X41" s="88"/>
      <c r="Y41" s="88"/>
      <c r="Z41" s="88">
        <f>Register!G46</f>
        <v>0</v>
      </c>
      <c r="AA41" s="88">
        <f>Register!H46</f>
        <v>0</v>
      </c>
      <c r="AB41" s="88">
        <f>Register!AL46</f>
        <v>0</v>
      </c>
      <c r="AC41" s="88">
        <f>Register!M46</f>
        <v>0</v>
      </c>
      <c r="AD41" s="88">
        <f>Register!N46</f>
        <v>0</v>
      </c>
      <c r="AE41" s="88">
        <f>Register!O46</f>
        <v>0</v>
      </c>
      <c r="AF41" s="88">
        <f>Register!P46</f>
        <v>0</v>
      </c>
      <c r="AG41" s="88">
        <f>Register!Q46</f>
        <v>0</v>
      </c>
      <c r="AH41" s="88">
        <f>Register!R46</f>
        <v>0</v>
      </c>
      <c r="AI41" s="88">
        <f>Register!S46</f>
        <v>0</v>
      </c>
      <c r="AJ41" s="88">
        <f>Register!T46</f>
        <v>0</v>
      </c>
      <c r="AK41" s="88">
        <f>Register!U46</f>
        <v>0</v>
      </c>
      <c r="AL41" s="88"/>
      <c r="AM41" s="88"/>
      <c r="AN41" s="88">
        <f>Register!V46</f>
        <v>0</v>
      </c>
      <c r="AO41" s="88">
        <f>Register!L46</f>
        <v>0</v>
      </c>
      <c r="AP41" s="88"/>
      <c r="AQ41" s="88"/>
      <c r="AR41" s="88"/>
      <c r="AS41" s="88"/>
      <c r="AT41" s="88"/>
      <c r="AU41" s="88"/>
      <c r="AV41" s="88"/>
      <c r="AW41" s="88">
        <f>Register!AP46</f>
        <v>0</v>
      </c>
      <c r="AX41" s="88">
        <f>Register!X46</f>
        <v>0</v>
      </c>
      <c r="AY41" s="88">
        <f>Register!Y46</f>
        <v>0</v>
      </c>
      <c r="AZ41" s="88">
        <f>Register!Z46</f>
        <v>0</v>
      </c>
      <c r="BA41" s="88">
        <f>Register!AA46</f>
        <v>0</v>
      </c>
      <c r="BB41" s="88">
        <f>Register!AB46</f>
        <v>0</v>
      </c>
      <c r="BC41" s="88">
        <f>Register!AQ46</f>
        <v>0</v>
      </c>
      <c r="BD41" s="88"/>
      <c r="BE41" s="88">
        <f>Register!AD46</f>
        <v>0</v>
      </c>
      <c r="BF41" s="88">
        <f>Register!AE46</f>
        <v>0</v>
      </c>
      <c r="BG41" s="88">
        <f>Register!AF46</f>
        <v>0</v>
      </c>
      <c r="BH41" s="88">
        <f>Register!AG46</f>
        <v>0</v>
      </c>
      <c r="BI41" s="88"/>
      <c r="BJ41" s="88">
        <f>Register!AH46</f>
        <v>0</v>
      </c>
      <c r="BK41" s="88"/>
      <c r="BL41" s="88"/>
      <c r="BM41" s="88">
        <f>Register!AI46</f>
        <v>0</v>
      </c>
      <c r="BN41" s="88"/>
      <c r="BO41" s="88">
        <f ca="1">Register!AJ46</f>
        <v>0</v>
      </c>
      <c r="BP41" s="88"/>
    </row>
    <row r="42" spans="1:68" ht="15.6" thickTop="1" thickBot="1" x14ac:dyDescent="0.35">
      <c r="A42" s="11" t="s">
        <v>234</v>
      </c>
      <c r="B42" s="11" t="s">
        <v>225</v>
      </c>
      <c r="C42" s="11" t="s">
        <v>226</v>
      </c>
      <c r="D42" s="87" t="str">
        <f>Parameters!$G$7</f>
        <v>From December 2022 onwards</v>
      </c>
      <c r="E42" s="87" t="str">
        <f>Parameters!$G$3</f>
        <v>Aid Without Border</v>
      </c>
      <c r="F42" s="11" t="s">
        <v>45</v>
      </c>
      <c r="G42" s="11" t="s">
        <v>227</v>
      </c>
      <c r="H42" s="11" t="str">
        <f t="shared" si="0"/>
        <v>F</v>
      </c>
      <c r="I42" s="87" t="str">
        <f>Parameters!$G$5</f>
        <v>EUR</v>
      </c>
      <c r="J42" s="87" t="s">
        <v>233</v>
      </c>
      <c r="K42" s="11"/>
      <c r="L42" s="88">
        <f>Register!C47</f>
        <v>0</v>
      </c>
      <c r="M42" s="88"/>
      <c r="N42" s="88">
        <f>Register!AM47</f>
        <v>0</v>
      </c>
      <c r="O42" s="88">
        <f>Register!D47</f>
        <v>0</v>
      </c>
      <c r="P42" s="88">
        <f>Register!K47</f>
        <v>0</v>
      </c>
      <c r="Q42" s="88"/>
      <c r="R42" s="88">
        <f>Register!AO47</f>
        <v>0</v>
      </c>
      <c r="S42" s="88">
        <f>Register!I47</f>
        <v>0</v>
      </c>
      <c r="T42" s="88">
        <f>Register!E47</f>
        <v>0</v>
      </c>
      <c r="U42" s="88">
        <f>Register!L47</f>
        <v>0</v>
      </c>
      <c r="V42" s="88"/>
      <c r="W42" s="88">
        <f>Register!AN47</f>
        <v>0</v>
      </c>
      <c r="X42" s="88"/>
      <c r="Y42" s="88"/>
      <c r="Z42" s="88">
        <f>Register!G47</f>
        <v>0</v>
      </c>
      <c r="AA42" s="88">
        <f>Register!H47</f>
        <v>0</v>
      </c>
      <c r="AB42" s="88">
        <f>Register!AL47</f>
        <v>0</v>
      </c>
      <c r="AC42" s="88">
        <f>Register!M47</f>
        <v>0</v>
      </c>
      <c r="AD42" s="88">
        <f>Register!N47</f>
        <v>0</v>
      </c>
      <c r="AE42" s="88">
        <f>Register!O47</f>
        <v>0</v>
      </c>
      <c r="AF42" s="88">
        <f>Register!P47</f>
        <v>0</v>
      </c>
      <c r="AG42" s="88">
        <f>Register!Q47</f>
        <v>0</v>
      </c>
      <c r="AH42" s="88">
        <f>Register!R47</f>
        <v>0</v>
      </c>
      <c r="AI42" s="88">
        <f>Register!S47</f>
        <v>0</v>
      </c>
      <c r="AJ42" s="88">
        <f>Register!T47</f>
        <v>0</v>
      </c>
      <c r="AK42" s="88">
        <f>Register!U47</f>
        <v>0</v>
      </c>
      <c r="AL42" s="88"/>
      <c r="AM42" s="88"/>
      <c r="AN42" s="88">
        <f>Register!V47</f>
        <v>0</v>
      </c>
      <c r="AO42" s="88">
        <f>Register!L47</f>
        <v>0</v>
      </c>
      <c r="AP42" s="88"/>
      <c r="AQ42" s="88"/>
      <c r="AR42" s="88"/>
      <c r="AS42" s="88"/>
      <c r="AT42" s="88"/>
      <c r="AU42" s="88"/>
      <c r="AV42" s="88"/>
      <c r="AW42" s="88">
        <f>Register!AP47</f>
        <v>0</v>
      </c>
      <c r="AX42" s="88">
        <f>Register!X47</f>
        <v>0</v>
      </c>
      <c r="AY42" s="88">
        <f>Register!Y47</f>
        <v>0</v>
      </c>
      <c r="AZ42" s="88">
        <f>Register!Z47</f>
        <v>0</v>
      </c>
      <c r="BA42" s="88">
        <f>Register!AA47</f>
        <v>0</v>
      </c>
      <c r="BB42" s="88">
        <f>Register!AB47</f>
        <v>0</v>
      </c>
      <c r="BC42" s="88">
        <f>Register!AQ47</f>
        <v>0</v>
      </c>
      <c r="BD42" s="88"/>
      <c r="BE42" s="88">
        <f>Register!AD47</f>
        <v>0</v>
      </c>
      <c r="BF42" s="88">
        <f>Register!AE47</f>
        <v>0</v>
      </c>
      <c r="BG42" s="88">
        <f>Register!AF47</f>
        <v>0</v>
      </c>
      <c r="BH42" s="88">
        <f>Register!AG47</f>
        <v>0</v>
      </c>
      <c r="BI42" s="88"/>
      <c r="BJ42" s="88">
        <f>Register!AH47</f>
        <v>0</v>
      </c>
      <c r="BK42" s="88"/>
      <c r="BL42" s="88"/>
      <c r="BM42" s="88">
        <f>Register!AI47</f>
        <v>0</v>
      </c>
      <c r="BN42" s="88"/>
      <c r="BO42" s="88">
        <f ca="1">Register!AJ47</f>
        <v>0</v>
      </c>
      <c r="BP42" s="88"/>
    </row>
    <row r="43" spans="1:68" ht="15.6" thickTop="1" thickBot="1" x14ac:dyDescent="0.35">
      <c r="A43" s="11" t="s">
        <v>234</v>
      </c>
      <c r="B43" s="11" t="s">
        <v>225</v>
      </c>
      <c r="C43" s="11" t="s">
        <v>226</v>
      </c>
      <c r="D43" s="87" t="str">
        <f>Parameters!$G$7</f>
        <v>From December 2022 onwards</v>
      </c>
      <c r="E43" s="87" t="str">
        <f>Parameters!$G$3</f>
        <v>Aid Without Border</v>
      </c>
      <c r="F43" s="11" t="s">
        <v>45</v>
      </c>
      <c r="G43" s="11" t="s">
        <v>227</v>
      </c>
      <c r="H43" s="11" t="str">
        <f t="shared" si="0"/>
        <v>F</v>
      </c>
      <c r="I43" s="87" t="str">
        <f>Parameters!$G$5</f>
        <v>EUR</v>
      </c>
      <c r="J43" s="87" t="s">
        <v>233</v>
      </c>
      <c r="K43" s="11"/>
      <c r="L43" s="88">
        <f>Register!C48</f>
        <v>0</v>
      </c>
      <c r="M43" s="88"/>
      <c r="N43" s="88">
        <f>Register!AM48</f>
        <v>0</v>
      </c>
      <c r="O43" s="88">
        <f>Register!D48</f>
        <v>0</v>
      </c>
      <c r="P43" s="88">
        <f>Register!K48</f>
        <v>0</v>
      </c>
      <c r="Q43" s="88"/>
      <c r="R43" s="88">
        <f>Register!AO48</f>
        <v>0</v>
      </c>
      <c r="S43" s="88">
        <f>Register!I48</f>
        <v>0</v>
      </c>
      <c r="T43" s="88">
        <f>Register!E48</f>
        <v>0</v>
      </c>
      <c r="U43" s="88">
        <f>Register!L48</f>
        <v>0</v>
      </c>
      <c r="V43" s="88"/>
      <c r="W43" s="88">
        <f>Register!AN48</f>
        <v>0</v>
      </c>
      <c r="X43" s="88"/>
      <c r="Y43" s="88"/>
      <c r="Z43" s="88">
        <f>Register!G48</f>
        <v>0</v>
      </c>
      <c r="AA43" s="88">
        <f>Register!H48</f>
        <v>0</v>
      </c>
      <c r="AB43" s="88">
        <f>Register!AL48</f>
        <v>0</v>
      </c>
      <c r="AC43" s="88">
        <f>Register!M48</f>
        <v>0</v>
      </c>
      <c r="AD43" s="88">
        <f>Register!N48</f>
        <v>0</v>
      </c>
      <c r="AE43" s="88">
        <f>Register!O48</f>
        <v>0</v>
      </c>
      <c r="AF43" s="88">
        <f>Register!P48</f>
        <v>0</v>
      </c>
      <c r="AG43" s="88">
        <f>Register!Q48</f>
        <v>0</v>
      </c>
      <c r="AH43" s="88">
        <f>Register!R48</f>
        <v>0</v>
      </c>
      <c r="AI43" s="88">
        <f>Register!S48</f>
        <v>0</v>
      </c>
      <c r="AJ43" s="88">
        <f>Register!T48</f>
        <v>0</v>
      </c>
      <c r="AK43" s="88">
        <f>Register!U48</f>
        <v>0</v>
      </c>
      <c r="AL43" s="88"/>
      <c r="AM43" s="88"/>
      <c r="AN43" s="88">
        <f>Register!V48</f>
        <v>0</v>
      </c>
      <c r="AO43" s="88">
        <f>Register!L48</f>
        <v>0</v>
      </c>
      <c r="AP43" s="88"/>
      <c r="AQ43" s="88"/>
      <c r="AR43" s="88"/>
      <c r="AS43" s="88"/>
      <c r="AT43" s="88"/>
      <c r="AU43" s="88"/>
      <c r="AV43" s="88"/>
      <c r="AW43" s="88">
        <f>Register!AP48</f>
        <v>0</v>
      </c>
      <c r="AX43" s="88">
        <f>Register!X48</f>
        <v>0</v>
      </c>
      <c r="AY43" s="88">
        <f>Register!Y48</f>
        <v>0</v>
      </c>
      <c r="AZ43" s="88">
        <f>Register!Z48</f>
        <v>0</v>
      </c>
      <c r="BA43" s="88">
        <f>Register!AA48</f>
        <v>0</v>
      </c>
      <c r="BB43" s="88">
        <f>Register!AB48</f>
        <v>0</v>
      </c>
      <c r="BC43" s="88">
        <f>Register!AQ48</f>
        <v>0</v>
      </c>
      <c r="BD43" s="88"/>
      <c r="BE43" s="88">
        <f>Register!AD48</f>
        <v>0</v>
      </c>
      <c r="BF43" s="88">
        <f>Register!AE48</f>
        <v>0</v>
      </c>
      <c r="BG43" s="88">
        <f>Register!AF48</f>
        <v>0</v>
      </c>
      <c r="BH43" s="88">
        <f>Register!AG48</f>
        <v>0</v>
      </c>
      <c r="BI43" s="88"/>
      <c r="BJ43" s="88">
        <f>Register!AH48</f>
        <v>0</v>
      </c>
      <c r="BK43" s="88"/>
      <c r="BL43" s="88"/>
      <c r="BM43" s="88">
        <f>Register!AI48</f>
        <v>0</v>
      </c>
      <c r="BN43" s="88"/>
      <c r="BO43" s="88">
        <f ca="1">Register!AJ48</f>
        <v>0</v>
      </c>
      <c r="BP43" s="88"/>
    </row>
    <row r="44" spans="1:68" ht="15.6" thickTop="1" thickBot="1" x14ac:dyDescent="0.35">
      <c r="A44" s="11" t="s">
        <v>234</v>
      </c>
      <c r="B44" s="11" t="s">
        <v>225</v>
      </c>
      <c r="C44" s="11" t="s">
        <v>226</v>
      </c>
      <c r="D44" s="87" t="str">
        <f>Parameters!$G$7</f>
        <v>From December 2022 onwards</v>
      </c>
      <c r="E44" s="87" t="str">
        <f>Parameters!$G$3</f>
        <v>Aid Without Border</v>
      </c>
      <c r="F44" s="11" t="s">
        <v>45</v>
      </c>
      <c r="G44" s="11" t="s">
        <v>227</v>
      </c>
      <c r="H44" s="11" t="str">
        <f t="shared" si="0"/>
        <v>F</v>
      </c>
      <c r="I44" s="87" t="str">
        <f>Parameters!$G$5</f>
        <v>EUR</v>
      </c>
      <c r="J44" s="87" t="s">
        <v>233</v>
      </c>
      <c r="K44" s="11"/>
      <c r="L44" s="88">
        <f>Register!C49</f>
        <v>0</v>
      </c>
      <c r="M44" s="88"/>
      <c r="N44" s="88">
        <f>Register!AM49</f>
        <v>0</v>
      </c>
      <c r="O44" s="88">
        <f>Register!D49</f>
        <v>0</v>
      </c>
      <c r="P44" s="88">
        <f>Register!K49</f>
        <v>0</v>
      </c>
      <c r="Q44" s="88"/>
      <c r="R44" s="88">
        <f>Register!AO49</f>
        <v>0</v>
      </c>
      <c r="S44" s="88">
        <f>Register!I49</f>
        <v>0</v>
      </c>
      <c r="T44" s="88">
        <f>Register!E49</f>
        <v>0</v>
      </c>
      <c r="U44" s="88">
        <f>Register!L49</f>
        <v>0</v>
      </c>
      <c r="V44" s="88"/>
      <c r="W44" s="88">
        <f>Register!AN49</f>
        <v>0</v>
      </c>
      <c r="X44" s="88"/>
      <c r="Y44" s="88"/>
      <c r="Z44" s="88">
        <f>Register!G49</f>
        <v>0</v>
      </c>
      <c r="AA44" s="88">
        <f>Register!H49</f>
        <v>0</v>
      </c>
      <c r="AB44" s="88">
        <f>Register!AL49</f>
        <v>0</v>
      </c>
      <c r="AC44" s="88">
        <f>Register!M49</f>
        <v>0</v>
      </c>
      <c r="AD44" s="88">
        <f>Register!N49</f>
        <v>0</v>
      </c>
      <c r="AE44" s="88">
        <f>Register!O49</f>
        <v>0</v>
      </c>
      <c r="AF44" s="88">
        <f>Register!P49</f>
        <v>0</v>
      </c>
      <c r="AG44" s="88">
        <f>Register!Q49</f>
        <v>0</v>
      </c>
      <c r="AH44" s="88">
        <f>Register!R49</f>
        <v>0</v>
      </c>
      <c r="AI44" s="88">
        <f>Register!S49</f>
        <v>0</v>
      </c>
      <c r="AJ44" s="88">
        <f>Register!T49</f>
        <v>0</v>
      </c>
      <c r="AK44" s="88">
        <f>Register!U49</f>
        <v>0</v>
      </c>
      <c r="AL44" s="88"/>
      <c r="AM44" s="88"/>
      <c r="AN44" s="88">
        <f>Register!V49</f>
        <v>0</v>
      </c>
      <c r="AO44" s="88">
        <f>Register!L49</f>
        <v>0</v>
      </c>
      <c r="AP44" s="88"/>
      <c r="AQ44" s="88"/>
      <c r="AR44" s="88"/>
      <c r="AS44" s="88"/>
      <c r="AT44" s="88"/>
      <c r="AU44" s="88"/>
      <c r="AV44" s="88"/>
      <c r="AW44" s="88">
        <f>Register!AP49</f>
        <v>0</v>
      </c>
      <c r="AX44" s="88">
        <f>Register!X49</f>
        <v>0</v>
      </c>
      <c r="AY44" s="88">
        <f>Register!Y49</f>
        <v>0</v>
      </c>
      <c r="AZ44" s="88">
        <f>Register!Z49</f>
        <v>0</v>
      </c>
      <c r="BA44" s="88">
        <f>Register!AA49</f>
        <v>0</v>
      </c>
      <c r="BB44" s="88">
        <f>Register!AB49</f>
        <v>0</v>
      </c>
      <c r="BC44" s="88">
        <f>Register!AQ49</f>
        <v>0</v>
      </c>
      <c r="BD44" s="88"/>
      <c r="BE44" s="88">
        <f>Register!AD49</f>
        <v>0</v>
      </c>
      <c r="BF44" s="88">
        <f>Register!AE49</f>
        <v>0</v>
      </c>
      <c r="BG44" s="88">
        <f>Register!AF49</f>
        <v>0</v>
      </c>
      <c r="BH44" s="88">
        <f>Register!AG49</f>
        <v>0</v>
      </c>
      <c r="BI44" s="88"/>
      <c r="BJ44" s="88">
        <f>Register!AH49</f>
        <v>0</v>
      </c>
      <c r="BK44" s="88"/>
      <c r="BL44" s="88"/>
      <c r="BM44" s="88">
        <f>Register!AI49</f>
        <v>0</v>
      </c>
      <c r="BN44" s="88"/>
      <c r="BO44" s="88">
        <f ca="1">Register!AJ49</f>
        <v>0</v>
      </c>
      <c r="BP44" s="88"/>
    </row>
    <row r="45" spans="1:68" ht="15.6" thickTop="1" thickBot="1" x14ac:dyDescent="0.35">
      <c r="A45" s="11" t="s">
        <v>234</v>
      </c>
      <c r="B45" s="11" t="s">
        <v>225</v>
      </c>
      <c r="C45" s="11" t="s">
        <v>226</v>
      </c>
      <c r="D45" s="87" t="str">
        <f>Parameters!$G$7</f>
        <v>From December 2022 onwards</v>
      </c>
      <c r="E45" s="87" t="str">
        <f>Parameters!$G$3</f>
        <v>Aid Without Border</v>
      </c>
      <c r="F45" s="11" t="s">
        <v>45</v>
      </c>
      <c r="G45" s="11" t="s">
        <v>227</v>
      </c>
      <c r="H45" s="11" t="str">
        <f t="shared" si="0"/>
        <v>F</v>
      </c>
      <c r="I45" s="87" t="str">
        <f>Parameters!$G$5</f>
        <v>EUR</v>
      </c>
      <c r="J45" s="87" t="s">
        <v>233</v>
      </c>
      <c r="K45" s="11"/>
      <c r="L45" s="88">
        <f>Register!C50</f>
        <v>0</v>
      </c>
      <c r="M45" s="88"/>
      <c r="N45" s="88">
        <f>Register!AM50</f>
        <v>0</v>
      </c>
      <c r="O45" s="88">
        <f>Register!D50</f>
        <v>0</v>
      </c>
      <c r="P45" s="88">
        <f>Register!K50</f>
        <v>0</v>
      </c>
      <c r="Q45" s="88"/>
      <c r="R45" s="88">
        <f>Register!AO50</f>
        <v>0</v>
      </c>
      <c r="S45" s="88">
        <f>Register!I50</f>
        <v>0</v>
      </c>
      <c r="T45" s="88">
        <f>Register!E50</f>
        <v>0</v>
      </c>
      <c r="U45" s="88">
        <f>Register!L50</f>
        <v>0</v>
      </c>
      <c r="V45" s="88"/>
      <c r="W45" s="88">
        <f>Register!AN50</f>
        <v>0</v>
      </c>
      <c r="X45" s="88"/>
      <c r="Y45" s="88"/>
      <c r="Z45" s="88">
        <f>Register!G50</f>
        <v>0</v>
      </c>
      <c r="AA45" s="88">
        <f>Register!H50</f>
        <v>0</v>
      </c>
      <c r="AB45" s="88">
        <f>Register!AL50</f>
        <v>0</v>
      </c>
      <c r="AC45" s="88">
        <f>Register!M50</f>
        <v>0</v>
      </c>
      <c r="AD45" s="88">
        <f>Register!N50</f>
        <v>0</v>
      </c>
      <c r="AE45" s="88">
        <f>Register!O50</f>
        <v>0</v>
      </c>
      <c r="AF45" s="88">
        <f>Register!P50</f>
        <v>0</v>
      </c>
      <c r="AG45" s="88">
        <f>Register!Q50</f>
        <v>0</v>
      </c>
      <c r="AH45" s="88">
        <f>Register!R50</f>
        <v>0</v>
      </c>
      <c r="AI45" s="88">
        <f>Register!S50</f>
        <v>0</v>
      </c>
      <c r="AJ45" s="88">
        <f>Register!T50</f>
        <v>0</v>
      </c>
      <c r="AK45" s="88">
        <f>Register!U50</f>
        <v>0</v>
      </c>
      <c r="AL45" s="88"/>
      <c r="AM45" s="88"/>
      <c r="AN45" s="88">
        <f>Register!V50</f>
        <v>0</v>
      </c>
      <c r="AO45" s="88">
        <f>Register!L50</f>
        <v>0</v>
      </c>
      <c r="AP45" s="88"/>
      <c r="AQ45" s="88"/>
      <c r="AR45" s="88"/>
      <c r="AS45" s="88"/>
      <c r="AT45" s="88"/>
      <c r="AU45" s="88"/>
      <c r="AV45" s="88"/>
      <c r="AW45" s="88">
        <f>Register!AP50</f>
        <v>0</v>
      </c>
      <c r="AX45" s="88">
        <f>Register!X50</f>
        <v>0</v>
      </c>
      <c r="AY45" s="88">
        <f>Register!Y50</f>
        <v>0</v>
      </c>
      <c r="AZ45" s="88">
        <f>Register!Z50</f>
        <v>0</v>
      </c>
      <c r="BA45" s="88">
        <f>Register!AA50</f>
        <v>0</v>
      </c>
      <c r="BB45" s="88">
        <f>Register!AB50</f>
        <v>0</v>
      </c>
      <c r="BC45" s="88">
        <f>Register!AQ50</f>
        <v>0</v>
      </c>
      <c r="BD45" s="88"/>
      <c r="BE45" s="88">
        <f>Register!AD50</f>
        <v>0</v>
      </c>
      <c r="BF45" s="88">
        <f>Register!AE50</f>
        <v>0</v>
      </c>
      <c r="BG45" s="88">
        <f>Register!AF50</f>
        <v>0</v>
      </c>
      <c r="BH45" s="88">
        <f>Register!AG50</f>
        <v>0</v>
      </c>
      <c r="BI45" s="88"/>
      <c r="BJ45" s="88">
        <f>Register!AH50</f>
        <v>0</v>
      </c>
      <c r="BK45" s="88"/>
      <c r="BL45" s="88"/>
      <c r="BM45" s="88">
        <f>Register!AI50</f>
        <v>0</v>
      </c>
      <c r="BN45" s="88"/>
      <c r="BO45" s="88">
        <f ca="1">Register!AJ50</f>
        <v>0</v>
      </c>
      <c r="BP45" s="88"/>
    </row>
    <row r="46" spans="1:68" ht="15.6" thickTop="1" thickBot="1" x14ac:dyDescent="0.35">
      <c r="A46" s="11" t="s">
        <v>234</v>
      </c>
      <c r="B46" s="11" t="s">
        <v>225</v>
      </c>
      <c r="C46" s="11" t="s">
        <v>226</v>
      </c>
      <c r="D46" s="87" t="str">
        <f>Parameters!$G$7</f>
        <v>From December 2022 onwards</v>
      </c>
      <c r="E46" s="87" t="str">
        <f>Parameters!$G$3</f>
        <v>Aid Without Border</v>
      </c>
      <c r="F46" s="11" t="s">
        <v>45</v>
      </c>
      <c r="G46" s="11" t="s">
        <v>227</v>
      </c>
      <c r="H46" s="11" t="str">
        <f t="shared" si="0"/>
        <v>F</v>
      </c>
      <c r="I46" s="87" t="str">
        <f>Parameters!$G$5</f>
        <v>EUR</v>
      </c>
      <c r="J46" s="87" t="s">
        <v>233</v>
      </c>
      <c r="K46" s="11"/>
      <c r="L46" s="88">
        <f>Register!C51</f>
        <v>0</v>
      </c>
      <c r="M46" s="88"/>
      <c r="N46" s="88">
        <f>Register!AM51</f>
        <v>0</v>
      </c>
      <c r="O46" s="88">
        <f>Register!D51</f>
        <v>0</v>
      </c>
      <c r="P46" s="88">
        <f>Register!K51</f>
        <v>0</v>
      </c>
      <c r="Q46" s="88"/>
      <c r="R46" s="88">
        <f>Register!AO51</f>
        <v>0</v>
      </c>
      <c r="S46" s="88">
        <f>Register!I51</f>
        <v>0</v>
      </c>
      <c r="T46" s="88">
        <f>Register!E51</f>
        <v>0</v>
      </c>
      <c r="U46" s="88">
        <f>Register!L51</f>
        <v>0</v>
      </c>
      <c r="V46" s="88"/>
      <c r="W46" s="88">
        <f>Register!AN51</f>
        <v>0</v>
      </c>
      <c r="X46" s="88"/>
      <c r="Y46" s="88"/>
      <c r="Z46" s="88">
        <f>Register!G51</f>
        <v>0</v>
      </c>
      <c r="AA46" s="88">
        <f>Register!H51</f>
        <v>0</v>
      </c>
      <c r="AB46" s="88">
        <f>Register!AL51</f>
        <v>0</v>
      </c>
      <c r="AC46" s="88">
        <f>Register!M51</f>
        <v>0</v>
      </c>
      <c r="AD46" s="88">
        <f>Register!N51</f>
        <v>0</v>
      </c>
      <c r="AE46" s="88">
        <f>Register!O51</f>
        <v>0</v>
      </c>
      <c r="AF46" s="88">
        <f>Register!P51</f>
        <v>0</v>
      </c>
      <c r="AG46" s="88">
        <f>Register!Q51</f>
        <v>0</v>
      </c>
      <c r="AH46" s="88">
        <f>Register!R51</f>
        <v>0</v>
      </c>
      <c r="AI46" s="88">
        <f>Register!S51</f>
        <v>0</v>
      </c>
      <c r="AJ46" s="88">
        <f>Register!T51</f>
        <v>0</v>
      </c>
      <c r="AK46" s="88">
        <f>Register!U51</f>
        <v>0</v>
      </c>
      <c r="AL46" s="88"/>
      <c r="AM46" s="88"/>
      <c r="AN46" s="88">
        <f>Register!V51</f>
        <v>0</v>
      </c>
      <c r="AO46" s="88">
        <f>Register!L51</f>
        <v>0</v>
      </c>
      <c r="AP46" s="88"/>
      <c r="AQ46" s="88"/>
      <c r="AR46" s="88"/>
      <c r="AS46" s="88"/>
      <c r="AT46" s="88"/>
      <c r="AU46" s="88"/>
      <c r="AV46" s="88"/>
      <c r="AW46" s="88">
        <f>Register!AP51</f>
        <v>0</v>
      </c>
      <c r="AX46" s="88">
        <f>Register!X51</f>
        <v>0</v>
      </c>
      <c r="AY46" s="88">
        <f>Register!Y51</f>
        <v>0</v>
      </c>
      <c r="AZ46" s="88">
        <f>Register!Z51</f>
        <v>0</v>
      </c>
      <c r="BA46" s="88">
        <f>Register!AA51</f>
        <v>0</v>
      </c>
      <c r="BB46" s="88">
        <f>Register!AB51</f>
        <v>0</v>
      </c>
      <c r="BC46" s="88">
        <f>Register!AQ51</f>
        <v>0</v>
      </c>
      <c r="BD46" s="88"/>
      <c r="BE46" s="88">
        <f>Register!AD51</f>
        <v>0</v>
      </c>
      <c r="BF46" s="88">
        <f>Register!AE51</f>
        <v>0</v>
      </c>
      <c r="BG46" s="88">
        <f>Register!AF51</f>
        <v>0</v>
      </c>
      <c r="BH46" s="88">
        <f>Register!AG51</f>
        <v>0</v>
      </c>
      <c r="BI46" s="88"/>
      <c r="BJ46" s="88">
        <f>Register!AH51</f>
        <v>0</v>
      </c>
      <c r="BK46" s="88"/>
      <c r="BL46" s="88"/>
      <c r="BM46" s="88">
        <f>Register!AI51</f>
        <v>0</v>
      </c>
      <c r="BN46" s="88"/>
      <c r="BO46" s="88">
        <f ca="1">Register!AJ51</f>
        <v>0</v>
      </c>
      <c r="BP46" s="88"/>
    </row>
    <row r="47" spans="1:68" ht="15.6" thickTop="1" thickBot="1" x14ac:dyDescent="0.35">
      <c r="A47" s="11" t="s">
        <v>234</v>
      </c>
      <c r="B47" s="11" t="s">
        <v>225</v>
      </c>
      <c r="C47" s="11" t="s">
        <v>226</v>
      </c>
      <c r="D47" s="87" t="str">
        <f>Parameters!$G$7</f>
        <v>From December 2022 onwards</v>
      </c>
      <c r="E47" s="87" t="str">
        <f>Parameters!$G$3</f>
        <v>Aid Without Border</v>
      </c>
      <c r="F47" s="11" t="s">
        <v>45</v>
      </c>
      <c r="G47" s="11" t="s">
        <v>227</v>
      </c>
      <c r="H47" s="11" t="str">
        <f t="shared" si="0"/>
        <v>F</v>
      </c>
      <c r="I47" s="87" t="str">
        <f>Parameters!$G$5</f>
        <v>EUR</v>
      </c>
      <c r="J47" s="87" t="s">
        <v>233</v>
      </c>
      <c r="K47" s="11"/>
      <c r="L47" s="88">
        <f>Register!C52</f>
        <v>0</v>
      </c>
      <c r="M47" s="88"/>
      <c r="N47" s="88">
        <f>Register!AM52</f>
        <v>0</v>
      </c>
      <c r="O47" s="88">
        <f>Register!D52</f>
        <v>0</v>
      </c>
      <c r="P47" s="88">
        <f>Register!K52</f>
        <v>0</v>
      </c>
      <c r="Q47" s="88"/>
      <c r="R47" s="88">
        <f>Register!AO52</f>
        <v>0</v>
      </c>
      <c r="S47" s="88">
        <f>Register!I52</f>
        <v>0</v>
      </c>
      <c r="T47" s="88">
        <f>Register!E52</f>
        <v>0</v>
      </c>
      <c r="U47" s="88">
        <f>Register!L52</f>
        <v>0</v>
      </c>
      <c r="V47" s="88"/>
      <c r="W47" s="88">
        <f>Register!AN52</f>
        <v>0</v>
      </c>
      <c r="X47" s="88"/>
      <c r="Y47" s="88"/>
      <c r="Z47" s="88">
        <f>Register!G52</f>
        <v>0</v>
      </c>
      <c r="AA47" s="88">
        <f>Register!H52</f>
        <v>0</v>
      </c>
      <c r="AB47" s="88">
        <f>Register!AL52</f>
        <v>0</v>
      </c>
      <c r="AC47" s="88">
        <f>Register!M52</f>
        <v>0</v>
      </c>
      <c r="AD47" s="88">
        <f>Register!N52</f>
        <v>0</v>
      </c>
      <c r="AE47" s="88">
        <f>Register!O52</f>
        <v>0</v>
      </c>
      <c r="AF47" s="88">
        <f>Register!P52</f>
        <v>0</v>
      </c>
      <c r="AG47" s="88">
        <f>Register!Q52</f>
        <v>0</v>
      </c>
      <c r="AH47" s="88">
        <f>Register!R52</f>
        <v>0</v>
      </c>
      <c r="AI47" s="88">
        <f>Register!S52</f>
        <v>0</v>
      </c>
      <c r="AJ47" s="88">
        <f>Register!T52</f>
        <v>0</v>
      </c>
      <c r="AK47" s="88">
        <f>Register!U52</f>
        <v>0</v>
      </c>
      <c r="AL47" s="88"/>
      <c r="AM47" s="88"/>
      <c r="AN47" s="88">
        <f>Register!V52</f>
        <v>0</v>
      </c>
      <c r="AO47" s="88">
        <f>Register!L52</f>
        <v>0</v>
      </c>
      <c r="AP47" s="88"/>
      <c r="AQ47" s="88"/>
      <c r="AR47" s="88"/>
      <c r="AS47" s="88"/>
      <c r="AT47" s="88"/>
      <c r="AU47" s="88"/>
      <c r="AV47" s="88"/>
      <c r="AW47" s="88">
        <f>Register!AP52</f>
        <v>0</v>
      </c>
      <c r="AX47" s="88">
        <f>Register!X52</f>
        <v>0</v>
      </c>
      <c r="AY47" s="88">
        <f>Register!Y52</f>
        <v>0</v>
      </c>
      <c r="AZ47" s="88">
        <f>Register!Z52</f>
        <v>0</v>
      </c>
      <c r="BA47" s="88">
        <f>Register!AA52</f>
        <v>0</v>
      </c>
      <c r="BB47" s="88">
        <f>Register!AB52</f>
        <v>0</v>
      </c>
      <c r="BC47" s="88">
        <f>Register!AQ52</f>
        <v>0</v>
      </c>
      <c r="BD47" s="88"/>
      <c r="BE47" s="88">
        <f>Register!AD52</f>
        <v>0</v>
      </c>
      <c r="BF47" s="88">
        <f>Register!AE52</f>
        <v>0</v>
      </c>
      <c r="BG47" s="88">
        <f>Register!AF52</f>
        <v>0</v>
      </c>
      <c r="BH47" s="88">
        <f>Register!AG52</f>
        <v>0</v>
      </c>
      <c r="BI47" s="88"/>
      <c r="BJ47" s="88">
        <f>Register!AH52</f>
        <v>0</v>
      </c>
      <c r="BK47" s="88"/>
      <c r="BL47" s="88"/>
      <c r="BM47" s="88">
        <f>Register!AI52</f>
        <v>0</v>
      </c>
      <c r="BN47" s="88"/>
      <c r="BO47" s="88">
        <f ca="1">Register!AJ52</f>
        <v>0</v>
      </c>
      <c r="BP47" s="88"/>
    </row>
    <row r="48" spans="1:68" ht="15.6" thickTop="1" thickBot="1" x14ac:dyDescent="0.35">
      <c r="A48" s="11" t="s">
        <v>234</v>
      </c>
      <c r="B48" s="11" t="s">
        <v>225</v>
      </c>
      <c r="C48" s="11" t="s">
        <v>226</v>
      </c>
      <c r="D48" s="87" t="str">
        <f>Parameters!$G$7</f>
        <v>From December 2022 onwards</v>
      </c>
      <c r="E48" s="87" t="str">
        <f>Parameters!$G$3</f>
        <v>Aid Without Border</v>
      </c>
      <c r="F48" s="11" t="s">
        <v>45</v>
      </c>
      <c r="G48" s="11" t="s">
        <v>227</v>
      </c>
      <c r="H48" s="11" t="str">
        <f t="shared" si="0"/>
        <v>F</v>
      </c>
      <c r="I48" s="87" t="str">
        <f>Parameters!$G$5</f>
        <v>EUR</v>
      </c>
      <c r="J48" s="87" t="s">
        <v>233</v>
      </c>
      <c r="K48" s="11"/>
      <c r="L48" s="88">
        <f>Register!C53</f>
        <v>0</v>
      </c>
      <c r="M48" s="88"/>
      <c r="N48" s="88">
        <f>Register!AM53</f>
        <v>0</v>
      </c>
      <c r="O48" s="88">
        <f>Register!D53</f>
        <v>0</v>
      </c>
      <c r="P48" s="88">
        <f>Register!K53</f>
        <v>0</v>
      </c>
      <c r="Q48" s="88"/>
      <c r="R48" s="88">
        <f>Register!AO53</f>
        <v>0</v>
      </c>
      <c r="S48" s="88">
        <f>Register!I53</f>
        <v>0</v>
      </c>
      <c r="T48" s="88">
        <f>Register!E53</f>
        <v>0</v>
      </c>
      <c r="U48" s="88">
        <f>Register!L53</f>
        <v>0</v>
      </c>
      <c r="V48" s="88"/>
      <c r="W48" s="88">
        <f>Register!AN53</f>
        <v>0</v>
      </c>
      <c r="X48" s="88"/>
      <c r="Y48" s="88"/>
      <c r="Z48" s="88">
        <f>Register!G53</f>
        <v>0</v>
      </c>
      <c r="AA48" s="88">
        <f>Register!H53</f>
        <v>0</v>
      </c>
      <c r="AB48" s="88">
        <f>Register!AL53</f>
        <v>0</v>
      </c>
      <c r="AC48" s="88">
        <f>Register!M53</f>
        <v>0</v>
      </c>
      <c r="AD48" s="88">
        <f>Register!N53</f>
        <v>0</v>
      </c>
      <c r="AE48" s="88">
        <f>Register!O53</f>
        <v>0</v>
      </c>
      <c r="AF48" s="88">
        <f>Register!P53</f>
        <v>0</v>
      </c>
      <c r="AG48" s="88">
        <f>Register!Q53</f>
        <v>0</v>
      </c>
      <c r="AH48" s="88">
        <f>Register!R53</f>
        <v>0</v>
      </c>
      <c r="AI48" s="88">
        <f>Register!S53</f>
        <v>0</v>
      </c>
      <c r="AJ48" s="88">
        <f>Register!T53</f>
        <v>0</v>
      </c>
      <c r="AK48" s="88">
        <f>Register!U53</f>
        <v>0</v>
      </c>
      <c r="AL48" s="88"/>
      <c r="AM48" s="88"/>
      <c r="AN48" s="88">
        <f>Register!V53</f>
        <v>0</v>
      </c>
      <c r="AO48" s="88">
        <f>Register!L53</f>
        <v>0</v>
      </c>
      <c r="AP48" s="88"/>
      <c r="AQ48" s="88"/>
      <c r="AR48" s="88"/>
      <c r="AS48" s="88"/>
      <c r="AT48" s="88"/>
      <c r="AU48" s="88"/>
      <c r="AV48" s="88"/>
      <c r="AW48" s="88">
        <f>Register!AP53</f>
        <v>0</v>
      </c>
      <c r="AX48" s="88">
        <f>Register!X53</f>
        <v>0</v>
      </c>
      <c r="AY48" s="88">
        <f>Register!Y53</f>
        <v>0</v>
      </c>
      <c r="AZ48" s="88">
        <f>Register!Z53</f>
        <v>0</v>
      </c>
      <c r="BA48" s="88">
        <f>Register!AA53</f>
        <v>0</v>
      </c>
      <c r="BB48" s="88">
        <f>Register!AB53</f>
        <v>0</v>
      </c>
      <c r="BC48" s="88">
        <f>Register!AQ53</f>
        <v>0</v>
      </c>
      <c r="BD48" s="88"/>
      <c r="BE48" s="88">
        <f>Register!AD53</f>
        <v>0</v>
      </c>
      <c r="BF48" s="88">
        <f>Register!AE53</f>
        <v>0</v>
      </c>
      <c r="BG48" s="88">
        <f>Register!AF53</f>
        <v>0</v>
      </c>
      <c r="BH48" s="88">
        <f>Register!AG53</f>
        <v>0</v>
      </c>
      <c r="BI48" s="88"/>
      <c r="BJ48" s="88">
        <f>Register!AH53</f>
        <v>0</v>
      </c>
      <c r="BK48" s="88"/>
      <c r="BL48" s="88"/>
      <c r="BM48" s="88">
        <f>Register!AI53</f>
        <v>0</v>
      </c>
      <c r="BN48" s="88"/>
      <c r="BO48" s="88">
        <f ca="1">Register!AJ53</f>
        <v>0</v>
      </c>
      <c r="BP48" s="88"/>
    </row>
    <row r="49" spans="1:68" ht="15.6" thickTop="1" thickBot="1" x14ac:dyDescent="0.35">
      <c r="A49" s="11" t="s">
        <v>234</v>
      </c>
      <c r="B49" s="11" t="s">
        <v>225</v>
      </c>
      <c r="C49" s="11" t="s">
        <v>226</v>
      </c>
      <c r="D49" s="87" t="str">
        <f>Parameters!$G$7</f>
        <v>From December 2022 onwards</v>
      </c>
      <c r="E49" s="87" t="str">
        <f>Parameters!$G$3</f>
        <v>Aid Without Border</v>
      </c>
      <c r="F49" s="11" t="s">
        <v>45</v>
      </c>
      <c r="G49" s="11" t="s">
        <v>227</v>
      </c>
      <c r="H49" s="11" t="str">
        <f t="shared" si="0"/>
        <v>F</v>
      </c>
      <c r="I49" s="87" t="str">
        <f>Parameters!$G$5</f>
        <v>EUR</v>
      </c>
      <c r="J49" s="87" t="s">
        <v>233</v>
      </c>
      <c r="K49" s="11"/>
      <c r="L49" s="88">
        <f>Register!C54</f>
        <v>0</v>
      </c>
      <c r="M49" s="88"/>
      <c r="N49" s="88">
        <f>Register!AM54</f>
        <v>0</v>
      </c>
      <c r="O49" s="88">
        <f>Register!D54</f>
        <v>0</v>
      </c>
      <c r="P49" s="88">
        <f>Register!K54</f>
        <v>0</v>
      </c>
      <c r="Q49" s="88"/>
      <c r="R49" s="88">
        <f>Register!AO54</f>
        <v>0</v>
      </c>
      <c r="S49" s="88">
        <f>Register!I54</f>
        <v>0</v>
      </c>
      <c r="T49" s="88">
        <f>Register!E54</f>
        <v>0</v>
      </c>
      <c r="U49" s="88">
        <f>Register!L54</f>
        <v>0</v>
      </c>
      <c r="V49" s="88"/>
      <c r="W49" s="88">
        <f>Register!AN54</f>
        <v>0</v>
      </c>
      <c r="X49" s="88"/>
      <c r="Y49" s="88"/>
      <c r="Z49" s="88">
        <f>Register!G54</f>
        <v>0</v>
      </c>
      <c r="AA49" s="88">
        <f>Register!H54</f>
        <v>0</v>
      </c>
      <c r="AB49" s="88">
        <f>Register!AL54</f>
        <v>0</v>
      </c>
      <c r="AC49" s="88">
        <f>Register!M54</f>
        <v>0</v>
      </c>
      <c r="AD49" s="88">
        <f>Register!N54</f>
        <v>0</v>
      </c>
      <c r="AE49" s="88">
        <f>Register!O54</f>
        <v>0</v>
      </c>
      <c r="AF49" s="88">
        <f>Register!P54</f>
        <v>0</v>
      </c>
      <c r="AG49" s="88">
        <f>Register!Q54</f>
        <v>0</v>
      </c>
      <c r="AH49" s="88">
        <f>Register!R54</f>
        <v>0</v>
      </c>
      <c r="AI49" s="88">
        <f>Register!S54</f>
        <v>0</v>
      </c>
      <c r="AJ49" s="88">
        <f>Register!T54</f>
        <v>0</v>
      </c>
      <c r="AK49" s="88">
        <f>Register!U54</f>
        <v>0</v>
      </c>
      <c r="AL49" s="88"/>
      <c r="AM49" s="88"/>
      <c r="AN49" s="88">
        <f>Register!V54</f>
        <v>0</v>
      </c>
      <c r="AO49" s="88">
        <f>Register!L54</f>
        <v>0</v>
      </c>
      <c r="AP49" s="88"/>
      <c r="AQ49" s="88"/>
      <c r="AR49" s="88"/>
      <c r="AS49" s="88"/>
      <c r="AT49" s="88"/>
      <c r="AU49" s="88"/>
      <c r="AV49" s="88"/>
      <c r="AW49" s="88">
        <f>Register!AP54</f>
        <v>0</v>
      </c>
      <c r="AX49" s="88">
        <f>Register!X54</f>
        <v>0</v>
      </c>
      <c r="AY49" s="88">
        <f>Register!Y54</f>
        <v>0</v>
      </c>
      <c r="AZ49" s="88">
        <f>Register!Z54</f>
        <v>0</v>
      </c>
      <c r="BA49" s="88">
        <f>Register!AA54</f>
        <v>0</v>
      </c>
      <c r="BB49" s="88">
        <f>Register!AB54</f>
        <v>0</v>
      </c>
      <c r="BC49" s="88">
        <f>Register!AQ54</f>
        <v>0</v>
      </c>
      <c r="BD49" s="88"/>
      <c r="BE49" s="88">
        <f>Register!AD54</f>
        <v>0</v>
      </c>
      <c r="BF49" s="88">
        <f>Register!AE54</f>
        <v>0</v>
      </c>
      <c r="BG49" s="88">
        <f>Register!AF54</f>
        <v>0</v>
      </c>
      <c r="BH49" s="88">
        <f>Register!AG54</f>
        <v>0</v>
      </c>
      <c r="BI49" s="88"/>
      <c r="BJ49" s="88">
        <f>Register!AH54</f>
        <v>0</v>
      </c>
      <c r="BK49" s="88"/>
      <c r="BL49" s="88"/>
      <c r="BM49" s="88">
        <f>Register!AI54</f>
        <v>0</v>
      </c>
      <c r="BN49" s="88"/>
      <c r="BO49" s="88">
        <f ca="1">Register!AJ54</f>
        <v>0</v>
      </c>
      <c r="BP49" s="88"/>
    </row>
    <row r="50" spans="1:68" ht="15.6" thickTop="1" thickBot="1" x14ac:dyDescent="0.35">
      <c r="A50" s="11" t="s">
        <v>234</v>
      </c>
      <c r="B50" s="11" t="s">
        <v>225</v>
      </c>
      <c r="C50" s="11" t="s">
        <v>226</v>
      </c>
      <c r="D50" s="87" t="str">
        <f>Parameters!$G$7</f>
        <v>From December 2022 onwards</v>
      </c>
      <c r="E50" s="87" t="str">
        <f>Parameters!$G$3</f>
        <v>Aid Without Border</v>
      </c>
      <c r="F50" s="11" t="s">
        <v>45</v>
      </c>
      <c r="G50" s="11" t="s">
        <v>227</v>
      </c>
      <c r="H50" s="11" t="str">
        <f t="shared" si="0"/>
        <v>F</v>
      </c>
      <c r="I50" s="87" t="str">
        <f>Parameters!$G$5</f>
        <v>EUR</v>
      </c>
      <c r="J50" s="87" t="s">
        <v>233</v>
      </c>
      <c r="K50" s="11"/>
      <c r="L50" s="88">
        <f>Register!C55</f>
        <v>0</v>
      </c>
      <c r="M50" s="88"/>
      <c r="N50" s="88">
        <f>Register!AM55</f>
        <v>0</v>
      </c>
      <c r="O50" s="88">
        <f>Register!D55</f>
        <v>0</v>
      </c>
      <c r="P50" s="88">
        <f>Register!K55</f>
        <v>0</v>
      </c>
      <c r="Q50" s="88"/>
      <c r="R50" s="88">
        <f>Register!AO55</f>
        <v>0</v>
      </c>
      <c r="S50" s="88">
        <f>Register!I55</f>
        <v>0</v>
      </c>
      <c r="T50" s="88">
        <f>Register!E55</f>
        <v>0</v>
      </c>
      <c r="U50" s="88">
        <f>Register!L55</f>
        <v>0</v>
      </c>
      <c r="V50" s="88"/>
      <c r="W50" s="88">
        <f>Register!AN55</f>
        <v>0</v>
      </c>
      <c r="X50" s="88"/>
      <c r="Y50" s="88"/>
      <c r="Z50" s="88">
        <f>Register!G55</f>
        <v>0</v>
      </c>
      <c r="AA50" s="88">
        <f>Register!H55</f>
        <v>0</v>
      </c>
      <c r="AB50" s="88">
        <f>Register!AL55</f>
        <v>0</v>
      </c>
      <c r="AC50" s="88">
        <f>Register!M55</f>
        <v>0</v>
      </c>
      <c r="AD50" s="88">
        <f>Register!N55</f>
        <v>0</v>
      </c>
      <c r="AE50" s="88">
        <f>Register!O55</f>
        <v>0</v>
      </c>
      <c r="AF50" s="88">
        <f>Register!P55</f>
        <v>0</v>
      </c>
      <c r="AG50" s="88">
        <f>Register!Q55</f>
        <v>0</v>
      </c>
      <c r="AH50" s="88">
        <f>Register!R55</f>
        <v>0</v>
      </c>
      <c r="AI50" s="88">
        <f>Register!S55</f>
        <v>0</v>
      </c>
      <c r="AJ50" s="88">
        <f>Register!T55</f>
        <v>0</v>
      </c>
      <c r="AK50" s="88">
        <f>Register!U55</f>
        <v>0</v>
      </c>
      <c r="AL50" s="88"/>
      <c r="AM50" s="88"/>
      <c r="AN50" s="88">
        <f>Register!V55</f>
        <v>0</v>
      </c>
      <c r="AO50" s="88">
        <f>Register!L55</f>
        <v>0</v>
      </c>
      <c r="AP50" s="88"/>
      <c r="AQ50" s="88"/>
      <c r="AR50" s="88"/>
      <c r="AS50" s="88"/>
      <c r="AT50" s="88"/>
      <c r="AU50" s="88"/>
      <c r="AV50" s="88"/>
      <c r="AW50" s="88">
        <f>Register!AP55</f>
        <v>0</v>
      </c>
      <c r="AX50" s="88">
        <f>Register!X55</f>
        <v>0</v>
      </c>
      <c r="AY50" s="88">
        <f>Register!Y55</f>
        <v>0</v>
      </c>
      <c r="AZ50" s="88">
        <f>Register!Z55</f>
        <v>0</v>
      </c>
      <c r="BA50" s="88">
        <f>Register!AA55</f>
        <v>0</v>
      </c>
      <c r="BB50" s="88">
        <f>Register!AB55</f>
        <v>0</v>
      </c>
      <c r="BC50" s="88">
        <f>Register!AQ55</f>
        <v>0</v>
      </c>
      <c r="BD50" s="88"/>
      <c r="BE50" s="88">
        <f>Register!AD55</f>
        <v>0</v>
      </c>
      <c r="BF50" s="88">
        <f>Register!AE55</f>
        <v>0</v>
      </c>
      <c r="BG50" s="88">
        <f>Register!AF55</f>
        <v>0</v>
      </c>
      <c r="BH50" s="88">
        <f>Register!AG55</f>
        <v>0</v>
      </c>
      <c r="BI50" s="88"/>
      <c r="BJ50" s="88">
        <f>Register!AH55</f>
        <v>0</v>
      </c>
      <c r="BK50" s="88"/>
      <c r="BL50" s="88"/>
      <c r="BM50" s="88">
        <f>Register!AI55</f>
        <v>0</v>
      </c>
      <c r="BN50" s="88"/>
      <c r="BO50" s="88">
        <f ca="1">Register!AJ55</f>
        <v>0</v>
      </c>
      <c r="BP50" s="88"/>
    </row>
    <row r="51" spans="1:68" ht="15.6" thickTop="1" thickBot="1" x14ac:dyDescent="0.35">
      <c r="A51" s="11" t="s">
        <v>234</v>
      </c>
      <c r="B51" s="11" t="s">
        <v>225</v>
      </c>
      <c r="C51" s="11" t="s">
        <v>226</v>
      </c>
      <c r="D51" s="87" t="str">
        <f>Parameters!$G$7</f>
        <v>From December 2022 onwards</v>
      </c>
      <c r="E51" s="87" t="str">
        <f>Parameters!$G$3</f>
        <v>Aid Without Border</v>
      </c>
      <c r="F51" s="11" t="s">
        <v>45</v>
      </c>
      <c r="G51" s="11" t="s">
        <v>227</v>
      </c>
      <c r="H51" s="11" t="str">
        <f t="shared" si="0"/>
        <v>F</v>
      </c>
      <c r="I51" s="87" t="str">
        <f>Parameters!$G$5</f>
        <v>EUR</v>
      </c>
      <c r="J51" s="87" t="s">
        <v>233</v>
      </c>
      <c r="K51" s="11"/>
      <c r="L51" s="88">
        <f>Register!C56</f>
        <v>0</v>
      </c>
      <c r="M51" s="88"/>
      <c r="N51" s="88">
        <f>Register!AM56</f>
        <v>0</v>
      </c>
      <c r="O51" s="88">
        <f>Register!D56</f>
        <v>0</v>
      </c>
      <c r="P51" s="88">
        <f>Register!K56</f>
        <v>0</v>
      </c>
      <c r="Q51" s="88"/>
      <c r="R51" s="88">
        <f>Register!AO56</f>
        <v>0</v>
      </c>
      <c r="S51" s="88">
        <f>Register!I56</f>
        <v>0</v>
      </c>
      <c r="T51" s="88">
        <f>Register!E56</f>
        <v>0</v>
      </c>
      <c r="U51" s="88">
        <f>Register!L56</f>
        <v>0</v>
      </c>
      <c r="V51" s="88"/>
      <c r="W51" s="88">
        <f>Register!AN56</f>
        <v>0</v>
      </c>
      <c r="X51" s="88"/>
      <c r="Y51" s="88"/>
      <c r="Z51" s="88">
        <f>Register!G56</f>
        <v>0</v>
      </c>
      <c r="AA51" s="88">
        <f>Register!H56</f>
        <v>0</v>
      </c>
      <c r="AB51" s="88">
        <f>Register!AL56</f>
        <v>0</v>
      </c>
      <c r="AC51" s="88">
        <f>Register!M56</f>
        <v>0</v>
      </c>
      <c r="AD51" s="88">
        <f>Register!N56</f>
        <v>0</v>
      </c>
      <c r="AE51" s="88">
        <f>Register!O56</f>
        <v>0</v>
      </c>
      <c r="AF51" s="88">
        <f>Register!P56</f>
        <v>0</v>
      </c>
      <c r="AG51" s="88">
        <f>Register!Q56</f>
        <v>0</v>
      </c>
      <c r="AH51" s="88">
        <f>Register!R56</f>
        <v>0</v>
      </c>
      <c r="AI51" s="88">
        <f>Register!S56</f>
        <v>0</v>
      </c>
      <c r="AJ51" s="88">
        <f>Register!T56</f>
        <v>0</v>
      </c>
      <c r="AK51" s="88">
        <f>Register!U56</f>
        <v>0</v>
      </c>
      <c r="AL51" s="88"/>
      <c r="AM51" s="88"/>
      <c r="AN51" s="88">
        <f>Register!V56</f>
        <v>0</v>
      </c>
      <c r="AO51" s="88">
        <f>Register!L56</f>
        <v>0</v>
      </c>
      <c r="AP51" s="88"/>
      <c r="AQ51" s="88"/>
      <c r="AR51" s="88"/>
      <c r="AS51" s="88"/>
      <c r="AT51" s="88"/>
      <c r="AU51" s="88"/>
      <c r="AV51" s="88"/>
      <c r="AW51" s="88">
        <f>Register!AP56</f>
        <v>0</v>
      </c>
      <c r="AX51" s="88">
        <f>Register!X56</f>
        <v>0</v>
      </c>
      <c r="AY51" s="88">
        <f>Register!Y56</f>
        <v>0</v>
      </c>
      <c r="AZ51" s="88">
        <f>Register!Z56</f>
        <v>0</v>
      </c>
      <c r="BA51" s="88">
        <f>Register!AA56</f>
        <v>0</v>
      </c>
      <c r="BB51" s="88">
        <f>Register!AB56</f>
        <v>0</v>
      </c>
      <c r="BC51" s="88">
        <f>Register!AQ56</f>
        <v>0</v>
      </c>
      <c r="BD51" s="88"/>
      <c r="BE51" s="88">
        <f>Register!AD56</f>
        <v>0</v>
      </c>
      <c r="BF51" s="88">
        <f>Register!AE56</f>
        <v>0</v>
      </c>
      <c r="BG51" s="88">
        <f>Register!AF56</f>
        <v>0</v>
      </c>
      <c r="BH51" s="88">
        <f>Register!AG56</f>
        <v>0</v>
      </c>
      <c r="BI51" s="88"/>
      <c r="BJ51" s="88">
        <f>Register!AH56</f>
        <v>0</v>
      </c>
      <c r="BK51" s="88"/>
      <c r="BL51" s="88"/>
      <c r="BM51" s="88">
        <f>Register!AI56</f>
        <v>0</v>
      </c>
      <c r="BN51" s="88"/>
      <c r="BO51" s="88">
        <f ca="1">Register!AJ56</f>
        <v>0</v>
      </c>
      <c r="BP51" s="88"/>
    </row>
    <row r="52" spans="1:68" ht="15.6" thickTop="1" thickBot="1" x14ac:dyDescent="0.35">
      <c r="A52" s="11" t="s">
        <v>234</v>
      </c>
      <c r="B52" s="11" t="s">
        <v>225</v>
      </c>
      <c r="C52" s="11" t="s">
        <v>226</v>
      </c>
      <c r="D52" s="87" t="str">
        <f>Parameters!$G$7</f>
        <v>From December 2022 onwards</v>
      </c>
      <c r="E52" s="87" t="str">
        <f>Parameters!$G$3</f>
        <v>Aid Without Border</v>
      </c>
      <c r="F52" s="11" t="s">
        <v>45</v>
      </c>
      <c r="G52" s="11" t="s">
        <v>227</v>
      </c>
      <c r="H52" s="11" t="str">
        <f t="shared" si="0"/>
        <v>F</v>
      </c>
      <c r="I52" s="87" t="str">
        <f>Parameters!$G$5</f>
        <v>EUR</v>
      </c>
      <c r="J52" s="87" t="s">
        <v>233</v>
      </c>
      <c r="K52" s="11"/>
      <c r="L52" s="88">
        <f>Register!C57</f>
        <v>0</v>
      </c>
      <c r="M52" s="88"/>
      <c r="N52" s="88">
        <f>Register!AM57</f>
        <v>0</v>
      </c>
      <c r="O52" s="88">
        <f>Register!D57</f>
        <v>0</v>
      </c>
      <c r="P52" s="88">
        <f>Register!K57</f>
        <v>0</v>
      </c>
      <c r="Q52" s="88"/>
      <c r="R52" s="88">
        <f>Register!AO57</f>
        <v>0</v>
      </c>
      <c r="S52" s="88">
        <f>Register!I57</f>
        <v>0</v>
      </c>
      <c r="T52" s="88">
        <f>Register!E57</f>
        <v>0</v>
      </c>
      <c r="U52" s="88">
        <f>Register!L57</f>
        <v>0</v>
      </c>
      <c r="V52" s="88"/>
      <c r="W52" s="88">
        <f>Register!AN57</f>
        <v>0</v>
      </c>
      <c r="X52" s="88"/>
      <c r="Y52" s="88"/>
      <c r="Z52" s="88">
        <f>Register!G57</f>
        <v>0</v>
      </c>
      <c r="AA52" s="88">
        <f>Register!H57</f>
        <v>0</v>
      </c>
      <c r="AB52" s="88">
        <f>Register!AL57</f>
        <v>0</v>
      </c>
      <c r="AC52" s="88">
        <f>Register!M57</f>
        <v>0</v>
      </c>
      <c r="AD52" s="88">
        <f>Register!N57</f>
        <v>0</v>
      </c>
      <c r="AE52" s="88">
        <f>Register!O57</f>
        <v>0</v>
      </c>
      <c r="AF52" s="88">
        <f>Register!P57</f>
        <v>0</v>
      </c>
      <c r="AG52" s="88">
        <f>Register!Q57</f>
        <v>0</v>
      </c>
      <c r="AH52" s="88">
        <f>Register!R57</f>
        <v>0</v>
      </c>
      <c r="AI52" s="88">
        <f>Register!S57</f>
        <v>0</v>
      </c>
      <c r="AJ52" s="88">
        <f>Register!T57</f>
        <v>0</v>
      </c>
      <c r="AK52" s="88">
        <f>Register!U57</f>
        <v>0</v>
      </c>
      <c r="AL52" s="88"/>
      <c r="AM52" s="88"/>
      <c r="AN52" s="88">
        <f>Register!V57</f>
        <v>0</v>
      </c>
      <c r="AO52" s="88">
        <f>Register!L57</f>
        <v>0</v>
      </c>
      <c r="AP52" s="88"/>
      <c r="AQ52" s="88"/>
      <c r="AR52" s="88"/>
      <c r="AS52" s="88"/>
      <c r="AT52" s="88"/>
      <c r="AU52" s="88"/>
      <c r="AV52" s="88"/>
      <c r="AW52" s="88">
        <f>Register!AP57</f>
        <v>0</v>
      </c>
      <c r="AX52" s="88">
        <f>Register!X57</f>
        <v>0</v>
      </c>
      <c r="AY52" s="88">
        <f>Register!Y57</f>
        <v>0</v>
      </c>
      <c r="AZ52" s="88">
        <f>Register!Z57</f>
        <v>0</v>
      </c>
      <c r="BA52" s="88">
        <f>Register!AA57</f>
        <v>0</v>
      </c>
      <c r="BB52" s="88">
        <f>Register!AB57</f>
        <v>0</v>
      </c>
      <c r="BC52" s="88">
        <f>Register!AQ57</f>
        <v>0</v>
      </c>
      <c r="BD52" s="88"/>
      <c r="BE52" s="88">
        <f>Register!AD57</f>
        <v>0</v>
      </c>
      <c r="BF52" s="88">
        <f>Register!AE57</f>
        <v>0</v>
      </c>
      <c r="BG52" s="88">
        <f>Register!AF57</f>
        <v>0</v>
      </c>
      <c r="BH52" s="88">
        <f>Register!AG57</f>
        <v>0</v>
      </c>
      <c r="BI52" s="88"/>
      <c r="BJ52" s="88">
        <f>Register!AH57</f>
        <v>0</v>
      </c>
      <c r="BK52" s="88"/>
      <c r="BL52" s="88"/>
      <c r="BM52" s="88">
        <f>Register!AI57</f>
        <v>0</v>
      </c>
      <c r="BN52" s="88"/>
      <c r="BO52" s="88">
        <f ca="1">Register!AJ57</f>
        <v>0</v>
      </c>
      <c r="BP52" s="88"/>
    </row>
    <row r="53" spans="1:68" ht="15.6" thickTop="1" thickBot="1" x14ac:dyDescent="0.35">
      <c r="A53" s="11" t="s">
        <v>234</v>
      </c>
      <c r="B53" s="11" t="s">
        <v>225</v>
      </c>
      <c r="C53" s="11" t="s">
        <v>226</v>
      </c>
      <c r="D53" s="87" t="str">
        <f>Parameters!$G$7</f>
        <v>From December 2022 onwards</v>
      </c>
      <c r="E53" s="87" t="str">
        <f>Parameters!$G$3</f>
        <v>Aid Without Border</v>
      </c>
      <c r="F53" s="11" t="s">
        <v>45</v>
      </c>
      <c r="G53" s="11" t="s">
        <v>227</v>
      </c>
      <c r="H53" s="11" t="str">
        <f t="shared" si="0"/>
        <v>F</v>
      </c>
      <c r="I53" s="87" t="str">
        <f>Parameters!$G$5</f>
        <v>EUR</v>
      </c>
      <c r="J53" s="87" t="s">
        <v>233</v>
      </c>
      <c r="K53" s="11"/>
      <c r="L53" s="88">
        <f>Register!C58</f>
        <v>0</v>
      </c>
      <c r="M53" s="88"/>
      <c r="N53" s="88">
        <f>Register!AM58</f>
        <v>0</v>
      </c>
      <c r="O53" s="88">
        <f>Register!D58</f>
        <v>0</v>
      </c>
      <c r="P53" s="88">
        <f>Register!K58</f>
        <v>0</v>
      </c>
      <c r="Q53" s="88"/>
      <c r="R53" s="88">
        <f>Register!AO58</f>
        <v>0</v>
      </c>
      <c r="S53" s="88">
        <f>Register!I58</f>
        <v>0</v>
      </c>
      <c r="T53" s="88">
        <f>Register!E58</f>
        <v>0</v>
      </c>
      <c r="U53" s="88">
        <f>Register!L58</f>
        <v>0</v>
      </c>
      <c r="V53" s="88"/>
      <c r="W53" s="88">
        <f>Register!AN58</f>
        <v>0</v>
      </c>
      <c r="X53" s="88"/>
      <c r="Y53" s="88"/>
      <c r="Z53" s="88">
        <f>Register!G58</f>
        <v>0</v>
      </c>
      <c r="AA53" s="88">
        <f>Register!H58</f>
        <v>0</v>
      </c>
      <c r="AB53" s="88">
        <f>Register!AL58</f>
        <v>0</v>
      </c>
      <c r="AC53" s="88">
        <f>Register!M58</f>
        <v>0</v>
      </c>
      <c r="AD53" s="88">
        <f>Register!N58</f>
        <v>0</v>
      </c>
      <c r="AE53" s="88">
        <f>Register!O58</f>
        <v>0</v>
      </c>
      <c r="AF53" s="88">
        <f>Register!P58</f>
        <v>0</v>
      </c>
      <c r="AG53" s="88">
        <f>Register!Q58</f>
        <v>0</v>
      </c>
      <c r="AH53" s="88">
        <f>Register!R58</f>
        <v>0</v>
      </c>
      <c r="AI53" s="88">
        <f>Register!S58</f>
        <v>0</v>
      </c>
      <c r="AJ53" s="88">
        <f>Register!T58</f>
        <v>0</v>
      </c>
      <c r="AK53" s="88">
        <f>Register!U58</f>
        <v>0</v>
      </c>
      <c r="AL53" s="88"/>
      <c r="AM53" s="88"/>
      <c r="AN53" s="88">
        <f>Register!V58</f>
        <v>0</v>
      </c>
      <c r="AO53" s="88">
        <f>Register!L58</f>
        <v>0</v>
      </c>
      <c r="AP53" s="88"/>
      <c r="AQ53" s="88"/>
      <c r="AR53" s="88"/>
      <c r="AS53" s="88"/>
      <c r="AT53" s="88"/>
      <c r="AU53" s="88"/>
      <c r="AV53" s="88"/>
      <c r="AW53" s="88">
        <f>Register!AP58</f>
        <v>0</v>
      </c>
      <c r="AX53" s="88">
        <f>Register!X58</f>
        <v>0</v>
      </c>
      <c r="AY53" s="88">
        <f>Register!Y58</f>
        <v>0</v>
      </c>
      <c r="AZ53" s="88">
        <f>Register!Z58</f>
        <v>0</v>
      </c>
      <c r="BA53" s="88">
        <f>Register!AA58</f>
        <v>0</v>
      </c>
      <c r="BB53" s="88">
        <f>Register!AB58</f>
        <v>0</v>
      </c>
      <c r="BC53" s="88">
        <f>Register!AQ58</f>
        <v>0</v>
      </c>
      <c r="BD53" s="88"/>
      <c r="BE53" s="88">
        <f>Register!AD58</f>
        <v>0</v>
      </c>
      <c r="BF53" s="88">
        <f>Register!AE58</f>
        <v>0</v>
      </c>
      <c r="BG53" s="88">
        <f>Register!AF58</f>
        <v>0</v>
      </c>
      <c r="BH53" s="88">
        <f>Register!AG58</f>
        <v>0</v>
      </c>
      <c r="BI53" s="88"/>
      <c r="BJ53" s="88">
        <f>Register!AH58</f>
        <v>0</v>
      </c>
      <c r="BK53" s="88"/>
      <c r="BL53" s="88"/>
      <c r="BM53" s="88">
        <f>Register!AI58</f>
        <v>0</v>
      </c>
      <c r="BN53" s="88"/>
      <c r="BO53" s="88">
        <f ca="1">Register!AJ58</f>
        <v>0</v>
      </c>
      <c r="BP53" s="88"/>
    </row>
    <row r="54" spans="1:68" ht="15.6" thickTop="1" thickBot="1" x14ac:dyDescent="0.35">
      <c r="A54" s="11" t="s">
        <v>234</v>
      </c>
      <c r="B54" s="11" t="s">
        <v>225</v>
      </c>
      <c r="C54" s="11" t="s">
        <v>226</v>
      </c>
      <c r="D54" s="87" t="str">
        <f>Parameters!$G$7</f>
        <v>From December 2022 onwards</v>
      </c>
      <c r="E54" s="87" t="str">
        <f>Parameters!$G$3</f>
        <v>Aid Without Border</v>
      </c>
      <c r="F54" s="11" t="s">
        <v>45</v>
      </c>
      <c r="G54" s="11" t="s">
        <v>227</v>
      </c>
      <c r="H54" s="11" t="str">
        <f t="shared" si="0"/>
        <v>F</v>
      </c>
      <c r="I54" s="87" t="str">
        <f>Parameters!$G$5</f>
        <v>EUR</v>
      </c>
      <c r="J54" s="87" t="s">
        <v>233</v>
      </c>
      <c r="K54" s="11"/>
      <c r="L54" s="88">
        <f>Register!C59</f>
        <v>0</v>
      </c>
      <c r="M54" s="88"/>
      <c r="N54" s="88">
        <f>Register!AM59</f>
        <v>0</v>
      </c>
      <c r="O54" s="88">
        <f>Register!D59</f>
        <v>0</v>
      </c>
      <c r="P54" s="88">
        <f>Register!K59</f>
        <v>0</v>
      </c>
      <c r="Q54" s="88"/>
      <c r="R54" s="88">
        <f>Register!AO59</f>
        <v>0</v>
      </c>
      <c r="S54" s="88">
        <f>Register!I59</f>
        <v>0</v>
      </c>
      <c r="T54" s="88">
        <f>Register!E59</f>
        <v>0</v>
      </c>
      <c r="U54" s="88">
        <f>Register!L59</f>
        <v>0</v>
      </c>
      <c r="V54" s="88"/>
      <c r="W54" s="88">
        <f>Register!AN59</f>
        <v>0</v>
      </c>
      <c r="X54" s="88"/>
      <c r="Y54" s="88"/>
      <c r="Z54" s="88">
        <f>Register!G59</f>
        <v>0</v>
      </c>
      <c r="AA54" s="88">
        <f>Register!H59</f>
        <v>0</v>
      </c>
      <c r="AB54" s="88">
        <f>Register!AL59</f>
        <v>0</v>
      </c>
      <c r="AC54" s="88">
        <f>Register!M59</f>
        <v>0</v>
      </c>
      <c r="AD54" s="88">
        <f>Register!N59</f>
        <v>0</v>
      </c>
      <c r="AE54" s="88">
        <f>Register!O59</f>
        <v>0</v>
      </c>
      <c r="AF54" s="88">
        <f>Register!P59</f>
        <v>0</v>
      </c>
      <c r="AG54" s="88">
        <f>Register!Q59</f>
        <v>0</v>
      </c>
      <c r="AH54" s="88">
        <f>Register!R59</f>
        <v>0</v>
      </c>
      <c r="AI54" s="88">
        <f>Register!S59</f>
        <v>0</v>
      </c>
      <c r="AJ54" s="88">
        <f>Register!T59</f>
        <v>0</v>
      </c>
      <c r="AK54" s="88">
        <f>Register!U59</f>
        <v>0</v>
      </c>
      <c r="AL54" s="88"/>
      <c r="AM54" s="88"/>
      <c r="AN54" s="88">
        <f>Register!V59</f>
        <v>0</v>
      </c>
      <c r="AO54" s="88">
        <f>Register!L59</f>
        <v>0</v>
      </c>
      <c r="AP54" s="88"/>
      <c r="AQ54" s="88"/>
      <c r="AR54" s="88"/>
      <c r="AS54" s="88"/>
      <c r="AT54" s="88"/>
      <c r="AU54" s="88"/>
      <c r="AV54" s="88"/>
      <c r="AW54" s="88">
        <f>Register!AP59</f>
        <v>0</v>
      </c>
      <c r="AX54" s="88">
        <f>Register!X59</f>
        <v>0</v>
      </c>
      <c r="AY54" s="88">
        <f>Register!Y59</f>
        <v>0</v>
      </c>
      <c r="AZ54" s="88">
        <f>Register!Z59</f>
        <v>0</v>
      </c>
      <c r="BA54" s="88">
        <f>Register!AA59</f>
        <v>0</v>
      </c>
      <c r="BB54" s="88">
        <f>Register!AB59</f>
        <v>0</v>
      </c>
      <c r="BC54" s="88">
        <f>Register!AQ59</f>
        <v>0</v>
      </c>
      <c r="BD54" s="88"/>
      <c r="BE54" s="88">
        <f>Register!AD59</f>
        <v>0</v>
      </c>
      <c r="BF54" s="88">
        <f>Register!AE59</f>
        <v>0</v>
      </c>
      <c r="BG54" s="88">
        <f>Register!AF59</f>
        <v>0</v>
      </c>
      <c r="BH54" s="88">
        <f>Register!AG59</f>
        <v>0</v>
      </c>
      <c r="BI54" s="88"/>
      <c r="BJ54" s="88">
        <f>Register!AH59</f>
        <v>0</v>
      </c>
      <c r="BK54" s="88"/>
      <c r="BL54" s="88"/>
      <c r="BM54" s="88">
        <f>Register!AI59</f>
        <v>0</v>
      </c>
      <c r="BN54" s="88"/>
      <c r="BO54" s="88">
        <f ca="1">Register!AJ59</f>
        <v>0</v>
      </c>
      <c r="BP54" s="88"/>
    </row>
    <row r="55" spans="1:68" ht="15.6" thickTop="1" thickBot="1" x14ac:dyDescent="0.35">
      <c r="A55" s="11" t="s">
        <v>234</v>
      </c>
      <c r="B55" s="11" t="s">
        <v>225</v>
      </c>
      <c r="C55" s="11" t="s">
        <v>226</v>
      </c>
      <c r="D55" s="87" t="str">
        <f>Parameters!$G$7</f>
        <v>From December 2022 onwards</v>
      </c>
      <c r="E55" s="87" t="str">
        <f>Parameters!$G$3</f>
        <v>Aid Without Border</v>
      </c>
      <c r="F55" s="11" t="s">
        <v>45</v>
      </c>
      <c r="G55" s="11" t="s">
        <v>227</v>
      </c>
      <c r="H55" s="11" t="str">
        <f t="shared" si="0"/>
        <v>F</v>
      </c>
      <c r="I55" s="87" t="str">
        <f>Parameters!$G$5</f>
        <v>EUR</v>
      </c>
      <c r="J55" s="87" t="s">
        <v>233</v>
      </c>
      <c r="K55" s="11"/>
      <c r="L55" s="88">
        <f>Register!C60</f>
        <v>0</v>
      </c>
      <c r="M55" s="88"/>
      <c r="N55" s="88">
        <f>Register!AM60</f>
        <v>0</v>
      </c>
      <c r="O55" s="88">
        <f>Register!D60</f>
        <v>0</v>
      </c>
      <c r="P55" s="88">
        <f>Register!K60</f>
        <v>0</v>
      </c>
      <c r="Q55" s="88"/>
      <c r="R55" s="88">
        <f>Register!AO60</f>
        <v>0</v>
      </c>
      <c r="S55" s="88">
        <f>Register!I60</f>
        <v>0</v>
      </c>
      <c r="T55" s="88">
        <f>Register!E60</f>
        <v>0</v>
      </c>
      <c r="U55" s="88">
        <f>Register!L60</f>
        <v>0</v>
      </c>
      <c r="V55" s="88"/>
      <c r="W55" s="88">
        <f>Register!AN60</f>
        <v>0</v>
      </c>
      <c r="X55" s="88"/>
      <c r="Y55" s="88"/>
      <c r="Z55" s="88">
        <f>Register!G60</f>
        <v>0</v>
      </c>
      <c r="AA55" s="88">
        <f>Register!H60</f>
        <v>0</v>
      </c>
      <c r="AB55" s="88">
        <f>Register!AL60</f>
        <v>0</v>
      </c>
      <c r="AC55" s="88">
        <f>Register!M60</f>
        <v>0</v>
      </c>
      <c r="AD55" s="88">
        <f>Register!N60</f>
        <v>0</v>
      </c>
      <c r="AE55" s="88">
        <f>Register!O60</f>
        <v>0</v>
      </c>
      <c r="AF55" s="88">
        <f>Register!P60</f>
        <v>0</v>
      </c>
      <c r="AG55" s="88">
        <f>Register!Q60</f>
        <v>0</v>
      </c>
      <c r="AH55" s="88">
        <f>Register!R60</f>
        <v>0</v>
      </c>
      <c r="AI55" s="88">
        <f>Register!S60</f>
        <v>0</v>
      </c>
      <c r="AJ55" s="88">
        <f>Register!T60</f>
        <v>0</v>
      </c>
      <c r="AK55" s="88">
        <f>Register!U60</f>
        <v>0</v>
      </c>
      <c r="AL55" s="88"/>
      <c r="AM55" s="88"/>
      <c r="AN55" s="88">
        <f>Register!V60</f>
        <v>0</v>
      </c>
      <c r="AO55" s="88">
        <f>Register!L60</f>
        <v>0</v>
      </c>
      <c r="AP55" s="88"/>
      <c r="AQ55" s="88"/>
      <c r="AR55" s="88"/>
      <c r="AS55" s="88"/>
      <c r="AT55" s="88"/>
      <c r="AU55" s="88"/>
      <c r="AV55" s="88"/>
      <c r="AW55" s="88">
        <f>Register!AP60</f>
        <v>0</v>
      </c>
      <c r="AX55" s="88">
        <f>Register!X60</f>
        <v>0</v>
      </c>
      <c r="AY55" s="88">
        <f>Register!Y60</f>
        <v>0</v>
      </c>
      <c r="AZ55" s="88">
        <f>Register!Z60</f>
        <v>0</v>
      </c>
      <c r="BA55" s="88">
        <f>Register!AA60</f>
        <v>0</v>
      </c>
      <c r="BB55" s="88">
        <f>Register!AB60</f>
        <v>0</v>
      </c>
      <c r="BC55" s="88">
        <f>Register!AQ60</f>
        <v>0</v>
      </c>
      <c r="BD55" s="88"/>
      <c r="BE55" s="88">
        <f>Register!AD60</f>
        <v>0</v>
      </c>
      <c r="BF55" s="88">
        <f>Register!AE60</f>
        <v>0</v>
      </c>
      <c r="BG55" s="88">
        <f>Register!AF60</f>
        <v>0</v>
      </c>
      <c r="BH55" s="88">
        <f>Register!AG60</f>
        <v>0</v>
      </c>
      <c r="BI55" s="88"/>
      <c r="BJ55" s="88">
        <f>Register!AH60</f>
        <v>0</v>
      </c>
      <c r="BK55" s="88"/>
      <c r="BL55" s="88"/>
      <c r="BM55" s="88">
        <f>Register!AI60</f>
        <v>0</v>
      </c>
      <c r="BN55" s="88"/>
      <c r="BO55" s="88">
        <f ca="1">Register!AJ60</f>
        <v>0</v>
      </c>
      <c r="BP55" s="88"/>
    </row>
    <row r="56" spans="1:68" ht="15.6" thickTop="1" thickBot="1" x14ac:dyDescent="0.35">
      <c r="A56" s="11" t="s">
        <v>234</v>
      </c>
      <c r="B56" s="11" t="s">
        <v>225</v>
      </c>
      <c r="C56" s="11" t="s">
        <v>226</v>
      </c>
      <c r="D56" s="87" t="str">
        <f>Parameters!$G$7</f>
        <v>From December 2022 onwards</v>
      </c>
      <c r="E56" s="87" t="str">
        <f>Parameters!$G$3</f>
        <v>Aid Without Border</v>
      </c>
      <c r="F56" s="11" t="s">
        <v>45</v>
      </c>
      <c r="G56" s="11" t="s">
        <v>227</v>
      </c>
      <c r="H56" s="11" t="str">
        <f t="shared" si="0"/>
        <v>F</v>
      </c>
      <c r="I56" s="87" t="str">
        <f>Parameters!$G$5</f>
        <v>EUR</v>
      </c>
      <c r="J56" s="87" t="s">
        <v>233</v>
      </c>
      <c r="K56" s="11"/>
      <c r="L56" s="88">
        <f>Register!C61</f>
        <v>0</v>
      </c>
      <c r="M56" s="88"/>
      <c r="N56" s="88">
        <f>Register!AM61</f>
        <v>0</v>
      </c>
      <c r="O56" s="88">
        <f>Register!D61</f>
        <v>0</v>
      </c>
      <c r="P56" s="88">
        <f>Register!K61</f>
        <v>0</v>
      </c>
      <c r="Q56" s="88"/>
      <c r="R56" s="88">
        <f>Register!AO61</f>
        <v>0</v>
      </c>
      <c r="S56" s="88">
        <f>Register!I61</f>
        <v>0</v>
      </c>
      <c r="T56" s="88">
        <f>Register!E61</f>
        <v>0</v>
      </c>
      <c r="U56" s="88">
        <f>Register!L61</f>
        <v>0</v>
      </c>
      <c r="V56" s="88"/>
      <c r="W56" s="88">
        <f>Register!AN61</f>
        <v>0</v>
      </c>
      <c r="X56" s="88"/>
      <c r="Y56" s="88"/>
      <c r="Z56" s="88">
        <f>Register!G61</f>
        <v>0</v>
      </c>
      <c r="AA56" s="88">
        <f>Register!H61</f>
        <v>0</v>
      </c>
      <c r="AB56" s="88">
        <f>Register!AL61</f>
        <v>0</v>
      </c>
      <c r="AC56" s="88">
        <f>Register!M61</f>
        <v>0</v>
      </c>
      <c r="AD56" s="88">
        <f>Register!N61</f>
        <v>0</v>
      </c>
      <c r="AE56" s="88">
        <f>Register!O61</f>
        <v>0</v>
      </c>
      <c r="AF56" s="88">
        <f>Register!P61</f>
        <v>0</v>
      </c>
      <c r="AG56" s="88">
        <f>Register!Q61</f>
        <v>0</v>
      </c>
      <c r="AH56" s="88">
        <f>Register!R61</f>
        <v>0</v>
      </c>
      <c r="AI56" s="88">
        <f>Register!S61</f>
        <v>0</v>
      </c>
      <c r="AJ56" s="88">
        <f>Register!T61</f>
        <v>0</v>
      </c>
      <c r="AK56" s="88">
        <f>Register!U61</f>
        <v>0</v>
      </c>
      <c r="AL56" s="88"/>
      <c r="AM56" s="88"/>
      <c r="AN56" s="88">
        <f>Register!V61</f>
        <v>0</v>
      </c>
      <c r="AO56" s="88">
        <f>Register!L61</f>
        <v>0</v>
      </c>
      <c r="AP56" s="88"/>
      <c r="AQ56" s="88"/>
      <c r="AR56" s="88"/>
      <c r="AS56" s="88"/>
      <c r="AT56" s="88"/>
      <c r="AU56" s="88"/>
      <c r="AV56" s="88"/>
      <c r="AW56" s="88">
        <f>Register!AP61</f>
        <v>0</v>
      </c>
      <c r="AX56" s="88">
        <f>Register!X61</f>
        <v>0</v>
      </c>
      <c r="AY56" s="88">
        <f>Register!Y61</f>
        <v>0</v>
      </c>
      <c r="AZ56" s="88">
        <f>Register!Z61</f>
        <v>0</v>
      </c>
      <c r="BA56" s="88">
        <f>Register!AA61</f>
        <v>0</v>
      </c>
      <c r="BB56" s="88">
        <f>Register!AB61</f>
        <v>0</v>
      </c>
      <c r="BC56" s="88">
        <f>Register!AQ61</f>
        <v>0</v>
      </c>
      <c r="BD56" s="88"/>
      <c r="BE56" s="88">
        <f>Register!AD61</f>
        <v>0</v>
      </c>
      <c r="BF56" s="88">
        <f>Register!AE61</f>
        <v>0</v>
      </c>
      <c r="BG56" s="88">
        <f>Register!AF61</f>
        <v>0</v>
      </c>
      <c r="BH56" s="88">
        <f>Register!AG61</f>
        <v>0</v>
      </c>
      <c r="BI56" s="88"/>
      <c r="BJ56" s="88">
        <f>Register!AH61</f>
        <v>0</v>
      </c>
      <c r="BK56" s="88"/>
      <c r="BL56" s="88"/>
      <c r="BM56" s="88">
        <f>Register!AI61</f>
        <v>0</v>
      </c>
      <c r="BN56" s="88"/>
      <c r="BO56" s="88">
        <f ca="1">Register!AJ61</f>
        <v>0</v>
      </c>
      <c r="BP56" s="88"/>
    </row>
    <row r="57" spans="1:68" ht="15.6" thickTop="1" thickBot="1" x14ac:dyDescent="0.35">
      <c r="A57" s="11" t="s">
        <v>234</v>
      </c>
      <c r="B57" s="11" t="s">
        <v>225</v>
      </c>
      <c r="C57" s="11" t="s">
        <v>226</v>
      </c>
      <c r="D57" s="87" t="str">
        <f>Parameters!$G$7</f>
        <v>From December 2022 onwards</v>
      </c>
      <c r="E57" s="87" t="str">
        <f>Parameters!$G$3</f>
        <v>Aid Without Border</v>
      </c>
      <c r="F57" s="11" t="s">
        <v>45</v>
      </c>
      <c r="G57" s="11" t="s">
        <v>227</v>
      </c>
      <c r="H57" s="11" t="str">
        <f t="shared" si="0"/>
        <v>F</v>
      </c>
      <c r="I57" s="87" t="str">
        <f>Parameters!$G$5</f>
        <v>EUR</v>
      </c>
      <c r="J57" s="87" t="s">
        <v>233</v>
      </c>
      <c r="K57" s="11"/>
      <c r="L57" s="88">
        <f>Register!C62</f>
        <v>0</v>
      </c>
      <c r="M57" s="88"/>
      <c r="N57" s="88">
        <f>Register!AM62</f>
        <v>0</v>
      </c>
      <c r="O57" s="88">
        <f>Register!D62</f>
        <v>0</v>
      </c>
      <c r="P57" s="88">
        <f>Register!K62</f>
        <v>0</v>
      </c>
      <c r="Q57" s="88"/>
      <c r="R57" s="88">
        <f>Register!AO62</f>
        <v>0</v>
      </c>
      <c r="S57" s="88">
        <f>Register!I62</f>
        <v>0</v>
      </c>
      <c r="T57" s="88">
        <f>Register!E62</f>
        <v>0</v>
      </c>
      <c r="U57" s="88">
        <f>Register!L62</f>
        <v>0</v>
      </c>
      <c r="V57" s="88"/>
      <c r="W57" s="88">
        <f>Register!AN62</f>
        <v>0</v>
      </c>
      <c r="X57" s="88"/>
      <c r="Y57" s="88"/>
      <c r="Z57" s="88">
        <f>Register!G62</f>
        <v>0</v>
      </c>
      <c r="AA57" s="88">
        <f>Register!H62</f>
        <v>0</v>
      </c>
      <c r="AB57" s="88">
        <f>Register!AL62</f>
        <v>0</v>
      </c>
      <c r="AC57" s="88">
        <f>Register!M62</f>
        <v>0</v>
      </c>
      <c r="AD57" s="88">
        <f>Register!N62</f>
        <v>0</v>
      </c>
      <c r="AE57" s="88">
        <f>Register!O62</f>
        <v>0</v>
      </c>
      <c r="AF57" s="88">
        <f>Register!P62</f>
        <v>0</v>
      </c>
      <c r="AG57" s="88">
        <f>Register!Q62</f>
        <v>0</v>
      </c>
      <c r="AH57" s="88">
        <f>Register!R62</f>
        <v>0</v>
      </c>
      <c r="AI57" s="88">
        <f>Register!S62</f>
        <v>0</v>
      </c>
      <c r="AJ57" s="88">
        <f>Register!T62</f>
        <v>0</v>
      </c>
      <c r="AK57" s="88">
        <f>Register!U62</f>
        <v>0</v>
      </c>
      <c r="AL57" s="88"/>
      <c r="AM57" s="88"/>
      <c r="AN57" s="88">
        <f>Register!V62</f>
        <v>0</v>
      </c>
      <c r="AO57" s="88">
        <f>Register!L62</f>
        <v>0</v>
      </c>
      <c r="AP57" s="88"/>
      <c r="AQ57" s="88"/>
      <c r="AR57" s="88"/>
      <c r="AS57" s="88"/>
      <c r="AT57" s="88"/>
      <c r="AU57" s="88"/>
      <c r="AV57" s="88"/>
      <c r="AW57" s="88">
        <f>Register!AP62</f>
        <v>0</v>
      </c>
      <c r="AX57" s="88">
        <f>Register!X62</f>
        <v>0</v>
      </c>
      <c r="AY57" s="88">
        <f>Register!Y62</f>
        <v>0</v>
      </c>
      <c r="AZ57" s="88">
        <f>Register!Z62</f>
        <v>0</v>
      </c>
      <c r="BA57" s="88">
        <f>Register!AA62</f>
        <v>0</v>
      </c>
      <c r="BB57" s="88">
        <f>Register!AB62</f>
        <v>0</v>
      </c>
      <c r="BC57" s="88">
        <f>Register!AQ62</f>
        <v>0</v>
      </c>
      <c r="BD57" s="88"/>
      <c r="BE57" s="88">
        <f>Register!AD62</f>
        <v>0</v>
      </c>
      <c r="BF57" s="88">
        <f>Register!AE62</f>
        <v>0</v>
      </c>
      <c r="BG57" s="88">
        <f>Register!AF62</f>
        <v>0</v>
      </c>
      <c r="BH57" s="88">
        <f>Register!AG62</f>
        <v>0</v>
      </c>
      <c r="BI57" s="88"/>
      <c r="BJ57" s="88">
        <f>Register!AH62</f>
        <v>0</v>
      </c>
      <c r="BK57" s="88"/>
      <c r="BL57" s="88"/>
      <c r="BM57" s="88">
        <f>Register!AI62</f>
        <v>0</v>
      </c>
      <c r="BN57" s="88"/>
      <c r="BO57" s="88">
        <f ca="1">Register!AJ62</f>
        <v>0</v>
      </c>
      <c r="BP57" s="88"/>
    </row>
    <row r="58" spans="1:68" ht="15.6" thickTop="1" thickBot="1" x14ac:dyDescent="0.35">
      <c r="A58" s="11" t="s">
        <v>234</v>
      </c>
      <c r="B58" s="11" t="s">
        <v>225</v>
      </c>
      <c r="C58" s="11" t="s">
        <v>226</v>
      </c>
      <c r="D58" s="87" t="str">
        <f>Parameters!$G$7</f>
        <v>From December 2022 onwards</v>
      </c>
      <c r="E58" s="87" t="str">
        <f>Parameters!$G$3</f>
        <v>Aid Without Border</v>
      </c>
      <c r="F58" s="11" t="s">
        <v>45</v>
      </c>
      <c r="G58" s="11" t="s">
        <v>227</v>
      </c>
      <c r="H58" s="11" t="str">
        <f t="shared" si="0"/>
        <v>F</v>
      </c>
      <c r="I58" s="87" t="str">
        <f>Parameters!$G$5</f>
        <v>EUR</v>
      </c>
      <c r="J58" s="87" t="s">
        <v>233</v>
      </c>
      <c r="K58" s="11"/>
      <c r="L58" s="88">
        <f>Register!C63</f>
        <v>0</v>
      </c>
      <c r="M58" s="88"/>
      <c r="N58" s="88">
        <f>Register!AM63</f>
        <v>0</v>
      </c>
      <c r="O58" s="88">
        <f>Register!D63</f>
        <v>0</v>
      </c>
      <c r="P58" s="88">
        <f>Register!K63</f>
        <v>0</v>
      </c>
      <c r="Q58" s="88"/>
      <c r="R58" s="88">
        <f>Register!AO63</f>
        <v>0</v>
      </c>
      <c r="S58" s="88">
        <f>Register!I63</f>
        <v>0</v>
      </c>
      <c r="T58" s="88">
        <f>Register!E63</f>
        <v>0</v>
      </c>
      <c r="U58" s="88">
        <f>Register!L63</f>
        <v>0</v>
      </c>
      <c r="V58" s="88"/>
      <c r="W58" s="88">
        <f>Register!AN63</f>
        <v>0</v>
      </c>
      <c r="X58" s="88"/>
      <c r="Y58" s="88"/>
      <c r="Z58" s="88">
        <f>Register!G63</f>
        <v>0</v>
      </c>
      <c r="AA58" s="88">
        <f>Register!H63</f>
        <v>0</v>
      </c>
      <c r="AB58" s="88">
        <f>Register!AL63</f>
        <v>0</v>
      </c>
      <c r="AC58" s="88">
        <f>Register!M63</f>
        <v>0</v>
      </c>
      <c r="AD58" s="88">
        <f>Register!N63</f>
        <v>0</v>
      </c>
      <c r="AE58" s="88">
        <f>Register!O63</f>
        <v>0</v>
      </c>
      <c r="AF58" s="88">
        <f>Register!P63</f>
        <v>0</v>
      </c>
      <c r="AG58" s="88">
        <f>Register!Q63</f>
        <v>0</v>
      </c>
      <c r="AH58" s="88">
        <f>Register!R63</f>
        <v>0</v>
      </c>
      <c r="AI58" s="88">
        <f>Register!S63</f>
        <v>0</v>
      </c>
      <c r="AJ58" s="88">
        <f>Register!T63</f>
        <v>0</v>
      </c>
      <c r="AK58" s="88">
        <f>Register!U63</f>
        <v>0</v>
      </c>
      <c r="AL58" s="88"/>
      <c r="AM58" s="88"/>
      <c r="AN58" s="88">
        <f>Register!V63</f>
        <v>0</v>
      </c>
      <c r="AO58" s="88">
        <f>Register!L63</f>
        <v>0</v>
      </c>
      <c r="AP58" s="88"/>
      <c r="AQ58" s="88"/>
      <c r="AR58" s="88"/>
      <c r="AS58" s="88"/>
      <c r="AT58" s="88"/>
      <c r="AU58" s="88"/>
      <c r="AV58" s="88"/>
      <c r="AW58" s="88">
        <f>Register!AP63</f>
        <v>0</v>
      </c>
      <c r="AX58" s="88">
        <f>Register!X63</f>
        <v>0</v>
      </c>
      <c r="AY58" s="88">
        <f>Register!Y63</f>
        <v>0</v>
      </c>
      <c r="AZ58" s="88">
        <f>Register!Z63</f>
        <v>0</v>
      </c>
      <c r="BA58" s="88">
        <f>Register!AA63</f>
        <v>0</v>
      </c>
      <c r="BB58" s="88">
        <f>Register!AB63</f>
        <v>0</v>
      </c>
      <c r="BC58" s="88">
        <f>Register!AQ63</f>
        <v>0</v>
      </c>
      <c r="BD58" s="88"/>
      <c r="BE58" s="88">
        <f>Register!AD63</f>
        <v>0</v>
      </c>
      <c r="BF58" s="88">
        <f>Register!AE63</f>
        <v>0</v>
      </c>
      <c r="BG58" s="88">
        <f>Register!AF63</f>
        <v>0</v>
      </c>
      <c r="BH58" s="88">
        <f>Register!AG63</f>
        <v>0</v>
      </c>
      <c r="BI58" s="88"/>
      <c r="BJ58" s="88">
        <f>Register!AH63</f>
        <v>0</v>
      </c>
      <c r="BK58" s="88"/>
      <c r="BL58" s="88"/>
      <c r="BM58" s="88">
        <f>Register!AI63</f>
        <v>0</v>
      </c>
      <c r="BN58" s="88"/>
      <c r="BO58" s="88">
        <f ca="1">Register!AJ63</f>
        <v>0</v>
      </c>
      <c r="BP58" s="88"/>
    </row>
    <row r="59" spans="1:68" ht="15.6" thickTop="1" thickBot="1" x14ac:dyDescent="0.35">
      <c r="A59" s="11" t="s">
        <v>234</v>
      </c>
      <c r="B59" s="11" t="s">
        <v>225</v>
      </c>
      <c r="C59" s="11" t="s">
        <v>226</v>
      </c>
      <c r="D59" s="87" t="str">
        <f>Parameters!$G$7</f>
        <v>From December 2022 onwards</v>
      </c>
      <c r="E59" s="87" t="str">
        <f>Parameters!$G$3</f>
        <v>Aid Without Border</v>
      </c>
      <c r="F59" s="11" t="s">
        <v>45</v>
      </c>
      <c r="G59" s="11" t="s">
        <v>227</v>
      </c>
      <c r="H59" s="11" t="str">
        <f t="shared" si="0"/>
        <v>F</v>
      </c>
      <c r="I59" s="87" t="str">
        <f>Parameters!$G$5</f>
        <v>EUR</v>
      </c>
      <c r="J59" s="87" t="s">
        <v>233</v>
      </c>
      <c r="K59" s="11"/>
      <c r="L59" s="88">
        <f>Register!C64</f>
        <v>0</v>
      </c>
      <c r="M59" s="88"/>
      <c r="N59" s="88">
        <f>Register!AM64</f>
        <v>0</v>
      </c>
      <c r="O59" s="88">
        <f>Register!D64</f>
        <v>0</v>
      </c>
      <c r="P59" s="88">
        <f>Register!K64</f>
        <v>0</v>
      </c>
      <c r="Q59" s="88"/>
      <c r="R59" s="88">
        <f>Register!AO64</f>
        <v>0</v>
      </c>
      <c r="S59" s="88">
        <f>Register!I64</f>
        <v>0</v>
      </c>
      <c r="T59" s="88">
        <f>Register!E64</f>
        <v>0</v>
      </c>
      <c r="U59" s="88">
        <f>Register!L64</f>
        <v>0</v>
      </c>
      <c r="V59" s="88"/>
      <c r="W59" s="88">
        <f>Register!AN64</f>
        <v>0</v>
      </c>
      <c r="X59" s="88"/>
      <c r="Y59" s="88"/>
      <c r="Z59" s="88">
        <f>Register!G64</f>
        <v>0</v>
      </c>
      <c r="AA59" s="88">
        <f>Register!H64</f>
        <v>0</v>
      </c>
      <c r="AB59" s="88">
        <f>Register!AL64</f>
        <v>0</v>
      </c>
      <c r="AC59" s="88">
        <f>Register!M64</f>
        <v>0</v>
      </c>
      <c r="AD59" s="88">
        <f>Register!N64</f>
        <v>0</v>
      </c>
      <c r="AE59" s="88">
        <f>Register!O64</f>
        <v>0</v>
      </c>
      <c r="AF59" s="88">
        <f>Register!P64</f>
        <v>0</v>
      </c>
      <c r="AG59" s="88">
        <f>Register!Q64</f>
        <v>0</v>
      </c>
      <c r="AH59" s="88">
        <f>Register!R64</f>
        <v>0</v>
      </c>
      <c r="AI59" s="88">
        <f>Register!S64</f>
        <v>0</v>
      </c>
      <c r="AJ59" s="88">
        <f>Register!T64</f>
        <v>0</v>
      </c>
      <c r="AK59" s="88">
        <f>Register!U64</f>
        <v>0</v>
      </c>
      <c r="AL59" s="88"/>
      <c r="AM59" s="88"/>
      <c r="AN59" s="88">
        <f>Register!V64</f>
        <v>0</v>
      </c>
      <c r="AO59" s="88">
        <f>Register!L64</f>
        <v>0</v>
      </c>
      <c r="AP59" s="88"/>
      <c r="AQ59" s="88"/>
      <c r="AR59" s="88"/>
      <c r="AS59" s="88"/>
      <c r="AT59" s="88"/>
      <c r="AU59" s="88"/>
      <c r="AV59" s="88"/>
      <c r="AW59" s="88">
        <f>Register!AP64</f>
        <v>0</v>
      </c>
      <c r="AX59" s="88">
        <f>Register!X64</f>
        <v>0</v>
      </c>
      <c r="AY59" s="88">
        <f>Register!Y64</f>
        <v>0</v>
      </c>
      <c r="AZ59" s="88">
        <f>Register!Z64</f>
        <v>0</v>
      </c>
      <c r="BA59" s="88">
        <f>Register!AA64</f>
        <v>0</v>
      </c>
      <c r="BB59" s="88">
        <f>Register!AB64</f>
        <v>0</v>
      </c>
      <c r="BC59" s="88">
        <f>Register!AQ64</f>
        <v>0</v>
      </c>
      <c r="BD59" s="88"/>
      <c r="BE59" s="88">
        <f>Register!AD64</f>
        <v>0</v>
      </c>
      <c r="BF59" s="88">
        <f>Register!AE64</f>
        <v>0</v>
      </c>
      <c r="BG59" s="88">
        <f>Register!AF64</f>
        <v>0</v>
      </c>
      <c r="BH59" s="88">
        <f>Register!AG64</f>
        <v>0</v>
      </c>
      <c r="BI59" s="88"/>
      <c r="BJ59" s="88">
        <f>Register!AH64</f>
        <v>0</v>
      </c>
      <c r="BK59" s="88"/>
      <c r="BL59" s="88"/>
      <c r="BM59" s="88">
        <f>Register!AI64</f>
        <v>0</v>
      </c>
      <c r="BN59" s="88"/>
      <c r="BO59" s="88">
        <f ca="1">Register!AJ64</f>
        <v>0</v>
      </c>
      <c r="BP59" s="88"/>
    </row>
    <row r="60" spans="1:68" ht="15.6" thickTop="1" thickBot="1" x14ac:dyDescent="0.35">
      <c r="A60" s="11" t="s">
        <v>234</v>
      </c>
      <c r="B60" s="11" t="s">
        <v>225</v>
      </c>
      <c r="C60" s="11" t="s">
        <v>226</v>
      </c>
      <c r="D60" s="87" t="str">
        <f>Parameters!$G$7</f>
        <v>From December 2022 onwards</v>
      </c>
      <c r="E60" s="87" t="str">
        <f>Parameters!$G$3</f>
        <v>Aid Without Border</v>
      </c>
      <c r="F60" s="11" t="s">
        <v>45</v>
      </c>
      <c r="G60" s="11" t="s">
        <v>227</v>
      </c>
      <c r="H60" s="11" t="str">
        <f t="shared" si="0"/>
        <v>F</v>
      </c>
      <c r="I60" s="87" t="str">
        <f>Parameters!$G$5</f>
        <v>EUR</v>
      </c>
      <c r="J60" s="87" t="s">
        <v>233</v>
      </c>
      <c r="K60" s="11"/>
      <c r="L60" s="88">
        <f>Register!C65</f>
        <v>0</v>
      </c>
      <c r="M60" s="88"/>
      <c r="N60" s="88">
        <f>Register!AM65</f>
        <v>0</v>
      </c>
      <c r="O60" s="88">
        <f>Register!D65</f>
        <v>0</v>
      </c>
      <c r="P60" s="88">
        <f>Register!K65</f>
        <v>0</v>
      </c>
      <c r="Q60" s="88"/>
      <c r="R60" s="88">
        <f>Register!AO65</f>
        <v>0</v>
      </c>
      <c r="S60" s="88">
        <f>Register!I65</f>
        <v>0</v>
      </c>
      <c r="T60" s="88">
        <f>Register!E65</f>
        <v>0</v>
      </c>
      <c r="U60" s="88">
        <f>Register!L65</f>
        <v>0</v>
      </c>
      <c r="V60" s="88"/>
      <c r="W60" s="88">
        <f>Register!AN65</f>
        <v>0</v>
      </c>
      <c r="X60" s="88"/>
      <c r="Y60" s="88"/>
      <c r="Z60" s="88">
        <f>Register!G65</f>
        <v>0</v>
      </c>
      <c r="AA60" s="88">
        <f>Register!H65</f>
        <v>0</v>
      </c>
      <c r="AB60" s="88">
        <f>Register!AL65</f>
        <v>0</v>
      </c>
      <c r="AC60" s="88">
        <f>Register!M65</f>
        <v>0</v>
      </c>
      <c r="AD60" s="88">
        <f>Register!N65</f>
        <v>0</v>
      </c>
      <c r="AE60" s="88">
        <f>Register!O65</f>
        <v>0</v>
      </c>
      <c r="AF60" s="88">
        <f>Register!P65</f>
        <v>0</v>
      </c>
      <c r="AG60" s="88">
        <f>Register!Q65</f>
        <v>0</v>
      </c>
      <c r="AH60" s="88">
        <f>Register!R65</f>
        <v>0</v>
      </c>
      <c r="AI60" s="88">
        <f>Register!S65</f>
        <v>0</v>
      </c>
      <c r="AJ60" s="88">
        <f>Register!T65</f>
        <v>0</v>
      </c>
      <c r="AK60" s="88">
        <f>Register!U65</f>
        <v>0</v>
      </c>
      <c r="AL60" s="88"/>
      <c r="AM60" s="88"/>
      <c r="AN60" s="88">
        <f>Register!V65</f>
        <v>0</v>
      </c>
      <c r="AO60" s="88">
        <f>Register!L65</f>
        <v>0</v>
      </c>
      <c r="AP60" s="88"/>
      <c r="AQ60" s="88"/>
      <c r="AR60" s="88"/>
      <c r="AS60" s="88"/>
      <c r="AT60" s="88"/>
      <c r="AU60" s="88"/>
      <c r="AV60" s="88"/>
      <c r="AW60" s="88">
        <f>Register!AP65</f>
        <v>0</v>
      </c>
      <c r="AX60" s="88">
        <f>Register!X65</f>
        <v>0</v>
      </c>
      <c r="AY60" s="88">
        <f>Register!Y65</f>
        <v>0</v>
      </c>
      <c r="AZ60" s="88">
        <f>Register!Z65</f>
        <v>0</v>
      </c>
      <c r="BA60" s="88">
        <f>Register!AA65</f>
        <v>0</v>
      </c>
      <c r="BB60" s="88">
        <f>Register!AB65</f>
        <v>0</v>
      </c>
      <c r="BC60" s="88">
        <f>Register!AQ65</f>
        <v>0</v>
      </c>
      <c r="BD60" s="88"/>
      <c r="BE60" s="88">
        <f>Register!AD65</f>
        <v>0</v>
      </c>
      <c r="BF60" s="88">
        <f>Register!AE65</f>
        <v>0</v>
      </c>
      <c r="BG60" s="88">
        <f>Register!AF65</f>
        <v>0</v>
      </c>
      <c r="BH60" s="88">
        <f>Register!AG65</f>
        <v>0</v>
      </c>
      <c r="BI60" s="88"/>
      <c r="BJ60" s="88">
        <f>Register!AH65</f>
        <v>0</v>
      </c>
      <c r="BK60" s="88"/>
      <c r="BL60" s="88"/>
      <c r="BM60" s="88">
        <f>Register!AI65</f>
        <v>0</v>
      </c>
      <c r="BN60" s="88"/>
      <c r="BO60" s="88">
        <f ca="1">Register!AJ65</f>
        <v>0</v>
      </c>
      <c r="BP60" s="88"/>
    </row>
    <row r="61" spans="1:68" ht="15.6" thickTop="1" thickBot="1" x14ac:dyDescent="0.35">
      <c r="A61" s="11" t="s">
        <v>234</v>
      </c>
      <c r="B61" s="11" t="s">
        <v>225</v>
      </c>
      <c r="C61" s="11" t="s">
        <v>226</v>
      </c>
      <c r="D61" s="87" t="str">
        <f>Parameters!$G$7</f>
        <v>From December 2022 onwards</v>
      </c>
      <c r="E61" s="87" t="str">
        <f>Parameters!$G$3</f>
        <v>Aid Without Border</v>
      </c>
      <c r="F61" s="11" t="s">
        <v>45</v>
      </c>
      <c r="G61" s="11" t="s">
        <v>227</v>
      </c>
      <c r="H61" s="11" t="str">
        <f t="shared" si="0"/>
        <v>F</v>
      </c>
      <c r="I61" s="87" t="str">
        <f>Parameters!$G$5</f>
        <v>EUR</v>
      </c>
      <c r="J61" s="87" t="s">
        <v>233</v>
      </c>
      <c r="K61" s="11"/>
      <c r="L61" s="88">
        <f>Register!C66</f>
        <v>0</v>
      </c>
      <c r="M61" s="88"/>
      <c r="N61" s="88">
        <f>Register!AM66</f>
        <v>0</v>
      </c>
      <c r="O61" s="88">
        <f>Register!D66</f>
        <v>0</v>
      </c>
      <c r="P61" s="88">
        <f>Register!K66</f>
        <v>0</v>
      </c>
      <c r="Q61" s="88"/>
      <c r="R61" s="88">
        <f>Register!AO66</f>
        <v>0</v>
      </c>
      <c r="S61" s="88">
        <f>Register!I66</f>
        <v>0</v>
      </c>
      <c r="T61" s="88">
        <f>Register!E66</f>
        <v>0</v>
      </c>
      <c r="U61" s="88">
        <f>Register!L66</f>
        <v>0</v>
      </c>
      <c r="V61" s="88"/>
      <c r="W61" s="88">
        <f>Register!AN66</f>
        <v>0</v>
      </c>
      <c r="X61" s="88"/>
      <c r="Y61" s="88"/>
      <c r="Z61" s="88">
        <f>Register!G66</f>
        <v>0</v>
      </c>
      <c r="AA61" s="88">
        <f>Register!H66</f>
        <v>0</v>
      </c>
      <c r="AB61" s="88">
        <f>Register!AL66</f>
        <v>0</v>
      </c>
      <c r="AC61" s="88">
        <f>Register!M66</f>
        <v>0</v>
      </c>
      <c r="AD61" s="88">
        <f>Register!N66</f>
        <v>0</v>
      </c>
      <c r="AE61" s="88">
        <f>Register!O66</f>
        <v>0</v>
      </c>
      <c r="AF61" s="88">
        <f>Register!P66</f>
        <v>0</v>
      </c>
      <c r="AG61" s="88">
        <f>Register!Q66</f>
        <v>0</v>
      </c>
      <c r="AH61" s="88">
        <f>Register!R66</f>
        <v>0</v>
      </c>
      <c r="AI61" s="88">
        <f>Register!S66</f>
        <v>0</v>
      </c>
      <c r="AJ61" s="88">
        <f>Register!T66</f>
        <v>0</v>
      </c>
      <c r="AK61" s="88">
        <f>Register!U66</f>
        <v>0</v>
      </c>
      <c r="AL61" s="88"/>
      <c r="AM61" s="88"/>
      <c r="AN61" s="88">
        <f>Register!V66</f>
        <v>0</v>
      </c>
      <c r="AO61" s="88">
        <f>Register!L66</f>
        <v>0</v>
      </c>
      <c r="AP61" s="88"/>
      <c r="AQ61" s="88"/>
      <c r="AR61" s="88"/>
      <c r="AS61" s="88"/>
      <c r="AT61" s="88"/>
      <c r="AU61" s="88"/>
      <c r="AV61" s="88"/>
      <c r="AW61" s="88">
        <f>Register!AP66</f>
        <v>0</v>
      </c>
      <c r="AX61" s="88">
        <f>Register!X66</f>
        <v>0</v>
      </c>
      <c r="AY61" s="88">
        <f>Register!Y66</f>
        <v>0</v>
      </c>
      <c r="AZ61" s="88">
        <f>Register!Z66</f>
        <v>0</v>
      </c>
      <c r="BA61" s="88">
        <f>Register!AA66</f>
        <v>0</v>
      </c>
      <c r="BB61" s="88">
        <f>Register!AB66</f>
        <v>0</v>
      </c>
      <c r="BC61" s="88">
        <f>Register!AQ66</f>
        <v>0</v>
      </c>
      <c r="BD61" s="88"/>
      <c r="BE61" s="88">
        <f>Register!AD66</f>
        <v>0</v>
      </c>
      <c r="BF61" s="88">
        <f>Register!AE66</f>
        <v>0</v>
      </c>
      <c r="BG61" s="88">
        <f>Register!AF66</f>
        <v>0</v>
      </c>
      <c r="BH61" s="88">
        <f>Register!AG66</f>
        <v>0</v>
      </c>
      <c r="BI61" s="88"/>
      <c r="BJ61" s="88">
        <f>Register!AH66</f>
        <v>0</v>
      </c>
      <c r="BK61" s="88"/>
      <c r="BL61" s="88"/>
      <c r="BM61" s="88">
        <f>Register!AI66</f>
        <v>0</v>
      </c>
      <c r="BN61" s="88"/>
      <c r="BO61" s="88">
        <f ca="1">Register!AJ66</f>
        <v>0</v>
      </c>
      <c r="BP61" s="88"/>
    </row>
    <row r="62" spans="1:68" ht="15.6" thickTop="1" thickBot="1" x14ac:dyDescent="0.35">
      <c r="A62" s="11" t="s">
        <v>234</v>
      </c>
      <c r="B62" s="11" t="s">
        <v>225</v>
      </c>
      <c r="C62" s="11" t="s">
        <v>226</v>
      </c>
      <c r="D62" s="87" t="str">
        <f>Parameters!$G$7</f>
        <v>From December 2022 onwards</v>
      </c>
      <c r="E62" s="87" t="str">
        <f>Parameters!$G$3</f>
        <v>Aid Without Border</v>
      </c>
      <c r="F62" s="11" t="s">
        <v>45</v>
      </c>
      <c r="G62" s="11" t="s">
        <v>227</v>
      </c>
      <c r="H62" s="11" t="str">
        <f t="shared" si="0"/>
        <v>F</v>
      </c>
      <c r="I62" s="87" t="str">
        <f>Parameters!$G$5</f>
        <v>EUR</v>
      </c>
      <c r="J62" s="87" t="s">
        <v>233</v>
      </c>
      <c r="K62" s="11"/>
      <c r="L62" s="88">
        <f>Register!C67</f>
        <v>0</v>
      </c>
      <c r="M62" s="88"/>
      <c r="N62" s="88">
        <f>Register!AM67</f>
        <v>0</v>
      </c>
      <c r="O62" s="88">
        <f>Register!D67</f>
        <v>0</v>
      </c>
      <c r="P62" s="88">
        <f>Register!K67</f>
        <v>0</v>
      </c>
      <c r="Q62" s="88"/>
      <c r="R62" s="88">
        <f>Register!AO67</f>
        <v>0</v>
      </c>
      <c r="S62" s="88">
        <f>Register!I67</f>
        <v>0</v>
      </c>
      <c r="T62" s="88">
        <f>Register!E67</f>
        <v>0</v>
      </c>
      <c r="U62" s="88">
        <f>Register!L67</f>
        <v>0</v>
      </c>
      <c r="V62" s="88"/>
      <c r="W62" s="88">
        <f>Register!AN67</f>
        <v>0</v>
      </c>
      <c r="X62" s="88"/>
      <c r="Y62" s="88"/>
      <c r="Z62" s="88">
        <f>Register!G67</f>
        <v>0</v>
      </c>
      <c r="AA62" s="88">
        <f>Register!H67</f>
        <v>0</v>
      </c>
      <c r="AB62" s="88">
        <f>Register!AL67</f>
        <v>0</v>
      </c>
      <c r="AC62" s="88">
        <f>Register!M67</f>
        <v>0</v>
      </c>
      <c r="AD62" s="88">
        <f>Register!N67</f>
        <v>0</v>
      </c>
      <c r="AE62" s="88">
        <f>Register!O67</f>
        <v>0</v>
      </c>
      <c r="AF62" s="88">
        <f>Register!P67</f>
        <v>0</v>
      </c>
      <c r="AG62" s="88">
        <f>Register!Q67</f>
        <v>0</v>
      </c>
      <c r="AH62" s="88">
        <f>Register!R67</f>
        <v>0</v>
      </c>
      <c r="AI62" s="88">
        <f>Register!S67</f>
        <v>0</v>
      </c>
      <c r="AJ62" s="88">
        <f>Register!T67</f>
        <v>0</v>
      </c>
      <c r="AK62" s="88">
        <f>Register!U67</f>
        <v>0</v>
      </c>
      <c r="AL62" s="88"/>
      <c r="AM62" s="88"/>
      <c r="AN62" s="88">
        <f>Register!V67</f>
        <v>0</v>
      </c>
      <c r="AO62" s="88">
        <f>Register!L67</f>
        <v>0</v>
      </c>
      <c r="AP62" s="88"/>
      <c r="AQ62" s="88"/>
      <c r="AR62" s="88"/>
      <c r="AS62" s="88"/>
      <c r="AT62" s="88"/>
      <c r="AU62" s="88"/>
      <c r="AV62" s="88"/>
      <c r="AW62" s="88">
        <f>Register!AP67</f>
        <v>0</v>
      </c>
      <c r="AX62" s="88">
        <f>Register!X67</f>
        <v>0</v>
      </c>
      <c r="AY62" s="88">
        <f>Register!Y67</f>
        <v>0</v>
      </c>
      <c r="AZ62" s="88">
        <f>Register!Z67</f>
        <v>0</v>
      </c>
      <c r="BA62" s="88">
        <f>Register!AA67</f>
        <v>0</v>
      </c>
      <c r="BB62" s="88">
        <f>Register!AB67</f>
        <v>0</v>
      </c>
      <c r="BC62" s="88">
        <f>Register!AQ67</f>
        <v>0</v>
      </c>
      <c r="BD62" s="88"/>
      <c r="BE62" s="88">
        <f>Register!AD67</f>
        <v>0</v>
      </c>
      <c r="BF62" s="88">
        <f>Register!AE67</f>
        <v>0</v>
      </c>
      <c r="BG62" s="88">
        <f>Register!AF67</f>
        <v>0</v>
      </c>
      <c r="BH62" s="88">
        <f>Register!AG67</f>
        <v>0</v>
      </c>
      <c r="BI62" s="88"/>
      <c r="BJ62" s="88">
        <f>Register!AH67</f>
        <v>0</v>
      </c>
      <c r="BK62" s="88"/>
      <c r="BL62" s="88"/>
      <c r="BM62" s="88">
        <f>Register!AI67</f>
        <v>0</v>
      </c>
      <c r="BN62" s="88"/>
      <c r="BO62" s="88">
        <f ca="1">Register!AJ67</f>
        <v>0</v>
      </c>
      <c r="BP62" s="88"/>
    </row>
    <row r="63" spans="1:68" ht="15.6" thickTop="1" thickBot="1" x14ac:dyDescent="0.35">
      <c r="A63" s="11" t="s">
        <v>234</v>
      </c>
      <c r="B63" s="11" t="s">
        <v>225</v>
      </c>
      <c r="C63" s="11" t="s">
        <v>226</v>
      </c>
      <c r="D63" s="87" t="str">
        <f>Parameters!$G$7</f>
        <v>From December 2022 onwards</v>
      </c>
      <c r="E63" s="87" t="str">
        <f>Parameters!$G$3</f>
        <v>Aid Without Border</v>
      </c>
      <c r="F63" s="11" t="s">
        <v>45</v>
      </c>
      <c r="G63" s="11" t="s">
        <v>227</v>
      </c>
      <c r="H63" s="11" t="str">
        <f t="shared" si="0"/>
        <v>F</v>
      </c>
      <c r="I63" s="87" t="str">
        <f>Parameters!$G$5</f>
        <v>EUR</v>
      </c>
      <c r="J63" s="87" t="s">
        <v>233</v>
      </c>
      <c r="K63" s="11"/>
      <c r="L63" s="88">
        <f>Register!C68</f>
        <v>0</v>
      </c>
      <c r="M63" s="88"/>
      <c r="N63" s="88">
        <f>Register!AM68</f>
        <v>0</v>
      </c>
      <c r="O63" s="88">
        <f>Register!D68</f>
        <v>0</v>
      </c>
      <c r="P63" s="88">
        <f>Register!K68</f>
        <v>0</v>
      </c>
      <c r="Q63" s="88"/>
      <c r="R63" s="88">
        <f>Register!AO68</f>
        <v>0</v>
      </c>
      <c r="S63" s="88">
        <f>Register!I68</f>
        <v>0</v>
      </c>
      <c r="T63" s="88">
        <f>Register!E68</f>
        <v>0</v>
      </c>
      <c r="U63" s="88">
        <f>Register!L68</f>
        <v>0</v>
      </c>
      <c r="V63" s="88"/>
      <c r="W63" s="88">
        <f>Register!AN68</f>
        <v>0</v>
      </c>
      <c r="X63" s="88"/>
      <c r="Y63" s="88"/>
      <c r="Z63" s="88">
        <f>Register!G68</f>
        <v>0</v>
      </c>
      <c r="AA63" s="88">
        <f>Register!H68</f>
        <v>0</v>
      </c>
      <c r="AB63" s="88">
        <f>Register!AL68</f>
        <v>0</v>
      </c>
      <c r="AC63" s="88">
        <f>Register!M68</f>
        <v>0</v>
      </c>
      <c r="AD63" s="88">
        <f>Register!N68</f>
        <v>0</v>
      </c>
      <c r="AE63" s="88">
        <f>Register!O68</f>
        <v>0</v>
      </c>
      <c r="AF63" s="88">
        <f>Register!P68</f>
        <v>0</v>
      </c>
      <c r="AG63" s="88">
        <f>Register!Q68</f>
        <v>0</v>
      </c>
      <c r="AH63" s="88">
        <f>Register!R68</f>
        <v>0</v>
      </c>
      <c r="AI63" s="88">
        <f>Register!S68</f>
        <v>0</v>
      </c>
      <c r="AJ63" s="88">
        <f>Register!T68</f>
        <v>0</v>
      </c>
      <c r="AK63" s="88">
        <f>Register!U68</f>
        <v>0</v>
      </c>
      <c r="AL63" s="88"/>
      <c r="AM63" s="88"/>
      <c r="AN63" s="88">
        <f>Register!V68</f>
        <v>0</v>
      </c>
      <c r="AO63" s="88">
        <f>Register!L68</f>
        <v>0</v>
      </c>
      <c r="AP63" s="88"/>
      <c r="AQ63" s="88"/>
      <c r="AR63" s="88"/>
      <c r="AS63" s="88"/>
      <c r="AT63" s="88"/>
      <c r="AU63" s="88"/>
      <c r="AV63" s="88"/>
      <c r="AW63" s="88">
        <f>Register!AP68</f>
        <v>0</v>
      </c>
      <c r="AX63" s="88">
        <f>Register!X68</f>
        <v>0</v>
      </c>
      <c r="AY63" s="88">
        <f>Register!Y68</f>
        <v>0</v>
      </c>
      <c r="AZ63" s="88">
        <f>Register!Z68</f>
        <v>0</v>
      </c>
      <c r="BA63" s="88">
        <f>Register!AA68</f>
        <v>0</v>
      </c>
      <c r="BB63" s="88">
        <f>Register!AB68</f>
        <v>0</v>
      </c>
      <c r="BC63" s="88">
        <f>Register!AQ68</f>
        <v>0</v>
      </c>
      <c r="BD63" s="88"/>
      <c r="BE63" s="88">
        <f>Register!AD68</f>
        <v>0</v>
      </c>
      <c r="BF63" s="88">
        <f>Register!AE68</f>
        <v>0</v>
      </c>
      <c r="BG63" s="88">
        <f>Register!AF68</f>
        <v>0</v>
      </c>
      <c r="BH63" s="88">
        <f>Register!AG68</f>
        <v>0</v>
      </c>
      <c r="BI63" s="88"/>
      <c r="BJ63" s="88">
        <f>Register!AH68</f>
        <v>0</v>
      </c>
      <c r="BK63" s="88"/>
      <c r="BL63" s="88"/>
      <c r="BM63" s="88">
        <f>Register!AI68</f>
        <v>0</v>
      </c>
      <c r="BN63" s="88"/>
      <c r="BO63" s="88">
        <f ca="1">Register!AJ68</f>
        <v>0</v>
      </c>
      <c r="BP63" s="88"/>
    </row>
    <row r="64" spans="1:68" ht="15.6" thickTop="1" thickBot="1" x14ac:dyDescent="0.35">
      <c r="A64" s="11" t="s">
        <v>234</v>
      </c>
      <c r="B64" s="11" t="s">
        <v>225</v>
      </c>
      <c r="C64" s="11" t="s">
        <v>226</v>
      </c>
      <c r="D64" s="87" t="str">
        <f>Parameters!$G$7</f>
        <v>From December 2022 onwards</v>
      </c>
      <c r="E64" s="87" t="str">
        <f>Parameters!$G$3</f>
        <v>Aid Without Border</v>
      </c>
      <c r="F64" s="11" t="s">
        <v>45</v>
      </c>
      <c r="G64" s="11" t="s">
        <v>227</v>
      </c>
      <c r="H64" s="11" t="str">
        <f t="shared" si="0"/>
        <v>F</v>
      </c>
      <c r="I64" s="87" t="str">
        <f>Parameters!$G$5</f>
        <v>EUR</v>
      </c>
      <c r="J64" s="87" t="s">
        <v>233</v>
      </c>
      <c r="K64" s="11"/>
      <c r="L64" s="88">
        <f>Register!C69</f>
        <v>0</v>
      </c>
      <c r="M64" s="88"/>
      <c r="N64" s="88">
        <f>Register!AM69</f>
        <v>0</v>
      </c>
      <c r="O64" s="88">
        <f>Register!D69</f>
        <v>0</v>
      </c>
      <c r="P64" s="88">
        <f>Register!K69</f>
        <v>0</v>
      </c>
      <c r="Q64" s="88"/>
      <c r="R64" s="88">
        <f>Register!AO69</f>
        <v>0</v>
      </c>
      <c r="S64" s="88">
        <f>Register!I69</f>
        <v>0</v>
      </c>
      <c r="T64" s="88">
        <f>Register!E69</f>
        <v>0</v>
      </c>
      <c r="U64" s="88">
        <f>Register!L69</f>
        <v>0</v>
      </c>
      <c r="V64" s="88"/>
      <c r="W64" s="88">
        <f>Register!AN69</f>
        <v>0</v>
      </c>
      <c r="X64" s="88"/>
      <c r="Y64" s="88"/>
      <c r="Z64" s="88">
        <f>Register!G69</f>
        <v>0</v>
      </c>
      <c r="AA64" s="88">
        <f>Register!H69</f>
        <v>0</v>
      </c>
      <c r="AB64" s="88">
        <f>Register!AL69</f>
        <v>0</v>
      </c>
      <c r="AC64" s="88">
        <f>Register!M69</f>
        <v>0</v>
      </c>
      <c r="AD64" s="88">
        <f>Register!N69</f>
        <v>0</v>
      </c>
      <c r="AE64" s="88">
        <f>Register!O69</f>
        <v>0</v>
      </c>
      <c r="AF64" s="88">
        <f>Register!P69</f>
        <v>0</v>
      </c>
      <c r="AG64" s="88">
        <f>Register!Q69</f>
        <v>0</v>
      </c>
      <c r="AH64" s="88">
        <f>Register!R69</f>
        <v>0</v>
      </c>
      <c r="AI64" s="88">
        <f>Register!S69</f>
        <v>0</v>
      </c>
      <c r="AJ64" s="88">
        <f>Register!T69</f>
        <v>0</v>
      </c>
      <c r="AK64" s="88">
        <f>Register!U69</f>
        <v>0</v>
      </c>
      <c r="AL64" s="88"/>
      <c r="AM64" s="88"/>
      <c r="AN64" s="88">
        <f>Register!V69</f>
        <v>0</v>
      </c>
      <c r="AO64" s="88">
        <f>Register!L69</f>
        <v>0</v>
      </c>
      <c r="AP64" s="88"/>
      <c r="AQ64" s="88"/>
      <c r="AR64" s="88"/>
      <c r="AS64" s="88"/>
      <c r="AT64" s="88"/>
      <c r="AU64" s="88"/>
      <c r="AV64" s="88"/>
      <c r="AW64" s="88">
        <f>Register!AP69</f>
        <v>0</v>
      </c>
      <c r="AX64" s="88">
        <f>Register!X69</f>
        <v>0</v>
      </c>
      <c r="AY64" s="88">
        <f>Register!Y69</f>
        <v>0</v>
      </c>
      <c r="AZ64" s="88">
        <f>Register!Z69</f>
        <v>0</v>
      </c>
      <c r="BA64" s="88">
        <f>Register!AA69</f>
        <v>0</v>
      </c>
      <c r="BB64" s="88">
        <f>Register!AB69</f>
        <v>0</v>
      </c>
      <c r="BC64" s="88">
        <f>Register!AQ69</f>
        <v>0</v>
      </c>
      <c r="BD64" s="88"/>
      <c r="BE64" s="88">
        <f>Register!AD69</f>
        <v>0</v>
      </c>
      <c r="BF64" s="88">
        <f>Register!AE69</f>
        <v>0</v>
      </c>
      <c r="BG64" s="88">
        <f>Register!AF69</f>
        <v>0</v>
      </c>
      <c r="BH64" s="88">
        <f>Register!AG69</f>
        <v>0</v>
      </c>
      <c r="BI64" s="88"/>
      <c r="BJ64" s="88">
        <f>Register!AH69</f>
        <v>0</v>
      </c>
      <c r="BK64" s="88"/>
      <c r="BL64" s="88"/>
      <c r="BM64" s="88">
        <f>Register!AI69</f>
        <v>0</v>
      </c>
      <c r="BN64" s="88"/>
      <c r="BO64" s="88">
        <f ca="1">Register!AJ69</f>
        <v>0</v>
      </c>
      <c r="BP64" s="88"/>
    </row>
    <row r="65" spans="1:68" ht="15.6" thickTop="1" thickBot="1" x14ac:dyDescent="0.35">
      <c r="A65" s="11" t="s">
        <v>234</v>
      </c>
      <c r="B65" s="11" t="s">
        <v>225</v>
      </c>
      <c r="C65" s="11" t="s">
        <v>226</v>
      </c>
      <c r="D65" s="87" t="str">
        <f>Parameters!$G$7</f>
        <v>From December 2022 onwards</v>
      </c>
      <c r="E65" s="87" t="str">
        <f>Parameters!$G$3</f>
        <v>Aid Without Border</v>
      </c>
      <c r="F65" s="11" t="s">
        <v>45</v>
      </c>
      <c r="G65" s="11" t="s">
        <v>227</v>
      </c>
      <c r="H65" s="11" t="str">
        <f t="shared" si="0"/>
        <v>F</v>
      </c>
      <c r="I65" s="87" t="str">
        <f>Parameters!$G$5</f>
        <v>EUR</v>
      </c>
      <c r="J65" s="87" t="s">
        <v>233</v>
      </c>
      <c r="K65" s="11"/>
      <c r="L65" s="88">
        <f>Register!C70</f>
        <v>0</v>
      </c>
      <c r="M65" s="88"/>
      <c r="N65" s="88">
        <f>Register!AM70</f>
        <v>0</v>
      </c>
      <c r="O65" s="88">
        <f>Register!D70</f>
        <v>0</v>
      </c>
      <c r="P65" s="88">
        <f>Register!K70</f>
        <v>0</v>
      </c>
      <c r="Q65" s="88"/>
      <c r="R65" s="88">
        <f>Register!AO70</f>
        <v>0</v>
      </c>
      <c r="S65" s="88">
        <f>Register!I70</f>
        <v>0</v>
      </c>
      <c r="T65" s="88">
        <f>Register!E70</f>
        <v>0</v>
      </c>
      <c r="U65" s="88">
        <f>Register!L70</f>
        <v>0</v>
      </c>
      <c r="V65" s="88"/>
      <c r="W65" s="88">
        <f>Register!AN70</f>
        <v>0</v>
      </c>
      <c r="X65" s="88"/>
      <c r="Y65" s="88"/>
      <c r="Z65" s="88">
        <f>Register!G70</f>
        <v>0</v>
      </c>
      <c r="AA65" s="88">
        <f>Register!H70</f>
        <v>0</v>
      </c>
      <c r="AB65" s="88">
        <f>Register!AL70</f>
        <v>0</v>
      </c>
      <c r="AC65" s="88">
        <f>Register!M70</f>
        <v>0</v>
      </c>
      <c r="AD65" s="88">
        <f>Register!N70</f>
        <v>0</v>
      </c>
      <c r="AE65" s="88">
        <f>Register!O70</f>
        <v>0</v>
      </c>
      <c r="AF65" s="88">
        <f>Register!P70</f>
        <v>0</v>
      </c>
      <c r="AG65" s="88">
        <f>Register!Q70</f>
        <v>0</v>
      </c>
      <c r="AH65" s="88">
        <f>Register!R70</f>
        <v>0</v>
      </c>
      <c r="AI65" s="88">
        <f>Register!S70</f>
        <v>0</v>
      </c>
      <c r="AJ65" s="88">
        <f>Register!T70</f>
        <v>0</v>
      </c>
      <c r="AK65" s="88">
        <f>Register!U70</f>
        <v>0</v>
      </c>
      <c r="AL65" s="88"/>
      <c r="AM65" s="88"/>
      <c r="AN65" s="88">
        <f>Register!V70</f>
        <v>0</v>
      </c>
      <c r="AO65" s="88">
        <f>Register!L70</f>
        <v>0</v>
      </c>
      <c r="AP65" s="88"/>
      <c r="AQ65" s="88"/>
      <c r="AR65" s="88"/>
      <c r="AS65" s="88"/>
      <c r="AT65" s="88"/>
      <c r="AU65" s="88"/>
      <c r="AV65" s="88"/>
      <c r="AW65" s="88">
        <f>Register!AP70</f>
        <v>0</v>
      </c>
      <c r="AX65" s="88">
        <f>Register!X70</f>
        <v>0</v>
      </c>
      <c r="AY65" s="88">
        <f>Register!Y70</f>
        <v>0</v>
      </c>
      <c r="AZ65" s="88">
        <f>Register!Z70</f>
        <v>0</v>
      </c>
      <c r="BA65" s="88">
        <f>Register!AA70</f>
        <v>0</v>
      </c>
      <c r="BB65" s="88">
        <f>Register!AB70</f>
        <v>0</v>
      </c>
      <c r="BC65" s="88">
        <f>Register!AQ70</f>
        <v>0</v>
      </c>
      <c r="BD65" s="88"/>
      <c r="BE65" s="88">
        <f>Register!AD70</f>
        <v>0</v>
      </c>
      <c r="BF65" s="88">
        <f>Register!AE70</f>
        <v>0</v>
      </c>
      <c r="BG65" s="88">
        <f>Register!AF70</f>
        <v>0</v>
      </c>
      <c r="BH65" s="88">
        <f>Register!AG70</f>
        <v>0</v>
      </c>
      <c r="BI65" s="88"/>
      <c r="BJ65" s="88">
        <f>Register!AH70</f>
        <v>0</v>
      </c>
      <c r="BK65" s="88"/>
      <c r="BL65" s="88"/>
      <c r="BM65" s="88">
        <f>Register!AI70</f>
        <v>0</v>
      </c>
      <c r="BN65" s="88"/>
      <c r="BO65" s="88">
        <f ca="1">Register!AJ70</f>
        <v>0</v>
      </c>
      <c r="BP65" s="88"/>
    </row>
    <row r="66" spans="1:68" ht="15.6" thickTop="1" thickBot="1" x14ac:dyDescent="0.35">
      <c r="A66" s="11" t="s">
        <v>234</v>
      </c>
      <c r="B66" s="11" t="s">
        <v>225</v>
      </c>
      <c r="C66" s="11" t="s">
        <v>226</v>
      </c>
      <c r="D66" s="87" t="str">
        <f>Parameters!$G$7</f>
        <v>From December 2022 onwards</v>
      </c>
      <c r="E66" s="87" t="str">
        <f>Parameters!$G$3</f>
        <v>Aid Without Border</v>
      </c>
      <c r="F66" s="11" t="s">
        <v>45</v>
      </c>
      <c r="G66" s="11" t="s">
        <v>227</v>
      </c>
      <c r="H66" s="11" t="str">
        <f t="shared" si="0"/>
        <v>F</v>
      </c>
      <c r="I66" s="87" t="str">
        <f>Parameters!$G$5</f>
        <v>EUR</v>
      </c>
      <c r="J66" s="87" t="s">
        <v>233</v>
      </c>
      <c r="K66" s="11"/>
      <c r="L66" s="88">
        <f>Register!C71</f>
        <v>0</v>
      </c>
      <c r="M66" s="88"/>
      <c r="N66" s="88">
        <f>Register!AM71</f>
        <v>0</v>
      </c>
      <c r="O66" s="88">
        <f>Register!D71</f>
        <v>0</v>
      </c>
      <c r="P66" s="88">
        <f>Register!K71</f>
        <v>0</v>
      </c>
      <c r="Q66" s="88"/>
      <c r="R66" s="88">
        <f>Register!AO71</f>
        <v>0</v>
      </c>
      <c r="S66" s="88">
        <f>Register!I71</f>
        <v>0</v>
      </c>
      <c r="T66" s="88">
        <f>Register!E71</f>
        <v>0</v>
      </c>
      <c r="U66" s="88">
        <f>Register!L71</f>
        <v>0</v>
      </c>
      <c r="V66" s="88"/>
      <c r="W66" s="88">
        <f>Register!AN71</f>
        <v>0</v>
      </c>
      <c r="X66" s="88"/>
      <c r="Y66" s="88"/>
      <c r="Z66" s="88">
        <f>Register!G71</f>
        <v>0</v>
      </c>
      <c r="AA66" s="88">
        <f>Register!H71</f>
        <v>0</v>
      </c>
      <c r="AB66" s="88">
        <f>Register!AL71</f>
        <v>0</v>
      </c>
      <c r="AC66" s="88">
        <f>Register!M71</f>
        <v>0</v>
      </c>
      <c r="AD66" s="88">
        <f>Register!N71</f>
        <v>0</v>
      </c>
      <c r="AE66" s="88">
        <f>Register!O71</f>
        <v>0</v>
      </c>
      <c r="AF66" s="88">
        <f>Register!P71</f>
        <v>0</v>
      </c>
      <c r="AG66" s="88">
        <f>Register!Q71</f>
        <v>0</v>
      </c>
      <c r="AH66" s="88">
        <f>Register!R71</f>
        <v>0</v>
      </c>
      <c r="AI66" s="88">
        <f>Register!S71</f>
        <v>0</v>
      </c>
      <c r="AJ66" s="88">
        <f>Register!T71</f>
        <v>0</v>
      </c>
      <c r="AK66" s="88">
        <f>Register!U71</f>
        <v>0</v>
      </c>
      <c r="AL66" s="88"/>
      <c r="AM66" s="88"/>
      <c r="AN66" s="88">
        <f>Register!V71</f>
        <v>0</v>
      </c>
      <c r="AO66" s="88">
        <f>Register!L71</f>
        <v>0</v>
      </c>
      <c r="AP66" s="88"/>
      <c r="AQ66" s="88"/>
      <c r="AR66" s="88"/>
      <c r="AS66" s="88"/>
      <c r="AT66" s="88"/>
      <c r="AU66" s="88"/>
      <c r="AV66" s="88"/>
      <c r="AW66" s="88">
        <f>Register!AP71</f>
        <v>0</v>
      </c>
      <c r="AX66" s="88">
        <f>Register!X71</f>
        <v>0</v>
      </c>
      <c r="AY66" s="88">
        <f>Register!Y71</f>
        <v>0</v>
      </c>
      <c r="AZ66" s="88">
        <f>Register!Z71</f>
        <v>0</v>
      </c>
      <c r="BA66" s="88">
        <f>Register!AA71</f>
        <v>0</v>
      </c>
      <c r="BB66" s="88">
        <f>Register!AB71</f>
        <v>0</v>
      </c>
      <c r="BC66" s="88">
        <f>Register!AQ71</f>
        <v>0</v>
      </c>
      <c r="BD66" s="88"/>
      <c r="BE66" s="88">
        <f>Register!AD71</f>
        <v>0</v>
      </c>
      <c r="BF66" s="88">
        <f>Register!AE71</f>
        <v>0</v>
      </c>
      <c r="BG66" s="88">
        <f>Register!AF71</f>
        <v>0</v>
      </c>
      <c r="BH66" s="88">
        <f>Register!AG71</f>
        <v>0</v>
      </c>
      <c r="BI66" s="88"/>
      <c r="BJ66" s="88">
        <f>Register!AH71</f>
        <v>0</v>
      </c>
      <c r="BK66" s="88"/>
      <c r="BL66" s="88"/>
      <c r="BM66" s="88">
        <f>Register!AI71</f>
        <v>0</v>
      </c>
      <c r="BN66" s="88"/>
      <c r="BO66" s="88">
        <f ca="1">Register!AJ71</f>
        <v>0</v>
      </c>
      <c r="BP66" s="88"/>
    </row>
    <row r="67" spans="1:68" ht="15.6" thickTop="1" thickBot="1" x14ac:dyDescent="0.35">
      <c r="A67" s="11" t="s">
        <v>234</v>
      </c>
      <c r="B67" s="11" t="s">
        <v>225</v>
      </c>
      <c r="C67" s="11" t="s">
        <v>226</v>
      </c>
      <c r="D67" s="87" t="str">
        <f>Parameters!$G$7</f>
        <v>From December 2022 onwards</v>
      </c>
      <c r="E67" s="87" t="str">
        <f>Parameters!$G$3</f>
        <v>Aid Without Border</v>
      </c>
      <c r="F67" s="11" t="s">
        <v>45</v>
      </c>
      <c r="G67" s="11" t="s">
        <v>227</v>
      </c>
      <c r="H67" s="11" t="str">
        <f t="shared" si="0"/>
        <v>F</v>
      </c>
      <c r="I67" s="87" t="str">
        <f>Parameters!$G$5</f>
        <v>EUR</v>
      </c>
      <c r="J67" s="87" t="s">
        <v>233</v>
      </c>
      <c r="K67" s="11"/>
      <c r="L67" s="88">
        <f>Register!C72</f>
        <v>0</v>
      </c>
      <c r="M67" s="88"/>
      <c r="N67" s="88">
        <f>Register!AM72</f>
        <v>0</v>
      </c>
      <c r="O67" s="88">
        <f>Register!D72</f>
        <v>0</v>
      </c>
      <c r="P67" s="88">
        <f>Register!K72</f>
        <v>0</v>
      </c>
      <c r="Q67" s="88"/>
      <c r="R67" s="88">
        <f>Register!AO72</f>
        <v>0</v>
      </c>
      <c r="S67" s="88">
        <f>Register!I72</f>
        <v>0</v>
      </c>
      <c r="T67" s="88">
        <f>Register!E72</f>
        <v>0</v>
      </c>
      <c r="U67" s="88">
        <f>Register!L72</f>
        <v>0</v>
      </c>
      <c r="V67" s="88"/>
      <c r="W67" s="88">
        <f>Register!AN72</f>
        <v>0</v>
      </c>
      <c r="X67" s="88"/>
      <c r="Y67" s="88"/>
      <c r="Z67" s="88">
        <f>Register!G72</f>
        <v>0</v>
      </c>
      <c r="AA67" s="88">
        <f>Register!H72</f>
        <v>0</v>
      </c>
      <c r="AB67" s="88">
        <f>Register!AL72</f>
        <v>0</v>
      </c>
      <c r="AC67" s="88">
        <f>Register!M72</f>
        <v>0</v>
      </c>
      <c r="AD67" s="88">
        <f>Register!N72</f>
        <v>0</v>
      </c>
      <c r="AE67" s="88">
        <f>Register!O72</f>
        <v>0</v>
      </c>
      <c r="AF67" s="88">
        <f>Register!P72</f>
        <v>0</v>
      </c>
      <c r="AG67" s="88">
        <f>Register!Q72</f>
        <v>0</v>
      </c>
      <c r="AH67" s="88">
        <f>Register!R72</f>
        <v>0</v>
      </c>
      <c r="AI67" s="88">
        <f>Register!S72</f>
        <v>0</v>
      </c>
      <c r="AJ67" s="88">
        <f>Register!T72</f>
        <v>0</v>
      </c>
      <c r="AK67" s="88">
        <f>Register!U72</f>
        <v>0</v>
      </c>
      <c r="AL67" s="88"/>
      <c r="AM67" s="88"/>
      <c r="AN67" s="88">
        <f>Register!V72</f>
        <v>0</v>
      </c>
      <c r="AO67" s="88">
        <f>Register!L72</f>
        <v>0</v>
      </c>
      <c r="AP67" s="88"/>
      <c r="AQ67" s="88"/>
      <c r="AR67" s="88"/>
      <c r="AS67" s="88"/>
      <c r="AT67" s="88"/>
      <c r="AU67" s="88"/>
      <c r="AV67" s="88"/>
      <c r="AW67" s="88">
        <f>Register!AP72</f>
        <v>0</v>
      </c>
      <c r="AX67" s="88">
        <f>Register!X72</f>
        <v>0</v>
      </c>
      <c r="AY67" s="88">
        <f>Register!Y72</f>
        <v>0</v>
      </c>
      <c r="AZ67" s="88">
        <f>Register!Z72</f>
        <v>0</v>
      </c>
      <c r="BA67" s="88">
        <f>Register!AA72</f>
        <v>0</v>
      </c>
      <c r="BB67" s="88">
        <f>Register!AB72</f>
        <v>0</v>
      </c>
      <c r="BC67" s="88">
        <f>Register!AQ72</f>
        <v>0</v>
      </c>
      <c r="BD67" s="88"/>
      <c r="BE67" s="88">
        <f>Register!AD72</f>
        <v>0</v>
      </c>
      <c r="BF67" s="88">
        <f>Register!AE72</f>
        <v>0</v>
      </c>
      <c r="BG67" s="88">
        <f>Register!AF72</f>
        <v>0</v>
      </c>
      <c r="BH67" s="88">
        <f>Register!AG72</f>
        <v>0</v>
      </c>
      <c r="BI67" s="88"/>
      <c r="BJ67" s="88">
        <f>Register!AH72</f>
        <v>0</v>
      </c>
      <c r="BK67" s="88"/>
      <c r="BL67" s="88"/>
      <c r="BM67" s="88">
        <f>Register!AI72</f>
        <v>0</v>
      </c>
      <c r="BN67" s="88"/>
      <c r="BO67" s="88">
        <f ca="1">Register!AJ72</f>
        <v>0</v>
      </c>
      <c r="BP67" s="88"/>
    </row>
    <row r="68" spans="1:68" ht="15.6" thickTop="1" thickBot="1" x14ac:dyDescent="0.35">
      <c r="A68" s="11" t="s">
        <v>234</v>
      </c>
      <c r="B68" s="11" t="s">
        <v>225</v>
      </c>
      <c r="C68" s="11" t="s">
        <v>226</v>
      </c>
      <c r="D68" s="87" t="str">
        <f>Parameters!$G$7</f>
        <v>From December 2022 onwards</v>
      </c>
      <c r="E68" s="87" t="str">
        <f>Parameters!$G$3</f>
        <v>Aid Without Border</v>
      </c>
      <c r="F68" s="11" t="s">
        <v>45</v>
      </c>
      <c r="G68" s="11" t="s">
        <v>227</v>
      </c>
      <c r="H68" s="11" t="str">
        <f t="shared" ref="H68:H131" si="1">A68</f>
        <v>F</v>
      </c>
      <c r="I68" s="87" t="str">
        <f>Parameters!$G$5</f>
        <v>EUR</v>
      </c>
      <c r="J68" s="87" t="s">
        <v>233</v>
      </c>
      <c r="K68" s="11"/>
      <c r="L68" s="88">
        <f>Register!C73</f>
        <v>0</v>
      </c>
      <c r="M68" s="88"/>
      <c r="N68" s="88">
        <f>Register!AM73</f>
        <v>0</v>
      </c>
      <c r="O68" s="88">
        <f>Register!D73</f>
        <v>0</v>
      </c>
      <c r="P68" s="88">
        <f>Register!K73</f>
        <v>0</v>
      </c>
      <c r="Q68" s="88"/>
      <c r="R68" s="88">
        <f>Register!AO73</f>
        <v>0</v>
      </c>
      <c r="S68" s="88">
        <f>Register!I73</f>
        <v>0</v>
      </c>
      <c r="T68" s="88">
        <f>Register!E73</f>
        <v>0</v>
      </c>
      <c r="U68" s="88">
        <f>Register!L73</f>
        <v>0</v>
      </c>
      <c r="V68" s="88"/>
      <c r="W68" s="88">
        <f>Register!AN73</f>
        <v>0</v>
      </c>
      <c r="X68" s="88"/>
      <c r="Y68" s="88"/>
      <c r="Z68" s="88">
        <f>Register!G73</f>
        <v>0</v>
      </c>
      <c r="AA68" s="88">
        <f>Register!H73</f>
        <v>0</v>
      </c>
      <c r="AB68" s="88">
        <f>Register!AL73</f>
        <v>0</v>
      </c>
      <c r="AC68" s="88">
        <f>Register!M73</f>
        <v>0</v>
      </c>
      <c r="AD68" s="88">
        <f>Register!N73</f>
        <v>0</v>
      </c>
      <c r="AE68" s="88">
        <f>Register!O73</f>
        <v>0</v>
      </c>
      <c r="AF68" s="88">
        <f>Register!P73</f>
        <v>0</v>
      </c>
      <c r="AG68" s="88">
        <f>Register!Q73</f>
        <v>0</v>
      </c>
      <c r="AH68" s="88">
        <f>Register!R73</f>
        <v>0</v>
      </c>
      <c r="AI68" s="88">
        <f>Register!S73</f>
        <v>0</v>
      </c>
      <c r="AJ68" s="88">
        <f>Register!T73</f>
        <v>0</v>
      </c>
      <c r="AK68" s="88">
        <f>Register!U73</f>
        <v>0</v>
      </c>
      <c r="AL68" s="88"/>
      <c r="AM68" s="88"/>
      <c r="AN68" s="88">
        <f>Register!V73</f>
        <v>0</v>
      </c>
      <c r="AO68" s="88">
        <f>Register!L73</f>
        <v>0</v>
      </c>
      <c r="AP68" s="88"/>
      <c r="AQ68" s="88"/>
      <c r="AR68" s="88"/>
      <c r="AS68" s="88"/>
      <c r="AT68" s="88"/>
      <c r="AU68" s="88"/>
      <c r="AV68" s="88"/>
      <c r="AW68" s="88">
        <f>Register!AP73</f>
        <v>0</v>
      </c>
      <c r="AX68" s="88">
        <f>Register!X73</f>
        <v>0</v>
      </c>
      <c r="AY68" s="88">
        <f>Register!Y73</f>
        <v>0</v>
      </c>
      <c r="AZ68" s="88">
        <f>Register!Z73</f>
        <v>0</v>
      </c>
      <c r="BA68" s="88">
        <f>Register!AA73</f>
        <v>0</v>
      </c>
      <c r="BB68" s="88">
        <f>Register!AB73</f>
        <v>0</v>
      </c>
      <c r="BC68" s="88">
        <f>Register!AQ73</f>
        <v>0</v>
      </c>
      <c r="BD68" s="88"/>
      <c r="BE68" s="88">
        <f>Register!AD73</f>
        <v>0</v>
      </c>
      <c r="BF68" s="88">
        <f>Register!AE73</f>
        <v>0</v>
      </c>
      <c r="BG68" s="88">
        <f>Register!AF73</f>
        <v>0</v>
      </c>
      <c r="BH68" s="88">
        <f>Register!AG73</f>
        <v>0</v>
      </c>
      <c r="BI68" s="88"/>
      <c r="BJ68" s="88">
        <f>Register!AH73</f>
        <v>0</v>
      </c>
      <c r="BK68" s="88"/>
      <c r="BL68" s="88"/>
      <c r="BM68" s="88">
        <f>Register!AI73</f>
        <v>0</v>
      </c>
      <c r="BN68" s="88"/>
      <c r="BO68" s="88">
        <f ca="1">Register!AJ73</f>
        <v>0</v>
      </c>
      <c r="BP68" s="88"/>
    </row>
    <row r="69" spans="1:68" ht="15.6" thickTop="1" thickBot="1" x14ac:dyDescent="0.35">
      <c r="A69" s="11" t="s">
        <v>234</v>
      </c>
      <c r="B69" s="11" t="s">
        <v>225</v>
      </c>
      <c r="C69" s="11" t="s">
        <v>226</v>
      </c>
      <c r="D69" s="87" t="str">
        <f>Parameters!$G$7</f>
        <v>From December 2022 onwards</v>
      </c>
      <c r="E69" s="87" t="str">
        <f>Parameters!$G$3</f>
        <v>Aid Without Border</v>
      </c>
      <c r="F69" s="11" t="s">
        <v>45</v>
      </c>
      <c r="G69" s="11" t="s">
        <v>227</v>
      </c>
      <c r="H69" s="11" t="str">
        <f t="shared" si="1"/>
        <v>F</v>
      </c>
      <c r="I69" s="87" t="str">
        <f>Parameters!$G$5</f>
        <v>EUR</v>
      </c>
      <c r="J69" s="87" t="s">
        <v>233</v>
      </c>
      <c r="K69" s="11"/>
      <c r="L69" s="88">
        <f>Register!C74</f>
        <v>0</v>
      </c>
      <c r="M69" s="88"/>
      <c r="N69" s="88">
        <f>Register!AM74</f>
        <v>0</v>
      </c>
      <c r="O69" s="88">
        <f>Register!D74</f>
        <v>0</v>
      </c>
      <c r="P69" s="88">
        <f>Register!K74</f>
        <v>0</v>
      </c>
      <c r="Q69" s="88"/>
      <c r="R69" s="88">
        <f>Register!AO74</f>
        <v>0</v>
      </c>
      <c r="S69" s="88">
        <f>Register!I74</f>
        <v>0</v>
      </c>
      <c r="T69" s="88">
        <f>Register!E74</f>
        <v>0</v>
      </c>
      <c r="U69" s="88">
        <f>Register!L74</f>
        <v>0</v>
      </c>
      <c r="V69" s="88"/>
      <c r="W69" s="88">
        <f>Register!AN74</f>
        <v>0</v>
      </c>
      <c r="X69" s="88"/>
      <c r="Y69" s="88"/>
      <c r="Z69" s="88">
        <f>Register!G74</f>
        <v>0</v>
      </c>
      <c r="AA69" s="88">
        <f>Register!H74</f>
        <v>0</v>
      </c>
      <c r="AB69" s="88">
        <f>Register!AL74</f>
        <v>0</v>
      </c>
      <c r="AC69" s="88">
        <f>Register!M74</f>
        <v>0</v>
      </c>
      <c r="AD69" s="88">
        <f>Register!N74</f>
        <v>0</v>
      </c>
      <c r="AE69" s="88">
        <f>Register!O74</f>
        <v>0</v>
      </c>
      <c r="AF69" s="88">
        <f>Register!P74</f>
        <v>0</v>
      </c>
      <c r="AG69" s="88">
        <f>Register!Q74</f>
        <v>0</v>
      </c>
      <c r="AH69" s="88">
        <f>Register!R74</f>
        <v>0</v>
      </c>
      <c r="AI69" s="88">
        <f>Register!S74</f>
        <v>0</v>
      </c>
      <c r="AJ69" s="88">
        <f>Register!T74</f>
        <v>0</v>
      </c>
      <c r="AK69" s="88">
        <f>Register!U74</f>
        <v>0</v>
      </c>
      <c r="AL69" s="88"/>
      <c r="AM69" s="88"/>
      <c r="AN69" s="88">
        <f>Register!V74</f>
        <v>0</v>
      </c>
      <c r="AO69" s="88">
        <f>Register!L74</f>
        <v>0</v>
      </c>
      <c r="AP69" s="88"/>
      <c r="AQ69" s="88"/>
      <c r="AR69" s="88"/>
      <c r="AS69" s="88"/>
      <c r="AT69" s="88"/>
      <c r="AU69" s="88"/>
      <c r="AV69" s="88"/>
      <c r="AW69" s="88">
        <f>Register!AP74</f>
        <v>0</v>
      </c>
      <c r="AX69" s="88">
        <f>Register!X74</f>
        <v>0</v>
      </c>
      <c r="AY69" s="88">
        <f>Register!Y74</f>
        <v>0</v>
      </c>
      <c r="AZ69" s="88">
        <f>Register!Z74</f>
        <v>0</v>
      </c>
      <c r="BA69" s="88">
        <f>Register!AA74</f>
        <v>0</v>
      </c>
      <c r="BB69" s="88">
        <f>Register!AB74</f>
        <v>0</v>
      </c>
      <c r="BC69" s="88">
        <f>Register!AQ74</f>
        <v>0</v>
      </c>
      <c r="BD69" s="88"/>
      <c r="BE69" s="88">
        <f>Register!AD74</f>
        <v>0</v>
      </c>
      <c r="BF69" s="88">
        <f>Register!AE74</f>
        <v>0</v>
      </c>
      <c r="BG69" s="88">
        <f>Register!AF74</f>
        <v>0</v>
      </c>
      <c r="BH69" s="88">
        <f>Register!AG74</f>
        <v>0</v>
      </c>
      <c r="BI69" s="88"/>
      <c r="BJ69" s="88">
        <f>Register!AH74</f>
        <v>0</v>
      </c>
      <c r="BK69" s="88"/>
      <c r="BL69" s="88"/>
      <c r="BM69" s="88">
        <f>Register!AI74</f>
        <v>0</v>
      </c>
      <c r="BN69" s="88"/>
      <c r="BO69" s="88">
        <f ca="1">Register!AJ74</f>
        <v>0</v>
      </c>
      <c r="BP69" s="88"/>
    </row>
    <row r="70" spans="1:68" ht="15.6" thickTop="1" thickBot="1" x14ac:dyDescent="0.35">
      <c r="A70" s="11" t="s">
        <v>234</v>
      </c>
      <c r="B70" s="11" t="s">
        <v>225</v>
      </c>
      <c r="C70" s="11" t="s">
        <v>226</v>
      </c>
      <c r="D70" s="87" t="str">
        <f>Parameters!$G$7</f>
        <v>From December 2022 onwards</v>
      </c>
      <c r="E70" s="87" t="str">
        <f>Parameters!$G$3</f>
        <v>Aid Without Border</v>
      </c>
      <c r="F70" s="11" t="s">
        <v>45</v>
      </c>
      <c r="G70" s="11" t="s">
        <v>227</v>
      </c>
      <c r="H70" s="11" t="str">
        <f t="shared" si="1"/>
        <v>F</v>
      </c>
      <c r="I70" s="87" t="str">
        <f>Parameters!$G$5</f>
        <v>EUR</v>
      </c>
      <c r="J70" s="87" t="s">
        <v>233</v>
      </c>
      <c r="K70" s="11"/>
      <c r="L70" s="88">
        <f>Register!C75</f>
        <v>0</v>
      </c>
      <c r="M70" s="88"/>
      <c r="N70" s="88">
        <f>Register!AM75</f>
        <v>0</v>
      </c>
      <c r="O70" s="88">
        <f>Register!D75</f>
        <v>0</v>
      </c>
      <c r="P70" s="88">
        <f>Register!K75</f>
        <v>0</v>
      </c>
      <c r="Q70" s="88"/>
      <c r="R70" s="88">
        <f>Register!AO75</f>
        <v>0</v>
      </c>
      <c r="S70" s="88">
        <f>Register!I75</f>
        <v>0</v>
      </c>
      <c r="T70" s="88">
        <f>Register!E75</f>
        <v>0</v>
      </c>
      <c r="U70" s="88">
        <f>Register!L75</f>
        <v>0</v>
      </c>
      <c r="V70" s="88"/>
      <c r="W70" s="88">
        <f>Register!AN75</f>
        <v>0</v>
      </c>
      <c r="X70" s="88"/>
      <c r="Y70" s="88"/>
      <c r="Z70" s="88">
        <f>Register!G75</f>
        <v>0</v>
      </c>
      <c r="AA70" s="88">
        <f>Register!H75</f>
        <v>0</v>
      </c>
      <c r="AB70" s="88">
        <f>Register!AL75</f>
        <v>0</v>
      </c>
      <c r="AC70" s="88">
        <f>Register!M75</f>
        <v>0</v>
      </c>
      <c r="AD70" s="88">
        <f>Register!N75</f>
        <v>0</v>
      </c>
      <c r="AE70" s="88">
        <f>Register!O75</f>
        <v>0</v>
      </c>
      <c r="AF70" s="88">
        <f>Register!P75</f>
        <v>0</v>
      </c>
      <c r="AG70" s="88">
        <f>Register!Q75</f>
        <v>0</v>
      </c>
      <c r="AH70" s="88">
        <f>Register!R75</f>
        <v>0</v>
      </c>
      <c r="AI70" s="88">
        <f>Register!S75</f>
        <v>0</v>
      </c>
      <c r="AJ70" s="88">
        <f>Register!T75</f>
        <v>0</v>
      </c>
      <c r="AK70" s="88">
        <f>Register!U75</f>
        <v>0</v>
      </c>
      <c r="AL70" s="88"/>
      <c r="AM70" s="88"/>
      <c r="AN70" s="88">
        <f>Register!V75</f>
        <v>0</v>
      </c>
      <c r="AO70" s="88">
        <f>Register!L75</f>
        <v>0</v>
      </c>
      <c r="AP70" s="88"/>
      <c r="AQ70" s="88"/>
      <c r="AR70" s="88"/>
      <c r="AS70" s="88"/>
      <c r="AT70" s="88"/>
      <c r="AU70" s="88"/>
      <c r="AV70" s="88"/>
      <c r="AW70" s="88">
        <f>Register!AP75</f>
        <v>0</v>
      </c>
      <c r="AX70" s="88">
        <f>Register!X75</f>
        <v>0</v>
      </c>
      <c r="AY70" s="88">
        <f>Register!Y75</f>
        <v>0</v>
      </c>
      <c r="AZ70" s="88">
        <f>Register!Z75</f>
        <v>0</v>
      </c>
      <c r="BA70" s="88">
        <f>Register!AA75</f>
        <v>0</v>
      </c>
      <c r="BB70" s="88">
        <f>Register!AB75</f>
        <v>0</v>
      </c>
      <c r="BC70" s="88">
        <f>Register!AQ75</f>
        <v>0</v>
      </c>
      <c r="BD70" s="88"/>
      <c r="BE70" s="88">
        <f>Register!AD75</f>
        <v>0</v>
      </c>
      <c r="BF70" s="88">
        <f>Register!AE75</f>
        <v>0</v>
      </c>
      <c r="BG70" s="88">
        <f>Register!AF75</f>
        <v>0</v>
      </c>
      <c r="BH70" s="88">
        <f>Register!AG75</f>
        <v>0</v>
      </c>
      <c r="BI70" s="88"/>
      <c r="BJ70" s="88">
        <f>Register!AH75</f>
        <v>0</v>
      </c>
      <c r="BK70" s="88"/>
      <c r="BL70" s="88"/>
      <c r="BM70" s="88">
        <f>Register!AI75</f>
        <v>0</v>
      </c>
      <c r="BN70" s="88"/>
      <c r="BO70" s="88">
        <f ca="1">Register!AJ75</f>
        <v>0</v>
      </c>
      <c r="BP70" s="88"/>
    </row>
    <row r="71" spans="1:68" ht="15.6" thickTop="1" thickBot="1" x14ac:dyDescent="0.35">
      <c r="A71" s="11" t="s">
        <v>234</v>
      </c>
      <c r="B71" s="11" t="s">
        <v>225</v>
      </c>
      <c r="C71" s="11" t="s">
        <v>226</v>
      </c>
      <c r="D71" s="87" t="str">
        <f>Parameters!$G$7</f>
        <v>From December 2022 onwards</v>
      </c>
      <c r="E71" s="87" t="str">
        <f>Parameters!$G$3</f>
        <v>Aid Without Border</v>
      </c>
      <c r="F71" s="11" t="s">
        <v>45</v>
      </c>
      <c r="G71" s="11" t="s">
        <v>227</v>
      </c>
      <c r="H71" s="11" t="str">
        <f t="shared" si="1"/>
        <v>F</v>
      </c>
      <c r="I71" s="87" t="str">
        <f>Parameters!$G$5</f>
        <v>EUR</v>
      </c>
      <c r="J71" s="87" t="s">
        <v>233</v>
      </c>
      <c r="K71" s="11"/>
      <c r="L71" s="88">
        <f>Register!C76</f>
        <v>0</v>
      </c>
      <c r="M71" s="88"/>
      <c r="N71" s="88">
        <f>Register!AM76</f>
        <v>0</v>
      </c>
      <c r="O71" s="88">
        <f>Register!D76</f>
        <v>0</v>
      </c>
      <c r="P71" s="88">
        <f>Register!K76</f>
        <v>0</v>
      </c>
      <c r="Q71" s="88"/>
      <c r="R71" s="88">
        <f>Register!AO76</f>
        <v>0</v>
      </c>
      <c r="S71" s="88">
        <f>Register!I76</f>
        <v>0</v>
      </c>
      <c r="T71" s="88">
        <f>Register!E76</f>
        <v>0</v>
      </c>
      <c r="U71" s="88">
        <f>Register!L76</f>
        <v>0</v>
      </c>
      <c r="V71" s="88"/>
      <c r="W71" s="88">
        <f>Register!AN76</f>
        <v>0</v>
      </c>
      <c r="X71" s="88"/>
      <c r="Y71" s="88"/>
      <c r="Z71" s="88">
        <f>Register!G76</f>
        <v>0</v>
      </c>
      <c r="AA71" s="88">
        <f>Register!H76</f>
        <v>0</v>
      </c>
      <c r="AB71" s="88">
        <f>Register!AL76</f>
        <v>0</v>
      </c>
      <c r="AC71" s="88">
        <f>Register!M76</f>
        <v>0</v>
      </c>
      <c r="AD71" s="88">
        <f>Register!N76</f>
        <v>0</v>
      </c>
      <c r="AE71" s="88">
        <f>Register!O76</f>
        <v>0</v>
      </c>
      <c r="AF71" s="88">
        <f>Register!P76</f>
        <v>0</v>
      </c>
      <c r="AG71" s="88">
        <f>Register!Q76</f>
        <v>0</v>
      </c>
      <c r="AH71" s="88">
        <f>Register!R76</f>
        <v>0</v>
      </c>
      <c r="AI71" s="88">
        <f>Register!S76</f>
        <v>0</v>
      </c>
      <c r="AJ71" s="88">
        <f>Register!T76</f>
        <v>0</v>
      </c>
      <c r="AK71" s="88">
        <f>Register!U76</f>
        <v>0</v>
      </c>
      <c r="AL71" s="88"/>
      <c r="AM71" s="88"/>
      <c r="AN71" s="88">
        <f>Register!V76</f>
        <v>0</v>
      </c>
      <c r="AO71" s="88">
        <f>Register!L76</f>
        <v>0</v>
      </c>
      <c r="AP71" s="88"/>
      <c r="AQ71" s="88"/>
      <c r="AR71" s="88"/>
      <c r="AS71" s="88"/>
      <c r="AT71" s="88"/>
      <c r="AU71" s="88"/>
      <c r="AV71" s="88"/>
      <c r="AW71" s="88">
        <f>Register!AP76</f>
        <v>0</v>
      </c>
      <c r="AX71" s="88">
        <f>Register!X76</f>
        <v>0</v>
      </c>
      <c r="AY71" s="88">
        <f>Register!Y76</f>
        <v>0</v>
      </c>
      <c r="AZ71" s="88">
        <f>Register!Z76</f>
        <v>0</v>
      </c>
      <c r="BA71" s="88">
        <f>Register!AA76</f>
        <v>0</v>
      </c>
      <c r="BB71" s="88">
        <f>Register!AB76</f>
        <v>0</v>
      </c>
      <c r="BC71" s="88">
        <f>Register!AQ76</f>
        <v>0</v>
      </c>
      <c r="BD71" s="88"/>
      <c r="BE71" s="88">
        <f>Register!AD76</f>
        <v>0</v>
      </c>
      <c r="BF71" s="88">
        <f>Register!AE76</f>
        <v>0</v>
      </c>
      <c r="BG71" s="88">
        <f>Register!AF76</f>
        <v>0</v>
      </c>
      <c r="BH71" s="88">
        <f>Register!AG76</f>
        <v>0</v>
      </c>
      <c r="BI71" s="88"/>
      <c r="BJ71" s="88">
        <f>Register!AH76</f>
        <v>0</v>
      </c>
      <c r="BK71" s="88"/>
      <c r="BL71" s="88"/>
      <c r="BM71" s="88">
        <f>Register!AI76</f>
        <v>0</v>
      </c>
      <c r="BN71" s="88"/>
      <c r="BO71" s="88">
        <f ca="1">Register!AJ76</f>
        <v>0</v>
      </c>
      <c r="BP71" s="88"/>
    </row>
    <row r="72" spans="1:68" ht="15.6" thickTop="1" thickBot="1" x14ac:dyDescent="0.35">
      <c r="A72" s="11" t="s">
        <v>234</v>
      </c>
      <c r="B72" s="11" t="s">
        <v>225</v>
      </c>
      <c r="C72" s="11" t="s">
        <v>226</v>
      </c>
      <c r="D72" s="87" t="str">
        <f>Parameters!$G$7</f>
        <v>From December 2022 onwards</v>
      </c>
      <c r="E72" s="87" t="str">
        <f>Parameters!$G$3</f>
        <v>Aid Without Border</v>
      </c>
      <c r="F72" s="11" t="s">
        <v>45</v>
      </c>
      <c r="G72" s="11" t="s">
        <v>227</v>
      </c>
      <c r="H72" s="11" t="str">
        <f t="shared" si="1"/>
        <v>F</v>
      </c>
      <c r="I72" s="87" t="str">
        <f>Parameters!$G$5</f>
        <v>EUR</v>
      </c>
      <c r="J72" s="87" t="s">
        <v>233</v>
      </c>
      <c r="K72" s="11"/>
      <c r="L72" s="88">
        <f>Register!C77</f>
        <v>0</v>
      </c>
      <c r="M72" s="88"/>
      <c r="N72" s="88">
        <f>Register!AM77</f>
        <v>0</v>
      </c>
      <c r="O72" s="88">
        <f>Register!D77</f>
        <v>0</v>
      </c>
      <c r="P72" s="88">
        <f>Register!K77</f>
        <v>0</v>
      </c>
      <c r="Q72" s="88"/>
      <c r="R72" s="88">
        <f>Register!AO77</f>
        <v>0</v>
      </c>
      <c r="S72" s="88">
        <f>Register!I77</f>
        <v>0</v>
      </c>
      <c r="T72" s="88">
        <f>Register!E77</f>
        <v>0</v>
      </c>
      <c r="U72" s="88">
        <f>Register!L77</f>
        <v>0</v>
      </c>
      <c r="V72" s="88"/>
      <c r="W72" s="88">
        <f>Register!AN77</f>
        <v>0</v>
      </c>
      <c r="X72" s="88"/>
      <c r="Y72" s="88"/>
      <c r="Z72" s="88">
        <f>Register!G77</f>
        <v>0</v>
      </c>
      <c r="AA72" s="88">
        <f>Register!H77</f>
        <v>0</v>
      </c>
      <c r="AB72" s="88">
        <f>Register!AL77</f>
        <v>0</v>
      </c>
      <c r="AC72" s="88">
        <f>Register!M77</f>
        <v>0</v>
      </c>
      <c r="AD72" s="88">
        <f>Register!N77</f>
        <v>0</v>
      </c>
      <c r="AE72" s="88">
        <f>Register!O77</f>
        <v>0</v>
      </c>
      <c r="AF72" s="88">
        <f>Register!P77</f>
        <v>0</v>
      </c>
      <c r="AG72" s="88">
        <f>Register!Q77</f>
        <v>0</v>
      </c>
      <c r="AH72" s="88">
        <f>Register!R77</f>
        <v>0</v>
      </c>
      <c r="AI72" s="88">
        <f>Register!S77</f>
        <v>0</v>
      </c>
      <c r="AJ72" s="88">
        <f>Register!T77</f>
        <v>0</v>
      </c>
      <c r="AK72" s="88">
        <f>Register!U77</f>
        <v>0</v>
      </c>
      <c r="AL72" s="88"/>
      <c r="AM72" s="88"/>
      <c r="AN72" s="88">
        <f>Register!V77</f>
        <v>0</v>
      </c>
      <c r="AO72" s="88">
        <f>Register!L77</f>
        <v>0</v>
      </c>
      <c r="AP72" s="88"/>
      <c r="AQ72" s="88"/>
      <c r="AR72" s="88"/>
      <c r="AS72" s="88"/>
      <c r="AT72" s="88"/>
      <c r="AU72" s="88"/>
      <c r="AV72" s="88"/>
      <c r="AW72" s="88">
        <f>Register!AP77</f>
        <v>0</v>
      </c>
      <c r="AX72" s="88">
        <f>Register!X77</f>
        <v>0</v>
      </c>
      <c r="AY72" s="88">
        <f>Register!Y77</f>
        <v>0</v>
      </c>
      <c r="AZ72" s="88">
        <f>Register!Z77</f>
        <v>0</v>
      </c>
      <c r="BA72" s="88">
        <f>Register!AA77</f>
        <v>0</v>
      </c>
      <c r="BB72" s="88">
        <f>Register!AB77</f>
        <v>0</v>
      </c>
      <c r="BC72" s="88">
        <f>Register!AQ77</f>
        <v>0</v>
      </c>
      <c r="BD72" s="88"/>
      <c r="BE72" s="88">
        <f>Register!AD77</f>
        <v>0</v>
      </c>
      <c r="BF72" s="88">
        <f>Register!AE77</f>
        <v>0</v>
      </c>
      <c r="BG72" s="88">
        <f>Register!AF77</f>
        <v>0</v>
      </c>
      <c r="BH72" s="88">
        <f>Register!AG77</f>
        <v>0</v>
      </c>
      <c r="BI72" s="88"/>
      <c r="BJ72" s="88">
        <f>Register!AH77</f>
        <v>0</v>
      </c>
      <c r="BK72" s="88"/>
      <c r="BL72" s="88"/>
      <c r="BM72" s="88">
        <f>Register!AI77</f>
        <v>0</v>
      </c>
      <c r="BN72" s="88"/>
      <c r="BO72" s="88">
        <f ca="1">Register!AJ77</f>
        <v>0</v>
      </c>
      <c r="BP72" s="88"/>
    </row>
    <row r="73" spans="1:68" ht="15.6" thickTop="1" thickBot="1" x14ac:dyDescent="0.35">
      <c r="A73" s="11" t="s">
        <v>234</v>
      </c>
      <c r="B73" s="11" t="s">
        <v>225</v>
      </c>
      <c r="C73" s="11" t="s">
        <v>226</v>
      </c>
      <c r="D73" s="87" t="str">
        <f>Parameters!$G$7</f>
        <v>From December 2022 onwards</v>
      </c>
      <c r="E73" s="87" t="str">
        <f>Parameters!$G$3</f>
        <v>Aid Without Border</v>
      </c>
      <c r="F73" s="11" t="s">
        <v>45</v>
      </c>
      <c r="G73" s="11" t="s">
        <v>227</v>
      </c>
      <c r="H73" s="11" t="str">
        <f t="shared" si="1"/>
        <v>F</v>
      </c>
      <c r="I73" s="87" t="str">
        <f>Parameters!$G$5</f>
        <v>EUR</v>
      </c>
      <c r="J73" s="87" t="s">
        <v>233</v>
      </c>
      <c r="K73" s="11"/>
      <c r="L73" s="88">
        <f>Register!C78</f>
        <v>0</v>
      </c>
      <c r="M73" s="88"/>
      <c r="N73" s="88">
        <f>Register!AM78</f>
        <v>0</v>
      </c>
      <c r="O73" s="88">
        <f>Register!D78</f>
        <v>0</v>
      </c>
      <c r="P73" s="88">
        <f>Register!K78</f>
        <v>0</v>
      </c>
      <c r="Q73" s="88"/>
      <c r="R73" s="88">
        <f>Register!AO78</f>
        <v>0</v>
      </c>
      <c r="S73" s="88">
        <f>Register!I78</f>
        <v>0</v>
      </c>
      <c r="T73" s="88">
        <f>Register!E78</f>
        <v>0</v>
      </c>
      <c r="U73" s="88">
        <f>Register!L78</f>
        <v>0</v>
      </c>
      <c r="V73" s="88"/>
      <c r="W73" s="88">
        <f>Register!AN78</f>
        <v>0</v>
      </c>
      <c r="X73" s="88"/>
      <c r="Y73" s="88"/>
      <c r="Z73" s="88">
        <f>Register!G78</f>
        <v>0</v>
      </c>
      <c r="AA73" s="88">
        <f>Register!H78</f>
        <v>0</v>
      </c>
      <c r="AB73" s="88">
        <f>Register!AL78</f>
        <v>0</v>
      </c>
      <c r="AC73" s="88">
        <f>Register!M78</f>
        <v>0</v>
      </c>
      <c r="AD73" s="88">
        <f>Register!N78</f>
        <v>0</v>
      </c>
      <c r="AE73" s="88">
        <f>Register!O78</f>
        <v>0</v>
      </c>
      <c r="AF73" s="88">
        <f>Register!P78</f>
        <v>0</v>
      </c>
      <c r="AG73" s="88">
        <f>Register!Q78</f>
        <v>0</v>
      </c>
      <c r="AH73" s="88">
        <f>Register!R78</f>
        <v>0</v>
      </c>
      <c r="AI73" s="88">
        <f>Register!S78</f>
        <v>0</v>
      </c>
      <c r="AJ73" s="88">
        <f>Register!T78</f>
        <v>0</v>
      </c>
      <c r="AK73" s="88">
        <f>Register!U78</f>
        <v>0</v>
      </c>
      <c r="AL73" s="88"/>
      <c r="AM73" s="88"/>
      <c r="AN73" s="88">
        <f>Register!V78</f>
        <v>0</v>
      </c>
      <c r="AO73" s="88">
        <f>Register!L78</f>
        <v>0</v>
      </c>
      <c r="AP73" s="88"/>
      <c r="AQ73" s="88"/>
      <c r="AR73" s="88"/>
      <c r="AS73" s="88"/>
      <c r="AT73" s="88"/>
      <c r="AU73" s="88"/>
      <c r="AV73" s="88"/>
      <c r="AW73" s="88">
        <f>Register!AP78</f>
        <v>0</v>
      </c>
      <c r="AX73" s="88">
        <f>Register!X78</f>
        <v>0</v>
      </c>
      <c r="AY73" s="88">
        <f>Register!Y78</f>
        <v>0</v>
      </c>
      <c r="AZ73" s="88">
        <f>Register!Z78</f>
        <v>0</v>
      </c>
      <c r="BA73" s="88">
        <f>Register!AA78</f>
        <v>0</v>
      </c>
      <c r="BB73" s="88">
        <f>Register!AB78</f>
        <v>0</v>
      </c>
      <c r="BC73" s="88">
        <f>Register!AQ78</f>
        <v>0</v>
      </c>
      <c r="BD73" s="88"/>
      <c r="BE73" s="88">
        <f>Register!AD78</f>
        <v>0</v>
      </c>
      <c r="BF73" s="88">
        <f>Register!AE78</f>
        <v>0</v>
      </c>
      <c r="BG73" s="88">
        <f>Register!AF78</f>
        <v>0</v>
      </c>
      <c r="BH73" s="88">
        <f>Register!AG78</f>
        <v>0</v>
      </c>
      <c r="BI73" s="88"/>
      <c r="BJ73" s="88">
        <f>Register!AH78</f>
        <v>0</v>
      </c>
      <c r="BK73" s="88"/>
      <c r="BL73" s="88"/>
      <c r="BM73" s="88">
        <f>Register!AI78</f>
        <v>0</v>
      </c>
      <c r="BN73" s="88"/>
      <c r="BO73" s="88">
        <f ca="1">Register!AJ78</f>
        <v>0</v>
      </c>
      <c r="BP73" s="88"/>
    </row>
    <row r="74" spans="1:68" ht="15.6" thickTop="1" thickBot="1" x14ac:dyDescent="0.35">
      <c r="A74" s="11" t="s">
        <v>234</v>
      </c>
      <c r="B74" s="11" t="s">
        <v>225</v>
      </c>
      <c r="C74" s="11" t="s">
        <v>226</v>
      </c>
      <c r="D74" s="87" t="str">
        <f>Parameters!$G$7</f>
        <v>From December 2022 onwards</v>
      </c>
      <c r="E74" s="87" t="str">
        <f>Parameters!$G$3</f>
        <v>Aid Without Border</v>
      </c>
      <c r="F74" s="11" t="s">
        <v>45</v>
      </c>
      <c r="G74" s="11" t="s">
        <v>227</v>
      </c>
      <c r="H74" s="11" t="str">
        <f t="shared" si="1"/>
        <v>F</v>
      </c>
      <c r="I74" s="87" t="str">
        <f>Parameters!$G$5</f>
        <v>EUR</v>
      </c>
      <c r="J74" s="87" t="s">
        <v>233</v>
      </c>
      <c r="K74" s="11"/>
      <c r="L74" s="88">
        <f>Register!C79</f>
        <v>0</v>
      </c>
      <c r="M74" s="88"/>
      <c r="N74" s="88">
        <f>Register!AM79</f>
        <v>0</v>
      </c>
      <c r="O74" s="88">
        <f>Register!D79</f>
        <v>0</v>
      </c>
      <c r="P74" s="88">
        <f>Register!K79</f>
        <v>0</v>
      </c>
      <c r="Q74" s="88"/>
      <c r="R74" s="88">
        <f>Register!AO79</f>
        <v>0</v>
      </c>
      <c r="S74" s="88">
        <f>Register!I79</f>
        <v>0</v>
      </c>
      <c r="T74" s="88">
        <f>Register!E79</f>
        <v>0</v>
      </c>
      <c r="U74" s="88">
        <f>Register!L79</f>
        <v>0</v>
      </c>
      <c r="V74" s="88"/>
      <c r="W74" s="88">
        <f>Register!AN79</f>
        <v>0</v>
      </c>
      <c r="X74" s="88"/>
      <c r="Y74" s="88"/>
      <c r="Z74" s="88">
        <f>Register!G79</f>
        <v>0</v>
      </c>
      <c r="AA74" s="88">
        <f>Register!H79</f>
        <v>0</v>
      </c>
      <c r="AB74" s="88">
        <f>Register!AL79</f>
        <v>0</v>
      </c>
      <c r="AC74" s="88">
        <f>Register!M79</f>
        <v>0</v>
      </c>
      <c r="AD74" s="88">
        <f>Register!N79</f>
        <v>0</v>
      </c>
      <c r="AE74" s="88">
        <f>Register!O79</f>
        <v>0</v>
      </c>
      <c r="AF74" s="88">
        <f>Register!P79</f>
        <v>0</v>
      </c>
      <c r="AG74" s="88">
        <f>Register!Q79</f>
        <v>0</v>
      </c>
      <c r="AH74" s="88">
        <f>Register!R79</f>
        <v>0</v>
      </c>
      <c r="AI74" s="88">
        <f>Register!S79</f>
        <v>0</v>
      </c>
      <c r="AJ74" s="88">
        <f>Register!T79</f>
        <v>0</v>
      </c>
      <c r="AK74" s="88">
        <f>Register!U79</f>
        <v>0</v>
      </c>
      <c r="AL74" s="88"/>
      <c r="AM74" s="88"/>
      <c r="AN74" s="88">
        <f>Register!V79</f>
        <v>0</v>
      </c>
      <c r="AO74" s="88">
        <f>Register!L79</f>
        <v>0</v>
      </c>
      <c r="AP74" s="88"/>
      <c r="AQ74" s="88"/>
      <c r="AR74" s="88"/>
      <c r="AS74" s="88"/>
      <c r="AT74" s="88"/>
      <c r="AU74" s="88"/>
      <c r="AV74" s="88"/>
      <c r="AW74" s="88">
        <f>Register!AP79</f>
        <v>0</v>
      </c>
      <c r="AX74" s="88">
        <f>Register!X79</f>
        <v>0</v>
      </c>
      <c r="AY74" s="88">
        <f>Register!Y79</f>
        <v>0</v>
      </c>
      <c r="AZ74" s="88">
        <f>Register!Z79</f>
        <v>0</v>
      </c>
      <c r="BA74" s="88">
        <f>Register!AA79</f>
        <v>0</v>
      </c>
      <c r="BB74" s="88">
        <f>Register!AB79</f>
        <v>0</v>
      </c>
      <c r="BC74" s="88">
        <f>Register!AQ79</f>
        <v>0</v>
      </c>
      <c r="BD74" s="88"/>
      <c r="BE74" s="88">
        <f>Register!AD79</f>
        <v>0</v>
      </c>
      <c r="BF74" s="88">
        <f>Register!AE79</f>
        <v>0</v>
      </c>
      <c r="BG74" s="88">
        <f>Register!AF79</f>
        <v>0</v>
      </c>
      <c r="BH74" s="88">
        <f>Register!AG79</f>
        <v>0</v>
      </c>
      <c r="BI74" s="88"/>
      <c r="BJ74" s="88">
        <f>Register!AH79</f>
        <v>0</v>
      </c>
      <c r="BK74" s="88"/>
      <c r="BL74" s="88"/>
      <c r="BM74" s="88">
        <f>Register!AI79</f>
        <v>0</v>
      </c>
      <c r="BN74" s="88"/>
      <c r="BO74" s="88">
        <f ca="1">Register!AJ79</f>
        <v>0</v>
      </c>
      <c r="BP74" s="88"/>
    </row>
    <row r="75" spans="1:68" ht="15.6" thickTop="1" thickBot="1" x14ac:dyDescent="0.35">
      <c r="A75" s="11" t="s">
        <v>234</v>
      </c>
      <c r="B75" s="11" t="s">
        <v>225</v>
      </c>
      <c r="C75" s="11" t="s">
        <v>226</v>
      </c>
      <c r="D75" s="87" t="str">
        <f>Parameters!$G$7</f>
        <v>From December 2022 onwards</v>
      </c>
      <c r="E75" s="87" t="str">
        <f>Parameters!$G$3</f>
        <v>Aid Without Border</v>
      </c>
      <c r="F75" s="11" t="s">
        <v>45</v>
      </c>
      <c r="G75" s="11" t="s">
        <v>227</v>
      </c>
      <c r="H75" s="11" t="str">
        <f t="shared" si="1"/>
        <v>F</v>
      </c>
      <c r="I75" s="87" t="str">
        <f>Parameters!$G$5</f>
        <v>EUR</v>
      </c>
      <c r="J75" s="87" t="s">
        <v>233</v>
      </c>
      <c r="K75" s="11"/>
      <c r="L75" s="88">
        <f>Register!C80</f>
        <v>0</v>
      </c>
      <c r="M75" s="88"/>
      <c r="N75" s="88">
        <f>Register!AM80</f>
        <v>0</v>
      </c>
      <c r="O75" s="88">
        <f>Register!D80</f>
        <v>0</v>
      </c>
      <c r="P75" s="88">
        <f>Register!K80</f>
        <v>0</v>
      </c>
      <c r="Q75" s="88"/>
      <c r="R75" s="88">
        <f>Register!AO80</f>
        <v>0</v>
      </c>
      <c r="S75" s="88">
        <f>Register!I80</f>
        <v>0</v>
      </c>
      <c r="T75" s="88">
        <f>Register!E80</f>
        <v>0</v>
      </c>
      <c r="U75" s="88">
        <f>Register!L80</f>
        <v>0</v>
      </c>
      <c r="V75" s="88"/>
      <c r="W75" s="88">
        <f>Register!AN80</f>
        <v>0</v>
      </c>
      <c r="X75" s="88"/>
      <c r="Y75" s="88"/>
      <c r="Z75" s="88">
        <f>Register!G80</f>
        <v>0</v>
      </c>
      <c r="AA75" s="88">
        <f>Register!H80</f>
        <v>0</v>
      </c>
      <c r="AB75" s="88">
        <f>Register!AL80</f>
        <v>0</v>
      </c>
      <c r="AC75" s="88">
        <f>Register!M80</f>
        <v>0</v>
      </c>
      <c r="AD75" s="88">
        <f>Register!N80</f>
        <v>0</v>
      </c>
      <c r="AE75" s="88">
        <f>Register!O80</f>
        <v>0</v>
      </c>
      <c r="AF75" s="88">
        <f>Register!P80</f>
        <v>0</v>
      </c>
      <c r="AG75" s="88">
        <f>Register!Q80</f>
        <v>0</v>
      </c>
      <c r="AH75" s="88">
        <f>Register!R80</f>
        <v>0</v>
      </c>
      <c r="AI75" s="88">
        <f>Register!S80</f>
        <v>0</v>
      </c>
      <c r="AJ75" s="88">
        <f>Register!T80</f>
        <v>0</v>
      </c>
      <c r="AK75" s="88">
        <f>Register!U80</f>
        <v>0</v>
      </c>
      <c r="AL75" s="88"/>
      <c r="AM75" s="88"/>
      <c r="AN75" s="88">
        <f>Register!V80</f>
        <v>0</v>
      </c>
      <c r="AO75" s="88">
        <f>Register!L80</f>
        <v>0</v>
      </c>
      <c r="AP75" s="88"/>
      <c r="AQ75" s="88"/>
      <c r="AR75" s="88"/>
      <c r="AS75" s="88"/>
      <c r="AT75" s="88"/>
      <c r="AU75" s="88"/>
      <c r="AV75" s="88"/>
      <c r="AW75" s="88">
        <f>Register!AP80</f>
        <v>0</v>
      </c>
      <c r="AX75" s="88">
        <f>Register!X80</f>
        <v>0</v>
      </c>
      <c r="AY75" s="88">
        <f>Register!Y80</f>
        <v>0</v>
      </c>
      <c r="AZ75" s="88">
        <f>Register!Z80</f>
        <v>0</v>
      </c>
      <c r="BA75" s="88">
        <f>Register!AA80</f>
        <v>0</v>
      </c>
      <c r="BB75" s="88">
        <f>Register!AB80</f>
        <v>0</v>
      </c>
      <c r="BC75" s="88">
        <f>Register!AQ80</f>
        <v>0</v>
      </c>
      <c r="BD75" s="88"/>
      <c r="BE75" s="88">
        <f>Register!AD80</f>
        <v>0</v>
      </c>
      <c r="BF75" s="88">
        <f>Register!AE80</f>
        <v>0</v>
      </c>
      <c r="BG75" s="88">
        <f>Register!AF80</f>
        <v>0</v>
      </c>
      <c r="BH75" s="88">
        <f>Register!AG80</f>
        <v>0</v>
      </c>
      <c r="BI75" s="88"/>
      <c r="BJ75" s="88">
        <f>Register!AH80</f>
        <v>0</v>
      </c>
      <c r="BK75" s="88"/>
      <c r="BL75" s="88"/>
      <c r="BM75" s="88">
        <f>Register!AI80</f>
        <v>0</v>
      </c>
      <c r="BN75" s="88"/>
      <c r="BO75" s="88">
        <f ca="1">Register!AJ80</f>
        <v>0</v>
      </c>
      <c r="BP75" s="88"/>
    </row>
    <row r="76" spans="1:68" ht="15.6" thickTop="1" thickBot="1" x14ac:dyDescent="0.35">
      <c r="A76" s="11" t="s">
        <v>234</v>
      </c>
      <c r="B76" s="11" t="s">
        <v>225</v>
      </c>
      <c r="C76" s="11" t="s">
        <v>226</v>
      </c>
      <c r="D76" s="87" t="str">
        <f>Parameters!$G$7</f>
        <v>From December 2022 onwards</v>
      </c>
      <c r="E76" s="87" t="str">
        <f>Parameters!$G$3</f>
        <v>Aid Without Border</v>
      </c>
      <c r="F76" s="11" t="s">
        <v>45</v>
      </c>
      <c r="G76" s="11" t="s">
        <v>227</v>
      </c>
      <c r="H76" s="11" t="str">
        <f t="shared" si="1"/>
        <v>F</v>
      </c>
      <c r="I76" s="87" t="str">
        <f>Parameters!$G$5</f>
        <v>EUR</v>
      </c>
      <c r="J76" s="87" t="s">
        <v>233</v>
      </c>
      <c r="K76" s="11"/>
      <c r="L76" s="88">
        <f>Register!C81</f>
        <v>0</v>
      </c>
      <c r="M76" s="88"/>
      <c r="N76" s="88">
        <f>Register!AM81</f>
        <v>0</v>
      </c>
      <c r="O76" s="88">
        <f>Register!D81</f>
        <v>0</v>
      </c>
      <c r="P76" s="88">
        <f>Register!K81</f>
        <v>0</v>
      </c>
      <c r="Q76" s="88"/>
      <c r="R76" s="88">
        <f>Register!AO81</f>
        <v>0</v>
      </c>
      <c r="S76" s="88">
        <f>Register!I81</f>
        <v>0</v>
      </c>
      <c r="T76" s="88">
        <f>Register!E81</f>
        <v>0</v>
      </c>
      <c r="U76" s="88">
        <f>Register!L81</f>
        <v>0</v>
      </c>
      <c r="V76" s="88"/>
      <c r="W76" s="88">
        <f>Register!AN81</f>
        <v>0</v>
      </c>
      <c r="X76" s="88"/>
      <c r="Y76" s="88"/>
      <c r="Z76" s="88">
        <f>Register!G81</f>
        <v>0</v>
      </c>
      <c r="AA76" s="88">
        <f>Register!H81</f>
        <v>0</v>
      </c>
      <c r="AB76" s="88">
        <f>Register!AL81</f>
        <v>0</v>
      </c>
      <c r="AC76" s="88">
        <f>Register!M81</f>
        <v>0</v>
      </c>
      <c r="AD76" s="88">
        <f>Register!N81</f>
        <v>0</v>
      </c>
      <c r="AE76" s="88">
        <f>Register!O81</f>
        <v>0</v>
      </c>
      <c r="AF76" s="88">
        <f>Register!P81</f>
        <v>0</v>
      </c>
      <c r="AG76" s="88">
        <f>Register!Q81</f>
        <v>0</v>
      </c>
      <c r="AH76" s="88">
        <f>Register!R81</f>
        <v>0</v>
      </c>
      <c r="AI76" s="88">
        <f>Register!S81</f>
        <v>0</v>
      </c>
      <c r="AJ76" s="88">
        <f>Register!T81</f>
        <v>0</v>
      </c>
      <c r="AK76" s="88">
        <f>Register!U81</f>
        <v>0</v>
      </c>
      <c r="AL76" s="88"/>
      <c r="AM76" s="88"/>
      <c r="AN76" s="88">
        <f>Register!V81</f>
        <v>0</v>
      </c>
      <c r="AO76" s="88">
        <f>Register!L81</f>
        <v>0</v>
      </c>
      <c r="AP76" s="88"/>
      <c r="AQ76" s="88"/>
      <c r="AR76" s="88"/>
      <c r="AS76" s="88"/>
      <c r="AT76" s="88"/>
      <c r="AU76" s="88"/>
      <c r="AV76" s="88"/>
      <c r="AW76" s="88">
        <f>Register!AP81</f>
        <v>0</v>
      </c>
      <c r="AX76" s="88">
        <f>Register!X81</f>
        <v>0</v>
      </c>
      <c r="AY76" s="88">
        <f>Register!Y81</f>
        <v>0</v>
      </c>
      <c r="AZ76" s="88">
        <f>Register!Z81</f>
        <v>0</v>
      </c>
      <c r="BA76" s="88">
        <f>Register!AA81</f>
        <v>0</v>
      </c>
      <c r="BB76" s="88">
        <f>Register!AB81</f>
        <v>0</v>
      </c>
      <c r="BC76" s="88">
        <f>Register!AQ81</f>
        <v>0</v>
      </c>
      <c r="BD76" s="88"/>
      <c r="BE76" s="88">
        <f>Register!AD81</f>
        <v>0</v>
      </c>
      <c r="BF76" s="88">
        <f>Register!AE81</f>
        <v>0</v>
      </c>
      <c r="BG76" s="88">
        <f>Register!AF81</f>
        <v>0</v>
      </c>
      <c r="BH76" s="88">
        <f>Register!AG81</f>
        <v>0</v>
      </c>
      <c r="BI76" s="88"/>
      <c r="BJ76" s="88">
        <f>Register!AH81</f>
        <v>0</v>
      </c>
      <c r="BK76" s="88"/>
      <c r="BL76" s="88"/>
      <c r="BM76" s="88">
        <f>Register!AI81</f>
        <v>0</v>
      </c>
      <c r="BN76" s="88"/>
      <c r="BO76" s="88">
        <f ca="1">Register!AJ81</f>
        <v>0</v>
      </c>
      <c r="BP76" s="88"/>
    </row>
    <row r="77" spans="1:68" ht="15.6" thickTop="1" thickBot="1" x14ac:dyDescent="0.35">
      <c r="A77" s="11" t="s">
        <v>234</v>
      </c>
      <c r="B77" s="11" t="s">
        <v>225</v>
      </c>
      <c r="C77" s="11" t="s">
        <v>226</v>
      </c>
      <c r="D77" s="87" t="str">
        <f>Parameters!$G$7</f>
        <v>From December 2022 onwards</v>
      </c>
      <c r="E77" s="87" t="str">
        <f>Parameters!$G$3</f>
        <v>Aid Without Border</v>
      </c>
      <c r="F77" s="11" t="s">
        <v>45</v>
      </c>
      <c r="G77" s="11" t="s">
        <v>227</v>
      </c>
      <c r="H77" s="11" t="str">
        <f t="shared" si="1"/>
        <v>F</v>
      </c>
      <c r="I77" s="87" t="str">
        <f>Parameters!$G$5</f>
        <v>EUR</v>
      </c>
      <c r="J77" s="87" t="s">
        <v>233</v>
      </c>
      <c r="K77" s="11"/>
      <c r="L77" s="88">
        <f>Register!C82</f>
        <v>0</v>
      </c>
      <c r="M77" s="88"/>
      <c r="N77" s="88">
        <f>Register!AM82</f>
        <v>0</v>
      </c>
      <c r="O77" s="88">
        <f>Register!D82</f>
        <v>0</v>
      </c>
      <c r="P77" s="88">
        <f>Register!K82</f>
        <v>0</v>
      </c>
      <c r="Q77" s="88"/>
      <c r="R77" s="88">
        <f>Register!AO82</f>
        <v>0</v>
      </c>
      <c r="S77" s="88">
        <f>Register!I82</f>
        <v>0</v>
      </c>
      <c r="T77" s="88">
        <f>Register!E82</f>
        <v>0</v>
      </c>
      <c r="U77" s="88">
        <f>Register!L82</f>
        <v>0</v>
      </c>
      <c r="V77" s="88"/>
      <c r="W77" s="88">
        <f>Register!AN82</f>
        <v>0</v>
      </c>
      <c r="X77" s="88"/>
      <c r="Y77" s="88"/>
      <c r="Z77" s="88">
        <f>Register!G82</f>
        <v>0</v>
      </c>
      <c r="AA77" s="88">
        <f>Register!H82</f>
        <v>0</v>
      </c>
      <c r="AB77" s="88">
        <f>Register!AL82</f>
        <v>0</v>
      </c>
      <c r="AC77" s="88">
        <f>Register!M82</f>
        <v>0</v>
      </c>
      <c r="AD77" s="88">
        <f>Register!N82</f>
        <v>0</v>
      </c>
      <c r="AE77" s="88">
        <f>Register!O82</f>
        <v>0</v>
      </c>
      <c r="AF77" s="88">
        <f>Register!P82</f>
        <v>0</v>
      </c>
      <c r="AG77" s="88">
        <f>Register!Q82</f>
        <v>0</v>
      </c>
      <c r="AH77" s="88">
        <f>Register!R82</f>
        <v>0</v>
      </c>
      <c r="AI77" s="88">
        <f>Register!S82</f>
        <v>0</v>
      </c>
      <c r="AJ77" s="88">
        <f>Register!T82</f>
        <v>0</v>
      </c>
      <c r="AK77" s="88">
        <f>Register!U82</f>
        <v>0</v>
      </c>
      <c r="AL77" s="88"/>
      <c r="AM77" s="88"/>
      <c r="AN77" s="88">
        <f>Register!V82</f>
        <v>0</v>
      </c>
      <c r="AO77" s="88">
        <f>Register!L82</f>
        <v>0</v>
      </c>
      <c r="AP77" s="88"/>
      <c r="AQ77" s="88"/>
      <c r="AR77" s="88"/>
      <c r="AS77" s="88"/>
      <c r="AT77" s="88"/>
      <c r="AU77" s="88"/>
      <c r="AV77" s="88"/>
      <c r="AW77" s="88">
        <f>Register!AP82</f>
        <v>0</v>
      </c>
      <c r="AX77" s="88">
        <f>Register!X82</f>
        <v>0</v>
      </c>
      <c r="AY77" s="88">
        <f>Register!Y82</f>
        <v>0</v>
      </c>
      <c r="AZ77" s="88">
        <f>Register!Z82</f>
        <v>0</v>
      </c>
      <c r="BA77" s="88">
        <f>Register!AA82</f>
        <v>0</v>
      </c>
      <c r="BB77" s="88">
        <f>Register!AB82</f>
        <v>0</v>
      </c>
      <c r="BC77" s="88">
        <f>Register!AQ82</f>
        <v>0</v>
      </c>
      <c r="BD77" s="88"/>
      <c r="BE77" s="88">
        <f>Register!AD82</f>
        <v>0</v>
      </c>
      <c r="BF77" s="88">
        <f>Register!AE82</f>
        <v>0</v>
      </c>
      <c r="BG77" s="88">
        <f>Register!AF82</f>
        <v>0</v>
      </c>
      <c r="BH77" s="88">
        <f>Register!AG82</f>
        <v>0</v>
      </c>
      <c r="BI77" s="88"/>
      <c r="BJ77" s="88">
        <f>Register!AH82</f>
        <v>0</v>
      </c>
      <c r="BK77" s="88"/>
      <c r="BL77" s="88"/>
      <c r="BM77" s="88">
        <f>Register!AI82</f>
        <v>0</v>
      </c>
      <c r="BN77" s="88"/>
      <c r="BO77" s="88">
        <f ca="1">Register!AJ82</f>
        <v>0</v>
      </c>
      <c r="BP77" s="88"/>
    </row>
    <row r="78" spans="1:68" ht="15.6" thickTop="1" thickBot="1" x14ac:dyDescent="0.35">
      <c r="A78" s="11" t="s">
        <v>234</v>
      </c>
      <c r="B78" s="11" t="s">
        <v>225</v>
      </c>
      <c r="C78" s="11" t="s">
        <v>226</v>
      </c>
      <c r="D78" s="87" t="str">
        <f>Parameters!$G$7</f>
        <v>From December 2022 onwards</v>
      </c>
      <c r="E78" s="87" t="str">
        <f>Parameters!$G$3</f>
        <v>Aid Without Border</v>
      </c>
      <c r="F78" s="11" t="s">
        <v>45</v>
      </c>
      <c r="G78" s="11" t="s">
        <v>227</v>
      </c>
      <c r="H78" s="11" t="str">
        <f t="shared" si="1"/>
        <v>F</v>
      </c>
      <c r="I78" s="87" t="str">
        <f>Parameters!$G$5</f>
        <v>EUR</v>
      </c>
      <c r="J78" s="87" t="s">
        <v>233</v>
      </c>
      <c r="K78" s="11"/>
      <c r="L78" s="88">
        <f>Register!C83</f>
        <v>0</v>
      </c>
      <c r="M78" s="88"/>
      <c r="N78" s="88">
        <f>Register!AM83</f>
        <v>0</v>
      </c>
      <c r="O78" s="88">
        <f>Register!D83</f>
        <v>0</v>
      </c>
      <c r="P78" s="88">
        <f>Register!K83</f>
        <v>0</v>
      </c>
      <c r="Q78" s="88"/>
      <c r="R78" s="88">
        <f>Register!AO83</f>
        <v>0</v>
      </c>
      <c r="S78" s="88">
        <f>Register!I83</f>
        <v>0</v>
      </c>
      <c r="T78" s="88">
        <f>Register!E83</f>
        <v>0</v>
      </c>
      <c r="U78" s="88">
        <f>Register!L83</f>
        <v>0</v>
      </c>
      <c r="V78" s="88"/>
      <c r="W78" s="88">
        <f>Register!AN83</f>
        <v>0</v>
      </c>
      <c r="X78" s="88"/>
      <c r="Y78" s="88"/>
      <c r="Z78" s="88">
        <f>Register!G83</f>
        <v>0</v>
      </c>
      <c r="AA78" s="88">
        <f>Register!H83</f>
        <v>0</v>
      </c>
      <c r="AB78" s="88">
        <f>Register!AL83</f>
        <v>0</v>
      </c>
      <c r="AC78" s="88">
        <f>Register!M83</f>
        <v>0</v>
      </c>
      <c r="AD78" s="88">
        <f>Register!N83</f>
        <v>0</v>
      </c>
      <c r="AE78" s="88">
        <f>Register!O83</f>
        <v>0</v>
      </c>
      <c r="AF78" s="88">
        <f>Register!P83</f>
        <v>0</v>
      </c>
      <c r="AG78" s="88">
        <f>Register!Q83</f>
        <v>0</v>
      </c>
      <c r="AH78" s="88">
        <f>Register!R83</f>
        <v>0</v>
      </c>
      <c r="AI78" s="88">
        <f>Register!S83</f>
        <v>0</v>
      </c>
      <c r="AJ78" s="88">
        <f>Register!T83</f>
        <v>0</v>
      </c>
      <c r="AK78" s="88">
        <f>Register!U83</f>
        <v>0</v>
      </c>
      <c r="AL78" s="88"/>
      <c r="AM78" s="88"/>
      <c r="AN78" s="88">
        <f>Register!V83</f>
        <v>0</v>
      </c>
      <c r="AO78" s="88">
        <f>Register!L83</f>
        <v>0</v>
      </c>
      <c r="AP78" s="88"/>
      <c r="AQ78" s="88"/>
      <c r="AR78" s="88"/>
      <c r="AS78" s="88"/>
      <c r="AT78" s="88"/>
      <c r="AU78" s="88"/>
      <c r="AV78" s="88"/>
      <c r="AW78" s="88">
        <f>Register!AP83</f>
        <v>0</v>
      </c>
      <c r="AX78" s="88">
        <f>Register!X83</f>
        <v>0</v>
      </c>
      <c r="AY78" s="88">
        <f>Register!Y83</f>
        <v>0</v>
      </c>
      <c r="AZ78" s="88">
        <f>Register!Z83</f>
        <v>0</v>
      </c>
      <c r="BA78" s="88">
        <f>Register!AA83</f>
        <v>0</v>
      </c>
      <c r="BB78" s="88">
        <f>Register!AB83</f>
        <v>0</v>
      </c>
      <c r="BC78" s="88">
        <f>Register!AQ83</f>
        <v>0</v>
      </c>
      <c r="BD78" s="88"/>
      <c r="BE78" s="88">
        <f>Register!AD83</f>
        <v>0</v>
      </c>
      <c r="BF78" s="88">
        <f>Register!AE83</f>
        <v>0</v>
      </c>
      <c r="BG78" s="88">
        <f>Register!AF83</f>
        <v>0</v>
      </c>
      <c r="BH78" s="88">
        <f>Register!AG83</f>
        <v>0</v>
      </c>
      <c r="BI78" s="88"/>
      <c r="BJ78" s="88">
        <f>Register!AH83</f>
        <v>0</v>
      </c>
      <c r="BK78" s="88"/>
      <c r="BL78" s="88"/>
      <c r="BM78" s="88">
        <f>Register!AI83</f>
        <v>0</v>
      </c>
      <c r="BN78" s="88"/>
      <c r="BO78" s="88">
        <f ca="1">Register!AJ83</f>
        <v>0</v>
      </c>
      <c r="BP78" s="88"/>
    </row>
    <row r="79" spans="1:68" ht="15.6" thickTop="1" thickBot="1" x14ac:dyDescent="0.35">
      <c r="A79" s="11" t="s">
        <v>234</v>
      </c>
      <c r="B79" s="11" t="s">
        <v>225</v>
      </c>
      <c r="C79" s="11" t="s">
        <v>226</v>
      </c>
      <c r="D79" s="87" t="str">
        <f>Parameters!$G$7</f>
        <v>From December 2022 onwards</v>
      </c>
      <c r="E79" s="87" t="str">
        <f>Parameters!$G$3</f>
        <v>Aid Without Border</v>
      </c>
      <c r="F79" s="11" t="s">
        <v>45</v>
      </c>
      <c r="G79" s="11" t="s">
        <v>227</v>
      </c>
      <c r="H79" s="11" t="str">
        <f t="shared" si="1"/>
        <v>F</v>
      </c>
      <c r="I79" s="87" t="str">
        <f>Parameters!$G$5</f>
        <v>EUR</v>
      </c>
      <c r="J79" s="87" t="s">
        <v>233</v>
      </c>
      <c r="K79" s="11"/>
      <c r="L79" s="88">
        <f>Register!C84</f>
        <v>0</v>
      </c>
      <c r="M79" s="88"/>
      <c r="N79" s="88">
        <f>Register!AM84</f>
        <v>0</v>
      </c>
      <c r="O79" s="88">
        <f>Register!D84</f>
        <v>0</v>
      </c>
      <c r="P79" s="88">
        <f>Register!K84</f>
        <v>0</v>
      </c>
      <c r="Q79" s="88"/>
      <c r="R79" s="88">
        <f>Register!AO84</f>
        <v>0</v>
      </c>
      <c r="S79" s="88">
        <f>Register!I84</f>
        <v>0</v>
      </c>
      <c r="T79" s="88">
        <f>Register!E84</f>
        <v>0</v>
      </c>
      <c r="U79" s="88">
        <f>Register!L84</f>
        <v>0</v>
      </c>
      <c r="V79" s="88"/>
      <c r="W79" s="88">
        <f>Register!AN84</f>
        <v>0</v>
      </c>
      <c r="X79" s="88"/>
      <c r="Y79" s="88"/>
      <c r="Z79" s="88">
        <f>Register!G84</f>
        <v>0</v>
      </c>
      <c r="AA79" s="88">
        <f>Register!H84</f>
        <v>0</v>
      </c>
      <c r="AB79" s="88">
        <f>Register!AL84</f>
        <v>0</v>
      </c>
      <c r="AC79" s="88">
        <f>Register!M84</f>
        <v>0</v>
      </c>
      <c r="AD79" s="88">
        <f>Register!N84</f>
        <v>0</v>
      </c>
      <c r="AE79" s="88">
        <f>Register!O84</f>
        <v>0</v>
      </c>
      <c r="AF79" s="88">
        <f>Register!P84</f>
        <v>0</v>
      </c>
      <c r="AG79" s="88">
        <f>Register!Q84</f>
        <v>0</v>
      </c>
      <c r="AH79" s="88">
        <f>Register!R84</f>
        <v>0</v>
      </c>
      <c r="AI79" s="88">
        <f>Register!S84</f>
        <v>0</v>
      </c>
      <c r="AJ79" s="88">
        <f>Register!T84</f>
        <v>0</v>
      </c>
      <c r="AK79" s="88">
        <f>Register!U84</f>
        <v>0</v>
      </c>
      <c r="AL79" s="88"/>
      <c r="AM79" s="88"/>
      <c r="AN79" s="88">
        <f>Register!V84</f>
        <v>0</v>
      </c>
      <c r="AO79" s="88">
        <f>Register!L84</f>
        <v>0</v>
      </c>
      <c r="AP79" s="88"/>
      <c r="AQ79" s="88"/>
      <c r="AR79" s="88"/>
      <c r="AS79" s="88"/>
      <c r="AT79" s="88"/>
      <c r="AU79" s="88"/>
      <c r="AV79" s="88"/>
      <c r="AW79" s="88">
        <f>Register!AP84</f>
        <v>0</v>
      </c>
      <c r="AX79" s="88">
        <f>Register!X84</f>
        <v>0</v>
      </c>
      <c r="AY79" s="88">
        <f>Register!Y84</f>
        <v>0</v>
      </c>
      <c r="AZ79" s="88">
        <f>Register!Z84</f>
        <v>0</v>
      </c>
      <c r="BA79" s="88">
        <f>Register!AA84</f>
        <v>0</v>
      </c>
      <c r="BB79" s="88">
        <f>Register!AB84</f>
        <v>0</v>
      </c>
      <c r="BC79" s="88">
        <f>Register!AQ84</f>
        <v>0</v>
      </c>
      <c r="BD79" s="88"/>
      <c r="BE79" s="88">
        <f>Register!AD84</f>
        <v>0</v>
      </c>
      <c r="BF79" s="88">
        <f>Register!AE84</f>
        <v>0</v>
      </c>
      <c r="BG79" s="88">
        <f>Register!AF84</f>
        <v>0</v>
      </c>
      <c r="BH79" s="88">
        <f>Register!AG84</f>
        <v>0</v>
      </c>
      <c r="BI79" s="88"/>
      <c r="BJ79" s="88">
        <f>Register!AH84</f>
        <v>0</v>
      </c>
      <c r="BK79" s="88"/>
      <c r="BL79" s="88"/>
      <c r="BM79" s="88">
        <f>Register!AI84</f>
        <v>0</v>
      </c>
      <c r="BN79" s="88"/>
      <c r="BO79" s="88">
        <f ca="1">Register!AJ84</f>
        <v>0</v>
      </c>
      <c r="BP79" s="88"/>
    </row>
    <row r="80" spans="1:68" ht="15.6" thickTop="1" thickBot="1" x14ac:dyDescent="0.35">
      <c r="A80" s="11" t="s">
        <v>234</v>
      </c>
      <c r="B80" s="11" t="s">
        <v>225</v>
      </c>
      <c r="C80" s="11" t="s">
        <v>226</v>
      </c>
      <c r="D80" s="87" t="str">
        <f>Parameters!$G$7</f>
        <v>From December 2022 onwards</v>
      </c>
      <c r="E80" s="87" t="str">
        <f>Parameters!$G$3</f>
        <v>Aid Without Border</v>
      </c>
      <c r="F80" s="11" t="s">
        <v>45</v>
      </c>
      <c r="G80" s="11" t="s">
        <v>227</v>
      </c>
      <c r="H80" s="11" t="str">
        <f t="shared" si="1"/>
        <v>F</v>
      </c>
      <c r="I80" s="87" t="str">
        <f>Parameters!$G$5</f>
        <v>EUR</v>
      </c>
      <c r="J80" s="87" t="s">
        <v>233</v>
      </c>
      <c r="K80" s="11"/>
      <c r="L80" s="88">
        <f>Register!C85</f>
        <v>0</v>
      </c>
      <c r="M80" s="88"/>
      <c r="N80" s="88">
        <f>Register!AM85</f>
        <v>0</v>
      </c>
      <c r="O80" s="88">
        <f>Register!D85</f>
        <v>0</v>
      </c>
      <c r="P80" s="88">
        <f>Register!K85</f>
        <v>0</v>
      </c>
      <c r="Q80" s="88"/>
      <c r="R80" s="88">
        <f>Register!AO85</f>
        <v>0</v>
      </c>
      <c r="S80" s="88">
        <f>Register!I85</f>
        <v>0</v>
      </c>
      <c r="T80" s="88">
        <f>Register!E85</f>
        <v>0</v>
      </c>
      <c r="U80" s="88">
        <f>Register!L85</f>
        <v>0</v>
      </c>
      <c r="V80" s="88"/>
      <c r="W80" s="88">
        <f>Register!AN85</f>
        <v>0</v>
      </c>
      <c r="X80" s="88"/>
      <c r="Y80" s="88"/>
      <c r="Z80" s="88">
        <f>Register!G85</f>
        <v>0</v>
      </c>
      <c r="AA80" s="88">
        <f>Register!H85</f>
        <v>0</v>
      </c>
      <c r="AB80" s="88">
        <f>Register!AL85</f>
        <v>0</v>
      </c>
      <c r="AC80" s="88">
        <f>Register!M85</f>
        <v>0</v>
      </c>
      <c r="AD80" s="88">
        <f>Register!N85</f>
        <v>0</v>
      </c>
      <c r="AE80" s="88">
        <f>Register!O85</f>
        <v>0</v>
      </c>
      <c r="AF80" s="88">
        <f>Register!P85</f>
        <v>0</v>
      </c>
      <c r="AG80" s="88">
        <f>Register!Q85</f>
        <v>0</v>
      </c>
      <c r="AH80" s="88">
        <f>Register!R85</f>
        <v>0</v>
      </c>
      <c r="AI80" s="88">
        <f>Register!S85</f>
        <v>0</v>
      </c>
      <c r="AJ80" s="88">
        <f>Register!T85</f>
        <v>0</v>
      </c>
      <c r="AK80" s="88">
        <f>Register!U85</f>
        <v>0</v>
      </c>
      <c r="AL80" s="88"/>
      <c r="AM80" s="88"/>
      <c r="AN80" s="88">
        <f>Register!V85</f>
        <v>0</v>
      </c>
      <c r="AO80" s="88">
        <f>Register!L85</f>
        <v>0</v>
      </c>
      <c r="AP80" s="88"/>
      <c r="AQ80" s="88"/>
      <c r="AR80" s="88"/>
      <c r="AS80" s="88"/>
      <c r="AT80" s="88"/>
      <c r="AU80" s="88"/>
      <c r="AV80" s="88"/>
      <c r="AW80" s="88">
        <f>Register!AP85</f>
        <v>0</v>
      </c>
      <c r="AX80" s="88">
        <f>Register!X85</f>
        <v>0</v>
      </c>
      <c r="AY80" s="88">
        <f>Register!Y85</f>
        <v>0</v>
      </c>
      <c r="AZ80" s="88">
        <f>Register!Z85</f>
        <v>0</v>
      </c>
      <c r="BA80" s="88">
        <f>Register!AA85</f>
        <v>0</v>
      </c>
      <c r="BB80" s="88">
        <f>Register!AB85</f>
        <v>0</v>
      </c>
      <c r="BC80" s="88">
        <f>Register!AQ85</f>
        <v>0</v>
      </c>
      <c r="BD80" s="88"/>
      <c r="BE80" s="88">
        <f>Register!AD85</f>
        <v>0</v>
      </c>
      <c r="BF80" s="88">
        <f>Register!AE85</f>
        <v>0</v>
      </c>
      <c r="BG80" s="88">
        <f>Register!AF85</f>
        <v>0</v>
      </c>
      <c r="BH80" s="88">
        <f>Register!AG85</f>
        <v>0</v>
      </c>
      <c r="BI80" s="88"/>
      <c r="BJ80" s="88">
        <f>Register!AH85</f>
        <v>0</v>
      </c>
      <c r="BK80" s="88"/>
      <c r="BL80" s="88"/>
      <c r="BM80" s="88">
        <f>Register!AI85</f>
        <v>0</v>
      </c>
      <c r="BN80" s="88"/>
      <c r="BO80" s="88">
        <f ca="1">Register!AJ85</f>
        <v>0</v>
      </c>
      <c r="BP80" s="88"/>
    </row>
    <row r="81" spans="1:68" ht="15.6" thickTop="1" thickBot="1" x14ac:dyDescent="0.35">
      <c r="A81" s="11" t="s">
        <v>234</v>
      </c>
      <c r="B81" s="11" t="s">
        <v>225</v>
      </c>
      <c r="C81" s="11" t="s">
        <v>226</v>
      </c>
      <c r="D81" s="87" t="str">
        <f>Parameters!$G$7</f>
        <v>From December 2022 onwards</v>
      </c>
      <c r="E81" s="87" t="str">
        <f>Parameters!$G$3</f>
        <v>Aid Without Border</v>
      </c>
      <c r="F81" s="11" t="s">
        <v>45</v>
      </c>
      <c r="G81" s="11" t="s">
        <v>227</v>
      </c>
      <c r="H81" s="11" t="str">
        <f t="shared" si="1"/>
        <v>F</v>
      </c>
      <c r="I81" s="87" t="str">
        <f>Parameters!$G$5</f>
        <v>EUR</v>
      </c>
      <c r="J81" s="87" t="s">
        <v>233</v>
      </c>
      <c r="K81" s="11"/>
      <c r="L81" s="88">
        <f>Register!C86</f>
        <v>0</v>
      </c>
      <c r="M81" s="88"/>
      <c r="N81" s="88">
        <f>Register!AM86</f>
        <v>0</v>
      </c>
      <c r="O81" s="88">
        <f>Register!D86</f>
        <v>0</v>
      </c>
      <c r="P81" s="88">
        <f>Register!K86</f>
        <v>0</v>
      </c>
      <c r="Q81" s="88"/>
      <c r="R81" s="88">
        <f>Register!AO86</f>
        <v>0</v>
      </c>
      <c r="S81" s="88">
        <f>Register!I86</f>
        <v>0</v>
      </c>
      <c r="T81" s="88">
        <f>Register!E86</f>
        <v>0</v>
      </c>
      <c r="U81" s="88">
        <f>Register!L86</f>
        <v>0</v>
      </c>
      <c r="V81" s="88"/>
      <c r="W81" s="88">
        <f>Register!AN86</f>
        <v>0</v>
      </c>
      <c r="X81" s="88"/>
      <c r="Y81" s="88"/>
      <c r="Z81" s="88">
        <f>Register!G86</f>
        <v>0</v>
      </c>
      <c r="AA81" s="88">
        <f>Register!H86</f>
        <v>0</v>
      </c>
      <c r="AB81" s="88">
        <f>Register!AL86</f>
        <v>0</v>
      </c>
      <c r="AC81" s="88">
        <f>Register!M86</f>
        <v>0</v>
      </c>
      <c r="AD81" s="88">
        <f>Register!N86</f>
        <v>0</v>
      </c>
      <c r="AE81" s="88">
        <f>Register!O86</f>
        <v>0</v>
      </c>
      <c r="AF81" s="88">
        <f>Register!P86</f>
        <v>0</v>
      </c>
      <c r="AG81" s="88">
        <f>Register!Q86</f>
        <v>0</v>
      </c>
      <c r="AH81" s="88">
        <f>Register!R86</f>
        <v>0</v>
      </c>
      <c r="AI81" s="88">
        <f>Register!S86</f>
        <v>0</v>
      </c>
      <c r="AJ81" s="88">
        <f>Register!T86</f>
        <v>0</v>
      </c>
      <c r="AK81" s="88">
        <f>Register!U86</f>
        <v>0</v>
      </c>
      <c r="AL81" s="88"/>
      <c r="AM81" s="88"/>
      <c r="AN81" s="88">
        <f>Register!V86</f>
        <v>0</v>
      </c>
      <c r="AO81" s="88">
        <f>Register!L86</f>
        <v>0</v>
      </c>
      <c r="AP81" s="88"/>
      <c r="AQ81" s="88"/>
      <c r="AR81" s="88"/>
      <c r="AS81" s="88"/>
      <c r="AT81" s="88"/>
      <c r="AU81" s="88"/>
      <c r="AV81" s="88"/>
      <c r="AW81" s="88">
        <f>Register!AP86</f>
        <v>0</v>
      </c>
      <c r="AX81" s="88">
        <f>Register!X86</f>
        <v>0</v>
      </c>
      <c r="AY81" s="88">
        <f>Register!Y86</f>
        <v>0</v>
      </c>
      <c r="AZ81" s="88">
        <f>Register!Z86</f>
        <v>0</v>
      </c>
      <c r="BA81" s="88">
        <f>Register!AA86</f>
        <v>0</v>
      </c>
      <c r="BB81" s="88">
        <f>Register!AB86</f>
        <v>0</v>
      </c>
      <c r="BC81" s="88">
        <f>Register!AQ86</f>
        <v>0</v>
      </c>
      <c r="BD81" s="88"/>
      <c r="BE81" s="88">
        <f>Register!AD86</f>
        <v>0</v>
      </c>
      <c r="BF81" s="88">
        <f>Register!AE86</f>
        <v>0</v>
      </c>
      <c r="BG81" s="88">
        <f>Register!AF86</f>
        <v>0</v>
      </c>
      <c r="BH81" s="88">
        <f>Register!AG86</f>
        <v>0</v>
      </c>
      <c r="BI81" s="88"/>
      <c r="BJ81" s="88">
        <f>Register!AH86</f>
        <v>0</v>
      </c>
      <c r="BK81" s="88"/>
      <c r="BL81" s="88"/>
      <c r="BM81" s="88">
        <f>Register!AI86</f>
        <v>0</v>
      </c>
      <c r="BN81" s="88"/>
      <c r="BO81" s="88">
        <f ca="1">Register!AJ86</f>
        <v>0</v>
      </c>
      <c r="BP81" s="88"/>
    </row>
    <row r="82" spans="1:68" ht="15.6" thickTop="1" thickBot="1" x14ac:dyDescent="0.35">
      <c r="A82" s="11" t="s">
        <v>234</v>
      </c>
      <c r="B82" s="11" t="s">
        <v>225</v>
      </c>
      <c r="C82" s="11" t="s">
        <v>226</v>
      </c>
      <c r="D82" s="87" t="str">
        <f>Parameters!$G$7</f>
        <v>From December 2022 onwards</v>
      </c>
      <c r="E82" s="87" t="str">
        <f>Parameters!$G$3</f>
        <v>Aid Without Border</v>
      </c>
      <c r="F82" s="11" t="s">
        <v>45</v>
      </c>
      <c r="G82" s="11" t="s">
        <v>227</v>
      </c>
      <c r="H82" s="11" t="str">
        <f t="shared" si="1"/>
        <v>F</v>
      </c>
      <c r="I82" s="87" t="str">
        <f>Parameters!$G$5</f>
        <v>EUR</v>
      </c>
      <c r="J82" s="87" t="s">
        <v>233</v>
      </c>
      <c r="K82" s="11"/>
      <c r="L82" s="88">
        <f>Register!C87</f>
        <v>0</v>
      </c>
      <c r="M82" s="88"/>
      <c r="N82" s="88">
        <f>Register!AM87</f>
        <v>0</v>
      </c>
      <c r="O82" s="88">
        <f>Register!D87</f>
        <v>0</v>
      </c>
      <c r="P82" s="88">
        <f>Register!K87</f>
        <v>0</v>
      </c>
      <c r="Q82" s="88"/>
      <c r="R82" s="88">
        <f>Register!AO87</f>
        <v>0</v>
      </c>
      <c r="S82" s="88">
        <f>Register!I87</f>
        <v>0</v>
      </c>
      <c r="T82" s="88">
        <f>Register!E87</f>
        <v>0</v>
      </c>
      <c r="U82" s="88">
        <f>Register!L87</f>
        <v>0</v>
      </c>
      <c r="V82" s="88"/>
      <c r="W82" s="88">
        <f>Register!AN87</f>
        <v>0</v>
      </c>
      <c r="X82" s="88"/>
      <c r="Y82" s="88"/>
      <c r="Z82" s="88">
        <f>Register!G87</f>
        <v>0</v>
      </c>
      <c r="AA82" s="88">
        <f>Register!H87</f>
        <v>0</v>
      </c>
      <c r="AB82" s="88">
        <f>Register!AL87</f>
        <v>0</v>
      </c>
      <c r="AC82" s="88">
        <f>Register!M87</f>
        <v>0</v>
      </c>
      <c r="AD82" s="88">
        <f>Register!N87</f>
        <v>0</v>
      </c>
      <c r="AE82" s="88">
        <f>Register!O87</f>
        <v>0</v>
      </c>
      <c r="AF82" s="88">
        <f>Register!P87</f>
        <v>0</v>
      </c>
      <c r="AG82" s="88">
        <f>Register!Q87</f>
        <v>0</v>
      </c>
      <c r="AH82" s="88">
        <f>Register!R87</f>
        <v>0</v>
      </c>
      <c r="AI82" s="88">
        <f>Register!S87</f>
        <v>0</v>
      </c>
      <c r="AJ82" s="88">
        <f>Register!T87</f>
        <v>0</v>
      </c>
      <c r="AK82" s="88">
        <f>Register!U87</f>
        <v>0</v>
      </c>
      <c r="AL82" s="88"/>
      <c r="AM82" s="88"/>
      <c r="AN82" s="88">
        <f>Register!V87</f>
        <v>0</v>
      </c>
      <c r="AO82" s="88">
        <f>Register!L87</f>
        <v>0</v>
      </c>
      <c r="AP82" s="88"/>
      <c r="AQ82" s="88"/>
      <c r="AR82" s="88"/>
      <c r="AS82" s="88"/>
      <c r="AT82" s="88"/>
      <c r="AU82" s="88"/>
      <c r="AV82" s="88"/>
      <c r="AW82" s="88">
        <f>Register!AP87</f>
        <v>0</v>
      </c>
      <c r="AX82" s="88">
        <f>Register!X87</f>
        <v>0</v>
      </c>
      <c r="AY82" s="88">
        <f>Register!Y87</f>
        <v>0</v>
      </c>
      <c r="AZ82" s="88">
        <f>Register!Z87</f>
        <v>0</v>
      </c>
      <c r="BA82" s="88">
        <f>Register!AA87</f>
        <v>0</v>
      </c>
      <c r="BB82" s="88">
        <f>Register!AB87</f>
        <v>0</v>
      </c>
      <c r="BC82" s="88">
        <f>Register!AQ87</f>
        <v>0</v>
      </c>
      <c r="BD82" s="88"/>
      <c r="BE82" s="88">
        <f>Register!AD87</f>
        <v>0</v>
      </c>
      <c r="BF82" s="88">
        <f>Register!AE87</f>
        <v>0</v>
      </c>
      <c r="BG82" s="88">
        <f>Register!AF87</f>
        <v>0</v>
      </c>
      <c r="BH82" s="88">
        <f>Register!AG87</f>
        <v>0</v>
      </c>
      <c r="BI82" s="88"/>
      <c r="BJ82" s="88">
        <f>Register!AH87</f>
        <v>0</v>
      </c>
      <c r="BK82" s="88"/>
      <c r="BL82" s="88"/>
      <c r="BM82" s="88">
        <f>Register!AI87</f>
        <v>0</v>
      </c>
      <c r="BN82" s="88"/>
      <c r="BO82" s="88">
        <f ca="1">Register!AJ87</f>
        <v>0</v>
      </c>
      <c r="BP82" s="88"/>
    </row>
    <row r="83" spans="1:68" ht="15.6" thickTop="1" thickBot="1" x14ac:dyDescent="0.35">
      <c r="A83" s="11" t="s">
        <v>234</v>
      </c>
      <c r="B83" s="11" t="s">
        <v>225</v>
      </c>
      <c r="C83" s="11" t="s">
        <v>226</v>
      </c>
      <c r="D83" s="87" t="str">
        <f>Parameters!$G$7</f>
        <v>From December 2022 onwards</v>
      </c>
      <c r="E83" s="87" t="str">
        <f>Parameters!$G$3</f>
        <v>Aid Without Border</v>
      </c>
      <c r="F83" s="11" t="s">
        <v>45</v>
      </c>
      <c r="G83" s="11" t="s">
        <v>227</v>
      </c>
      <c r="H83" s="11" t="str">
        <f t="shared" si="1"/>
        <v>F</v>
      </c>
      <c r="I83" s="87" t="str">
        <f>Parameters!$G$5</f>
        <v>EUR</v>
      </c>
      <c r="J83" s="87" t="s">
        <v>233</v>
      </c>
      <c r="K83" s="11"/>
      <c r="L83" s="88">
        <f>Register!C88</f>
        <v>0</v>
      </c>
      <c r="M83" s="88"/>
      <c r="N83" s="88">
        <f>Register!AM88</f>
        <v>0</v>
      </c>
      <c r="O83" s="88">
        <f>Register!D88</f>
        <v>0</v>
      </c>
      <c r="P83" s="88">
        <f>Register!K88</f>
        <v>0</v>
      </c>
      <c r="Q83" s="88"/>
      <c r="R83" s="88">
        <f>Register!AO88</f>
        <v>0</v>
      </c>
      <c r="S83" s="88">
        <f>Register!I88</f>
        <v>0</v>
      </c>
      <c r="T83" s="88">
        <f>Register!E88</f>
        <v>0</v>
      </c>
      <c r="U83" s="88">
        <f>Register!L88</f>
        <v>0</v>
      </c>
      <c r="V83" s="88"/>
      <c r="W83" s="88">
        <f>Register!AN88</f>
        <v>0</v>
      </c>
      <c r="X83" s="88"/>
      <c r="Y83" s="88"/>
      <c r="Z83" s="88">
        <f>Register!G88</f>
        <v>0</v>
      </c>
      <c r="AA83" s="88">
        <f>Register!H88</f>
        <v>0</v>
      </c>
      <c r="AB83" s="88">
        <f>Register!AL88</f>
        <v>0</v>
      </c>
      <c r="AC83" s="88">
        <f>Register!M88</f>
        <v>0</v>
      </c>
      <c r="AD83" s="88">
        <f>Register!N88</f>
        <v>0</v>
      </c>
      <c r="AE83" s="88">
        <f>Register!O88</f>
        <v>0</v>
      </c>
      <c r="AF83" s="88">
        <f>Register!P88</f>
        <v>0</v>
      </c>
      <c r="AG83" s="88">
        <f>Register!Q88</f>
        <v>0</v>
      </c>
      <c r="AH83" s="88">
        <f>Register!R88</f>
        <v>0</v>
      </c>
      <c r="AI83" s="88">
        <f>Register!S88</f>
        <v>0</v>
      </c>
      <c r="AJ83" s="88">
        <f>Register!T88</f>
        <v>0</v>
      </c>
      <c r="AK83" s="88">
        <f>Register!U88</f>
        <v>0</v>
      </c>
      <c r="AL83" s="88"/>
      <c r="AM83" s="88"/>
      <c r="AN83" s="88">
        <f>Register!V88</f>
        <v>0</v>
      </c>
      <c r="AO83" s="88">
        <f>Register!L88</f>
        <v>0</v>
      </c>
      <c r="AP83" s="88"/>
      <c r="AQ83" s="88"/>
      <c r="AR83" s="88"/>
      <c r="AS83" s="88"/>
      <c r="AT83" s="88"/>
      <c r="AU83" s="88"/>
      <c r="AV83" s="88"/>
      <c r="AW83" s="88">
        <f>Register!AP88</f>
        <v>0</v>
      </c>
      <c r="AX83" s="88">
        <f>Register!X88</f>
        <v>0</v>
      </c>
      <c r="AY83" s="88">
        <f>Register!Y88</f>
        <v>0</v>
      </c>
      <c r="AZ83" s="88">
        <f>Register!Z88</f>
        <v>0</v>
      </c>
      <c r="BA83" s="88">
        <f>Register!AA88</f>
        <v>0</v>
      </c>
      <c r="BB83" s="88">
        <f>Register!AB88</f>
        <v>0</v>
      </c>
      <c r="BC83" s="88">
        <f>Register!AQ88</f>
        <v>0</v>
      </c>
      <c r="BD83" s="88"/>
      <c r="BE83" s="88">
        <f>Register!AD88</f>
        <v>0</v>
      </c>
      <c r="BF83" s="88">
        <f>Register!AE88</f>
        <v>0</v>
      </c>
      <c r="BG83" s="88">
        <f>Register!AF88</f>
        <v>0</v>
      </c>
      <c r="BH83" s="88">
        <f>Register!AG88</f>
        <v>0</v>
      </c>
      <c r="BI83" s="88"/>
      <c r="BJ83" s="88">
        <f>Register!AH88</f>
        <v>0</v>
      </c>
      <c r="BK83" s="88"/>
      <c r="BL83" s="88"/>
      <c r="BM83" s="88">
        <f>Register!AI88</f>
        <v>0</v>
      </c>
      <c r="BN83" s="88"/>
      <c r="BO83" s="88">
        <f ca="1">Register!AJ88</f>
        <v>0</v>
      </c>
      <c r="BP83" s="88"/>
    </row>
    <row r="84" spans="1:68" ht="15.6" thickTop="1" thickBot="1" x14ac:dyDescent="0.35">
      <c r="A84" s="11" t="s">
        <v>234</v>
      </c>
      <c r="B84" s="11" t="s">
        <v>225</v>
      </c>
      <c r="C84" s="11" t="s">
        <v>226</v>
      </c>
      <c r="D84" s="87" t="str">
        <f>Parameters!$G$7</f>
        <v>From December 2022 onwards</v>
      </c>
      <c r="E84" s="87" t="str">
        <f>Parameters!$G$3</f>
        <v>Aid Without Border</v>
      </c>
      <c r="F84" s="11" t="s">
        <v>45</v>
      </c>
      <c r="G84" s="11" t="s">
        <v>227</v>
      </c>
      <c r="H84" s="11" t="str">
        <f t="shared" si="1"/>
        <v>F</v>
      </c>
      <c r="I84" s="87" t="str">
        <f>Parameters!$G$5</f>
        <v>EUR</v>
      </c>
      <c r="J84" s="87" t="s">
        <v>233</v>
      </c>
      <c r="K84" s="11"/>
      <c r="L84" s="88">
        <f>Register!C89</f>
        <v>0</v>
      </c>
      <c r="M84" s="88"/>
      <c r="N84" s="88">
        <f>Register!AM89</f>
        <v>0</v>
      </c>
      <c r="O84" s="88">
        <f>Register!D89</f>
        <v>0</v>
      </c>
      <c r="P84" s="88">
        <f>Register!K89</f>
        <v>0</v>
      </c>
      <c r="Q84" s="88"/>
      <c r="R84" s="88">
        <f>Register!AO89</f>
        <v>0</v>
      </c>
      <c r="S84" s="88">
        <f>Register!I89</f>
        <v>0</v>
      </c>
      <c r="T84" s="88">
        <f>Register!E89</f>
        <v>0</v>
      </c>
      <c r="U84" s="88">
        <f>Register!L89</f>
        <v>0</v>
      </c>
      <c r="V84" s="88"/>
      <c r="W84" s="88">
        <f>Register!AN89</f>
        <v>0</v>
      </c>
      <c r="X84" s="88"/>
      <c r="Y84" s="88"/>
      <c r="Z84" s="88">
        <f>Register!G89</f>
        <v>0</v>
      </c>
      <c r="AA84" s="88">
        <f>Register!H89</f>
        <v>0</v>
      </c>
      <c r="AB84" s="88">
        <f>Register!AL89</f>
        <v>0</v>
      </c>
      <c r="AC84" s="88">
        <f>Register!M89</f>
        <v>0</v>
      </c>
      <c r="AD84" s="88">
        <f>Register!N89</f>
        <v>0</v>
      </c>
      <c r="AE84" s="88">
        <f>Register!O89</f>
        <v>0</v>
      </c>
      <c r="AF84" s="88">
        <f>Register!P89</f>
        <v>0</v>
      </c>
      <c r="AG84" s="88">
        <f>Register!Q89</f>
        <v>0</v>
      </c>
      <c r="AH84" s="88">
        <f>Register!R89</f>
        <v>0</v>
      </c>
      <c r="AI84" s="88">
        <f>Register!S89</f>
        <v>0</v>
      </c>
      <c r="AJ84" s="88">
        <f>Register!T89</f>
        <v>0</v>
      </c>
      <c r="AK84" s="88">
        <f>Register!U89</f>
        <v>0</v>
      </c>
      <c r="AL84" s="88"/>
      <c r="AM84" s="88"/>
      <c r="AN84" s="88">
        <f>Register!V89</f>
        <v>0</v>
      </c>
      <c r="AO84" s="88">
        <f>Register!L89</f>
        <v>0</v>
      </c>
      <c r="AP84" s="88"/>
      <c r="AQ84" s="88"/>
      <c r="AR84" s="88"/>
      <c r="AS84" s="88"/>
      <c r="AT84" s="88"/>
      <c r="AU84" s="88"/>
      <c r="AV84" s="88"/>
      <c r="AW84" s="88">
        <f>Register!AP89</f>
        <v>0</v>
      </c>
      <c r="AX84" s="88">
        <f>Register!X89</f>
        <v>0</v>
      </c>
      <c r="AY84" s="88">
        <f>Register!Y89</f>
        <v>0</v>
      </c>
      <c r="AZ84" s="88">
        <f>Register!Z89</f>
        <v>0</v>
      </c>
      <c r="BA84" s="88">
        <f>Register!AA89</f>
        <v>0</v>
      </c>
      <c r="BB84" s="88">
        <f>Register!AB89</f>
        <v>0</v>
      </c>
      <c r="BC84" s="88">
        <f>Register!AQ89</f>
        <v>0</v>
      </c>
      <c r="BD84" s="88"/>
      <c r="BE84" s="88">
        <f>Register!AD89</f>
        <v>0</v>
      </c>
      <c r="BF84" s="88">
        <f>Register!AE89</f>
        <v>0</v>
      </c>
      <c r="BG84" s="88">
        <f>Register!AF89</f>
        <v>0</v>
      </c>
      <c r="BH84" s="88">
        <f>Register!AG89</f>
        <v>0</v>
      </c>
      <c r="BI84" s="88"/>
      <c r="BJ84" s="88">
        <f>Register!AH89</f>
        <v>0</v>
      </c>
      <c r="BK84" s="88"/>
      <c r="BL84" s="88"/>
      <c r="BM84" s="88">
        <f>Register!AI89</f>
        <v>0</v>
      </c>
      <c r="BN84" s="88"/>
      <c r="BO84" s="88">
        <f ca="1">Register!AJ89</f>
        <v>0</v>
      </c>
      <c r="BP84" s="88"/>
    </row>
    <row r="85" spans="1:68" ht="15.6" thickTop="1" thickBot="1" x14ac:dyDescent="0.35">
      <c r="A85" s="11" t="s">
        <v>234</v>
      </c>
      <c r="B85" s="11" t="s">
        <v>225</v>
      </c>
      <c r="C85" s="11" t="s">
        <v>226</v>
      </c>
      <c r="D85" s="87" t="str">
        <f>Parameters!$G$7</f>
        <v>From December 2022 onwards</v>
      </c>
      <c r="E85" s="87" t="str">
        <f>Parameters!$G$3</f>
        <v>Aid Without Border</v>
      </c>
      <c r="F85" s="11" t="s">
        <v>45</v>
      </c>
      <c r="G85" s="11" t="s">
        <v>227</v>
      </c>
      <c r="H85" s="11" t="str">
        <f t="shared" si="1"/>
        <v>F</v>
      </c>
      <c r="I85" s="87" t="str">
        <f>Parameters!$G$5</f>
        <v>EUR</v>
      </c>
      <c r="J85" s="87" t="s">
        <v>233</v>
      </c>
      <c r="K85" s="11"/>
      <c r="L85" s="88">
        <f>Register!C90</f>
        <v>0</v>
      </c>
      <c r="M85" s="88"/>
      <c r="N85" s="88">
        <f>Register!AM90</f>
        <v>0</v>
      </c>
      <c r="O85" s="88">
        <f>Register!D90</f>
        <v>0</v>
      </c>
      <c r="P85" s="88">
        <f>Register!K90</f>
        <v>0</v>
      </c>
      <c r="Q85" s="88"/>
      <c r="R85" s="88">
        <f>Register!AO90</f>
        <v>0</v>
      </c>
      <c r="S85" s="88">
        <f>Register!I90</f>
        <v>0</v>
      </c>
      <c r="T85" s="88">
        <f>Register!E90</f>
        <v>0</v>
      </c>
      <c r="U85" s="88">
        <f>Register!L90</f>
        <v>0</v>
      </c>
      <c r="V85" s="88"/>
      <c r="W85" s="88">
        <f>Register!AN90</f>
        <v>0</v>
      </c>
      <c r="X85" s="88"/>
      <c r="Y85" s="88"/>
      <c r="Z85" s="88">
        <f>Register!G90</f>
        <v>0</v>
      </c>
      <c r="AA85" s="88">
        <f>Register!H90</f>
        <v>0</v>
      </c>
      <c r="AB85" s="88">
        <f>Register!AL90</f>
        <v>0</v>
      </c>
      <c r="AC85" s="88">
        <f>Register!M90</f>
        <v>0</v>
      </c>
      <c r="AD85" s="88">
        <f>Register!N90</f>
        <v>0</v>
      </c>
      <c r="AE85" s="88">
        <f>Register!O90</f>
        <v>0</v>
      </c>
      <c r="AF85" s="88">
        <f>Register!P90</f>
        <v>0</v>
      </c>
      <c r="AG85" s="88">
        <f>Register!Q90</f>
        <v>0</v>
      </c>
      <c r="AH85" s="88">
        <f>Register!R90</f>
        <v>0</v>
      </c>
      <c r="AI85" s="88">
        <f>Register!S90</f>
        <v>0</v>
      </c>
      <c r="AJ85" s="88">
        <f>Register!T90</f>
        <v>0</v>
      </c>
      <c r="AK85" s="88">
        <f>Register!U90</f>
        <v>0</v>
      </c>
      <c r="AL85" s="88"/>
      <c r="AM85" s="88"/>
      <c r="AN85" s="88">
        <f>Register!V90</f>
        <v>0</v>
      </c>
      <c r="AO85" s="88">
        <f>Register!L90</f>
        <v>0</v>
      </c>
      <c r="AP85" s="88"/>
      <c r="AQ85" s="88"/>
      <c r="AR85" s="88"/>
      <c r="AS85" s="88"/>
      <c r="AT85" s="88"/>
      <c r="AU85" s="88"/>
      <c r="AV85" s="88"/>
      <c r="AW85" s="88">
        <f>Register!AP90</f>
        <v>0</v>
      </c>
      <c r="AX85" s="88">
        <f>Register!X90</f>
        <v>0</v>
      </c>
      <c r="AY85" s="88">
        <f>Register!Y90</f>
        <v>0</v>
      </c>
      <c r="AZ85" s="88">
        <f>Register!Z90</f>
        <v>0</v>
      </c>
      <c r="BA85" s="88">
        <f>Register!AA90</f>
        <v>0</v>
      </c>
      <c r="BB85" s="88">
        <f>Register!AB90</f>
        <v>0</v>
      </c>
      <c r="BC85" s="88">
        <f>Register!AQ90</f>
        <v>0</v>
      </c>
      <c r="BD85" s="88"/>
      <c r="BE85" s="88">
        <f>Register!AD90</f>
        <v>0</v>
      </c>
      <c r="BF85" s="88">
        <f>Register!AE90</f>
        <v>0</v>
      </c>
      <c r="BG85" s="88">
        <f>Register!AF90</f>
        <v>0</v>
      </c>
      <c r="BH85" s="88">
        <f>Register!AG90</f>
        <v>0</v>
      </c>
      <c r="BI85" s="88"/>
      <c r="BJ85" s="88">
        <f>Register!AH90</f>
        <v>0</v>
      </c>
      <c r="BK85" s="88"/>
      <c r="BL85" s="88"/>
      <c r="BM85" s="88">
        <f>Register!AI90</f>
        <v>0</v>
      </c>
      <c r="BN85" s="88"/>
      <c r="BO85" s="88">
        <f ca="1">Register!AJ90</f>
        <v>0</v>
      </c>
      <c r="BP85" s="88"/>
    </row>
    <row r="86" spans="1:68" ht="15.6" thickTop="1" thickBot="1" x14ac:dyDescent="0.35">
      <c r="A86" s="11" t="s">
        <v>234</v>
      </c>
      <c r="B86" s="11" t="s">
        <v>225</v>
      </c>
      <c r="C86" s="11" t="s">
        <v>226</v>
      </c>
      <c r="D86" s="87" t="str">
        <f>Parameters!$G$7</f>
        <v>From December 2022 onwards</v>
      </c>
      <c r="E86" s="87" t="str">
        <f>Parameters!$G$3</f>
        <v>Aid Without Border</v>
      </c>
      <c r="F86" s="11" t="s">
        <v>45</v>
      </c>
      <c r="G86" s="11" t="s">
        <v>227</v>
      </c>
      <c r="H86" s="11" t="str">
        <f t="shared" si="1"/>
        <v>F</v>
      </c>
      <c r="I86" s="87" t="str">
        <f>Parameters!$G$5</f>
        <v>EUR</v>
      </c>
      <c r="J86" s="87" t="s">
        <v>233</v>
      </c>
      <c r="K86" s="11"/>
      <c r="L86" s="88">
        <f>Register!C91</f>
        <v>0</v>
      </c>
      <c r="M86" s="88"/>
      <c r="N86" s="88">
        <f>Register!AM91</f>
        <v>0</v>
      </c>
      <c r="O86" s="88">
        <f>Register!D91</f>
        <v>0</v>
      </c>
      <c r="P86" s="88">
        <f>Register!K91</f>
        <v>0</v>
      </c>
      <c r="Q86" s="88"/>
      <c r="R86" s="88">
        <f>Register!AO91</f>
        <v>0</v>
      </c>
      <c r="S86" s="88">
        <f>Register!I91</f>
        <v>0</v>
      </c>
      <c r="T86" s="88">
        <f>Register!E91</f>
        <v>0</v>
      </c>
      <c r="U86" s="88">
        <f>Register!L91</f>
        <v>0</v>
      </c>
      <c r="V86" s="88"/>
      <c r="W86" s="88">
        <f>Register!AN91</f>
        <v>0</v>
      </c>
      <c r="X86" s="88"/>
      <c r="Y86" s="88"/>
      <c r="Z86" s="88">
        <f>Register!G91</f>
        <v>0</v>
      </c>
      <c r="AA86" s="88">
        <f>Register!H91</f>
        <v>0</v>
      </c>
      <c r="AB86" s="88">
        <f>Register!AL91</f>
        <v>0</v>
      </c>
      <c r="AC86" s="88">
        <f>Register!M91</f>
        <v>0</v>
      </c>
      <c r="AD86" s="88">
        <f>Register!N91</f>
        <v>0</v>
      </c>
      <c r="AE86" s="88">
        <f>Register!O91</f>
        <v>0</v>
      </c>
      <c r="AF86" s="88">
        <f>Register!P91</f>
        <v>0</v>
      </c>
      <c r="AG86" s="88">
        <f>Register!Q91</f>
        <v>0</v>
      </c>
      <c r="AH86" s="88">
        <f>Register!R91</f>
        <v>0</v>
      </c>
      <c r="AI86" s="88">
        <f>Register!S91</f>
        <v>0</v>
      </c>
      <c r="AJ86" s="88">
        <f>Register!T91</f>
        <v>0</v>
      </c>
      <c r="AK86" s="88">
        <f>Register!U91</f>
        <v>0</v>
      </c>
      <c r="AL86" s="88"/>
      <c r="AM86" s="88"/>
      <c r="AN86" s="88">
        <f>Register!V91</f>
        <v>0</v>
      </c>
      <c r="AO86" s="88">
        <f>Register!L91</f>
        <v>0</v>
      </c>
      <c r="AP86" s="88"/>
      <c r="AQ86" s="88"/>
      <c r="AR86" s="88"/>
      <c r="AS86" s="88"/>
      <c r="AT86" s="88"/>
      <c r="AU86" s="88"/>
      <c r="AV86" s="88"/>
      <c r="AW86" s="88">
        <f>Register!AP91</f>
        <v>0</v>
      </c>
      <c r="AX86" s="88">
        <f>Register!X91</f>
        <v>0</v>
      </c>
      <c r="AY86" s="88">
        <f>Register!Y91</f>
        <v>0</v>
      </c>
      <c r="AZ86" s="88">
        <f>Register!Z91</f>
        <v>0</v>
      </c>
      <c r="BA86" s="88">
        <f>Register!AA91</f>
        <v>0</v>
      </c>
      <c r="BB86" s="88">
        <f>Register!AB91</f>
        <v>0</v>
      </c>
      <c r="BC86" s="88">
        <f>Register!AQ91</f>
        <v>0</v>
      </c>
      <c r="BD86" s="88"/>
      <c r="BE86" s="88">
        <f>Register!AD91</f>
        <v>0</v>
      </c>
      <c r="BF86" s="88">
        <f>Register!AE91</f>
        <v>0</v>
      </c>
      <c r="BG86" s="88">
        <f>Register!AF91</f>
        <v>0</v>
      </c>
      <c r="BH86" s="88">
        <f>Register!AG91</f>
        <v>0</v>
      </c>
      <c r="BI86" s="88"/>
      <c r="BJ86" s="88">
        <f>Register!AH91</f>
        <v>0</v>
      </c>
      <c r="BK86" s="88"/>
      <c r="BL86" s="88"/>
      <c r="BM86" s="88">
        <f>Register!AI91</f>
        <v>0</v>
      </c>
      <c r="BN86" s="88"/>
      <c r="BO86" s="88">
        <f ca="1">Register!AJ91</f>
        <v>0</v>
      </c>
      <c r="BP86" s="88"/>
    </row>
    <row r="87" spans="1:68" ht="15.6" thickTop="1" thickBot="1" x14ac:dyDescent="0.35">
      <c r="A87" s="11" t="s">
        <v>234</v>
      </c>
      <c r="B87" s="11" t="s">
        <v>225</v>
      </c>
      <c r="C87" s="11" t="s">
        <v>226</v>
      </c>
      <c r="D87" s="87" t="str">
        <f>Parameters!$G$7</f>
        <v>From December 2022 onwards</v>
      </c>
      <c r="E87" s="87" t="str">
        <f>Parameters!$G$3</f>
        <v>Aid Without Border</v>
      </c>
      <c r="F87" s="11" t="s">
        <v>45</v>
      </c>
      <c r="G87" s="11" t="s">
        <v>227</v>
      </c>
      <c r="H87" s="11" t="str">
        <f t="shared" si="1"/>
        <v>F</v>
      </c>
      <c r="I87" s="87" t="str">
        <f>Parameters!$G$5</f>
        <v>EUR</v>
      </c>
      <c r="J87" s="87" t="s">
        <v>233</v>
      </c>
      <c r="K87" s="11"/>
      <c r="L87" s="88">
        <f>Register!C92</f>
        <v>0</v>
      </c>
      <c r="M87" s="88"/>
      <c r="N87" s="88">
        <f>Register!AM92</f>
        <v>0</v>
      </c>
      <c r="O87" s="88">
        <f>Register!D92</f>
        <v>0</v>
      </c>
      <c r="P87" s="88">
        <f>Register!K92</f>
        <v>0</v>
      </c>
      <c r="Q87" s="88"/>
      <c r="R87" s="88">
        <f>Register!AO92</f>
        <v>0</v>
      </c>
      <c r="S87" s="88">
        <f>Register!I92</f>
        <v>0</v>
      </c>
      <c r="T87" s="88">
        <f>Register!E92</f>
        <v>0</v>
      </c>
      <c r="U87" s="88">
        <f>Register!L92</f>
        <v>0</v>
      </c>
      <c r="V87" s="88"/>
      <c r="W87" s="88">
        <f>Register!AN92</f>
        <v>0</v>
      </c>
      <c r="X87" s="88"/>
      <c r="Y87" s="88"/>
      <c r="Z87" s="88">
        <f>Register!G92</f>
        <v>0</v>
      </c>
      <c r="AA87" s="88">
        <f>Register!H92</f>
        <v>0</v>
      </c>
      <c r="AB87" s="88">
        <f>Register!AL92</f>
        <v>0</v>
      </c>
      <c r="AC87" s="88">
        <f>Register!M92</f>
        <v>0</v>
      </c>
      <c r="AD87" s="88">
        <f>Register!N92</f>
        <v>0</v>
      </c>
      <c r="AE87" s="88">
        <f>Register!O92</f>
        <v>0</v>
      </c>
      <c r="AF87" s="88">
        <f>Register!P92</f>
        <v>0</v>
      </c>
      <c r="AG87" s="88">
        <f>Register!Q92</f>
        <v>0</v>
      </c>
      <c r="AH87" s="88">
        <f>Register!R92</f>
        <v>0</v>
      </c>
      <c r="AI87" s="88">
        <f>Register!S92</f>
        <v>0</v>
      </c>
      <c r="AJ87" s="88">
        <f>Register!T92</f>
        <v>0</v>
      </c>
      <c r="AK87" s="88">
        <f>Register!U92</f>
        <v>0</v>
      </c>
      <c r="AL87" s="88"/>
      <c r="AM87" s="88"/>
      <c r="AN87" s="88">
        <f>Register!V92</f>
        <v>0</v>
      </c>
      <c r="AO87" s="88">
        <f>Register!L92</f>
        <v>0</v>
      </c>
      <c r="AP87" s="88"/>
      <c r="AQ87" s="88"/>
      <c r="AR87" s="88"/>
      <c r="AS87" s="88"/>
      <c r="AT87" s="88"/>
      <c r="AU87" s="88"/>
      <c r="AV87" s="88"/>
      <c r="AW87" s="88">
        <f>Register!AP92</f>
        <v>0</v>
      </c>
      <c r="AX87" s="88">
        <f>Register!X92</f>
        <v>0</v>
      </c>
      <c r="AY87" s="88">
        <f>Register!Y92</f>
        <v>0</v>
      </c>
      <c r="AZ87" s="88">
        <f>Register!Z92</f>
        <v>0</v>
      </c>
      <c r="BA87" s="88">
        <f>Register!AA92</f>
        <v>0</v>
      </c>
      <c r="BB87" s="88">
        <f>Register!AB92</f>
        <v>0</v>
      </c>
      <c r="BC87" s="88">
        <f>Register!AQ92</f>
        <v>0</v>
      </c>
      <c r="BD87" s="88"/>
      <c r="BE87" s="88">
        <f>Register!AD92</f>
        <v>0</v>
      </c>
      <c r="BF87" s="88">
        <f>Register!AE92</f>
        <v>0</v>
      </c>
      <c r="BG87" s="88">
        <f>Register!AF92</f>
        <v>0</v>
      </c>
      <c r="BH87" s="88">
        <f>Register!AG92</f>
        <v>0</v>
      </c>
      <c r="BI87" s="88"/>
      <c r="BJ87" s="88">
        <f>Register!AH92</f>
        <v>0</v>
      </c>
      <c r="BK87" s="88"/>
      <c r="BL87" s="88"/>
      <c r="BM87" s="88">
        <f>Register!AI92</f>
        <v>0</v>
      </c>
      <c r="BN87" s="88"/>
      <c r="BO87" s="88">
        <f ca="1">Register!AJ92</f>
        <v>0</v>
      </c>
      <c r="BP87" s="88"/>
    </row>
    <row r="88" spans="1:68" ht="15.6" thickTop="1" thickBot="1" x14ac:dyDescent="0.35">
      <c r="A88" s="11" t="s">
        <v>234</v>
      </c>
      <c r="B88" s="11" t="s">
        <v>225</v>
      </c>
      <c r="C88" s="11" t="s">
        <v>226</v>
      </c>
      <c r="D88" s="87" t="str">
        <f>Parameters!$G$7</f>
        <v>From December 2022 onwards</v>
      </c>
      <c r="E88" s="87" t="str">
        <f>Parameters!$G$3</f>
        <v>Aid Without Border</v>
      </c>
      <c r="F88" s="11" t="s">
        <v>45</v>
      </c>
      <c r="G88" s="11" t="s">
        <v>227</v>
      </c>
      <c r="H88" s="11" t="str">
        <f t="shared" si="1"/>
        <v>F</v>
      </c>
      <c r="I88" s="87" t="str">
        <f>Parameters!$G$5</f>
        <v>EUR</v>
      </c>
      <c r="J88" s="87" t="s">
        <v>233</v>
      </c>
      <c r="K88" s="11"/>
      <c r="L88" s="88">
        <f>Register!C93</f>
        <v>0</v>
      </c>
      <c r="M88" s="88"/>
      <c r="N88" s="88">
        <f>Register!AM93</f>
        <v>0</v>
      </c>
      <c r="O88" s="88">
        <f>Register!D93</f>
        <v>0</v>
      </c>
      <c r="P88" s="88">
        <f>Register!K93</f>
        <v>0</v>
      </c>
      <c r="Q88" s="88"/>
      <c r="R88" s="88">
        <f>Register!AO93</f>
        <v>0</v>
      </c>
      <c r="S88" s="88">
        <f>Register!I93</f>
        <v>0</v>
      </c>
      <c r="T88" s="88">
        <f>Register!E93</f>
        <v>0</v>
      </c>
      <c r="U88" s="88">
        <f>Register!L93</f>
        <v>0</v>
      </c>
      <c r="V88" s="88"/>
      <c r="W88" s="88">
        <f>Register!AN93</f>
        <v>0</v>
      </c>
      <c r="X88" s="88"/>
      <c r="Y88" s="88"/>
      <c r="Z88" s="88">
        <f>Register!G93</f>
        <v>0</v>
      </c>
      <c r="AA88" s="88">
        <f>Register!H93</f>
        <v>0</v>
      </c>
      <c r="AB88" s="88">
        <f>Register!AL93</f>
        <v>0</v>
      </c>
      <c r="AC88" s="88">
        <f>Register!M93</f>
        <v>0</v>
      </c>
      <c r="AD88" s="88">
        <f>Register!N93</f>
        <v>0</v>
      </c>
      <c r="AE88" s="88">
        <f>Register!O93</f>
        <v>0</v>
      </c>
      <c r="AF88" s="88">
        <f>Register!P93</f>
        <v>0</v>
      </c>
      <c r="AG88" s="88">
        <f>Register!Q93</f>
        <v>0</v>
      </c>
      <c r="AH88" s="88">
        <f>Register!R93</f>
        <v>0</v>
      </c>
      <c r="AI88" s="88">
        <f>Register!S93</f>
        <v>0</v>
      </c>
      <c r="AJ88" s="88">
        <f>Register!T93</f>
        <v>0</v>
      </c>
      <c r="AK88" s="88">
        <f>Register!U93</f>
        <v>0</v>
      </c>
      <c r="AL88" s="88"/>
      <c r="AM88" s="88"/>
      <c r="AN88" s="88">
        <f>Register!V93</f>
        <v>0</v>
      </c>
      <c r="AO88" s="88">
        <f>Register!L93</f>
        <v>0</v>
      </c>
      <c r="AP88" s="88"/>
      <c r="AQ88" s="88"/>
      <c r="AR88" s="88"/>
      <c r="AS88" s="88"/>
      <c r="AT88" s="88"/>
      <c r="AU88" s="88"/>
      <c r="AV88" s="88"/>
      <c r="AW88" s="88">
        <f>Register!AP93</f>
        <v>0</v>
      </c>
      <c r="AX88" s="88">
        <f>Register!X93</f>
        <v>0</v>
      </c>
      <c r="AY88" s="88">
        <f>Register!Y93</f>
        <v>0</v>
      </c>
      <c r="AZ88" s="88">
        <f>Register!Z93</f>
        <v>0</v>
      </c>
      <c r="BA88" s="88">
        <f>Register!AA93</f>
        <v>0</v>
      </c>
      <c r="BB88" s="88">
        <f>Register!AB93</f>
        <v>0</v>
      </c>
      <c r="BC88" s="88">
        <f>Register!AQ93</f>
        <v>0</v>
      </c>
      <c r="BD88" s="88"/>
      <c r="BE88" s="88">
        <f>Register!AD93</f>
        <v>0</v>
      </c>
      <c r="BF88" s="88">
        <f>Register!AE93</f>
        <v>0</v>
      </c>
      <c r="BG88" s="88">
        <f>Register!AF93</f>
        <v>0</v>
      </c>
      <c r="BH88" s="88">
        <f>Register!AG93</f>
        <v>0</v>
      </c>
      <c r="BI88" s="88"/>
      <c r="BJ88" s="88">
        <f>Register!AH93</f>
        <v>0</v>
      </c>
      <c r="BK88" s="88"/>
      <c r="BL88" s="88"/>
      <c r="BM88" s="88">
        <f>Register!AI93</f>
        <v>0</v>
      </c>
      <c r="BN88" s="88"/>
      <c r="BO88" s="88">
        <f ca="1">Register!AJ93</f>
        <v>0</v>
      </c>
      <c r="BP88" s="88"/>
    </row>
    <row r="89" spans="1:68" ht="15.6" thickTop="1" thickBot="1" x14ac:dyDescent="0.35">
      <c r="A89" s="11" t="s">
        <v>234</v>
      </c>
      <c r="B89" s="11" t="s">
        <v>225</v>
      </c>
      <c r="C89" s="11" t="s">
        <v>226</v>
      </c>
      <c r="D89" s="87" t="str">
        <f>Parameters!$G$7</f>
        <v>From December 2022 onwards</v>
      </c>
      <c r="E89" s="87" t="str">
        <f>Parameters!$G$3</f>
        <v>Aid Without Border</v>
      </c>
      <c r="F89" s="11" t="s">
        <v>45</v>
      </c>
      <c r="G89" s="11" t="s">
        <v>227</v>
      </c>
      <c r="H89" s="11" t="str">
        <f t="shared" si="1"/>
        <v>F</v>
      </c>
      <c r="I89" s="87" t="str">
        <f>Parameters!$G$5</f>
        <v>EUR</v>
      </c>
      <c r="J89" s="87" t="s">
        <v>233</v>
      </c>
      <c r="K89" s="11"/>
      <c r="L89" s="88">
        <f>Register!C94</f>
        <v>0</v>
      </c>
      <c r="M89" s="88"/>
      <c r="N89" s="88">
        <f>Register!AM94</f>
        <v>0</v>
      </c>
      <c r="O89" s="88">
        <f>Register!D94</f>
        <v>0</v>
      </c>
      <c r="P89" s="88">
        <f>Register!K94</f>
        <v>0</v>
      </c>
      <c r="Q89" s="88"/>
      <c r="R89" s="88">
        <f>Register!AO94</f>
        <v>0</v>
      </c>
      <c r="S89" s="88">
        <f>Register!I94</f>
        <v>0</v>
      </c>
      <c r="T89" s="88">
        <f>Register!E94</f>
        <v>0</v>
      </c>
      <c r="U89" s="88">
        <f>Register!L94</f>
        <v>0</v>
      </c>
      <c r="V89" s="88"/>
      <c r="W89" s="88">
        <f>Register!AN94</f>
        <v>0</v>
      </c>
      <c r="X89" s="88"/>
      <c r="Y89" s="88"/>
      <c r="Z89" s="88">
        <f>Register!G94</f>
        <v>0</v>
      </c>
      <c r="AA89" s="88">
        <f>Register!H94</f>
        <v>0</v>
      </c>
      <c r="AB89" s="88">
        <f>Register!AL94</f>
        <v>0</v>
      </c>
      <c r="AC89" s="88">
        <f>Register!M94</f>
        <v>0</v>
      </c>
      <c r="AD89" s="88">
        <f>Register!N94</f>
        <v>0</v>
      </c>
      <c r="AE89" s="88">
        <f>Register!O94</f>
        <v>0</v>
      </c>
      <c r="AF89" s="88">
        <f>Register!P94</f>
        <v>0</v>
      </c>
      <c r="AG89" s="88">
        <f>Register!Q94</f>
        <v>0</v>
      </c>
      <c r="AH89" s="88">
        <f>Register!R94</f>
        <v>0</v>
      </c>
      <c r="AI89" s="88">
        <f>Register!S94</f>
        <v>0</v>
      </c>
      <c r="AJ89" s="88">
        <f>Register!T94</f>
        <v>0</v>
      </c>
      <c r="AK89" s="88">
        <f>Register!U94</f>
        <v>0</v>
      </c>
      <c r="AL89" s="88"/>
      <c r="AM89" s="88"/>
      <c r="AN89" s="88">
        <f>Register!V94</f>
        <v>0</v>
      </c>
      <c r="AO89" s="88">
        <f>Register!L94</f>
        <v>0</v>
      </c>
      <c r="AP89" s="88"/>
      <c r="AQ89" s="88"/>
      <c r="AR89" s="88"/>
      <c r="AS89" s="88"/>
      <c r="AT89" s="88"/>
      <c r="AU89" s="88"/>
      <c r="AV89" s="88"/>
      <c r="AW89" s="88">
        <f>Register!AP94</f>
        <v>0</v>
      </c>
      <c r="AX89" s="88">
        <f>Register!X94</f>
        <v>0</v>
      </c>
      <c r="AY89" s="88">
        <f>Register!Y94</f>
        <v>0</v>
      </c>
      <c r="AZ89" s="88">
        <f>Register!Z94</f>
        <v>0</v>
      </c>
      <c r="BA89" s="88">
        <f>Register!AA94</f>
        <v>0</v>
      </c>
      <c r="BB89" s="88">
        <f>Register!AB94</f>
        <v>0</v>
      </c>
      <c r="BC89" s="88">
        <f>Register!AQ94</f>
        <v>0</v>
      </c>
      <c r="BD89" s="88"/>
      <c r="BE89" s="88">
        <f>Register!AD94</f>
        <v>0</v>
      </c>
      <c r="BF89" s="88">
        <f>Register!AE94</f>
        <v>0</v>
      </c>
      <c r="BG89" s="88">
        <f>Register!AF94</f>
        <v>0</v>
      </c>
      <c r="BH89" s="88">
        <f>Register!AG94</f>
        <v>0</v>
      </c>
      <c r="BI89" s="88"/>
      <c r="BJ89" s="88">
        <f>Register!AH94</f>
        <v>0</v>
      </c>
      <c r="BK89" s="88"/>
      <c r="BL89" s="88"/>
      <c r="BM89" s="88">
        <f>Register!AI94</f>
        <v>0</v>
      </c>
      <c r="BN89" s="88"/>
      <c r="BO89" s="88">
        <f ca="1">Register!AJ94</f>
        <v>0</v>
      </c>
      <c r="BP89" s="88"/>
    </row>
    <row r="90" spans="1:68" ht="15.6" thickTop="1" thickBot="1" x14ac:dyDescent="0.35">
      <c r="A90" s="11" t="s">
        <v>234</v>
      </c>
      <c r="B90" s="11" t="s">
        <v>225</v>
      </c>
      <c r="C90" s="11" t="s">
        <v>226</v>
      </c>
      <c r="D90" s="87" t="str">
        <f>Parameters!$G$7</f>
        <v>From December 2022 onwards</v>
      </c>
      <c r="E90" s="87" t="str">
        <f>Parameters!$G$3</f>
        <v>Aid Without Border</v>
      </c>
      <c r="F90" s="11" t="s">
        <v>45</v>
      </c>
      <c r="G90" s="11" t="s">
        <v>227</v>
      </c>
      <c r="H90" s="11" t="str">
        <f t="shared" si="1"/>
        <v>F</v>
      </c>
      <c r="I90" s="87" t="str">
        <f>Parameters!$G$5</f>
        <v>EUR</v>
      </c>
      <c r="J90" s="87" t="s">
        <v>233</v>
      </c>
      <c r="K90" s="11"/>
      <c r="L90" s="88">
        <f>Register!C95</f>
        <v>0</v>
      </c>
      <c r="M90" s="88"/>
      <c r="N90" s="88">
        <f>Register!AM95</f>
        <v>0</v>
      </c>
      <c r="O90" s="88">
        <f>Register!D95</f>
        <v>0</v>
      </c>
      <c r="P90" s="88">
        <f>Register!K95</f>
        <v>0</v>
      </c>
      <c r="Q90" s="88"/>
      <c r="R90" s="88">
        <f>Register!AO95</f>
        <v>0</v>
      </c>
      <c r="S90" s="88">
        <f>Register!I95</f>
        <v>0</v>
      </c>
      <c r="T90" s="88">
        <f>Register!E95</f>
        <v>0</v>
      </c>
      <c r="U90" s="88">
        <f>Register!L95</f>
        <v>0</v>
      </c>
      <c r="V90" s="88"/>
      <c r="W90" s="88">
        <f>Register!AN95</f>
        <v>0</v>
      </c>
      <c r="X90" s="88"/>
      <c r="Y90" s="88"/>
      <c r="Z90" s="88">
        <f>Register!G95</f>
        <v>0</v>
      </c>
      <c r="AA90" s="88">
        <f>Register!H95</f>
        <v>0</v>
      </c>
      <c r="AB90" s="88">
        <f>Register!AL95</f>
        <v>0</v>
      </c>
      <c r="AC90" s="88">
        <f>Register!M95</f>
        <v>0</v>
      </c>
      <c r="AD90" s="88">
        <f>Register!N95</f>
        <v>0</v>
      </c>
      <c r="AE90" s="88">
        <f>Register!O95</f>
        <v>0</v>
      </c>
      <c r="AF90" s="88">
        <f>Register!P95</f>
        <v>0</v>
      </c>
      <c r="AG90" s="88">
        <f>Register!Q95</f>
        <v>0</v>
      </c>
      <c r="AH90" s="88">
        <f>Register!R95</f>
        <v>0</v>
      </c>
      <c r="AI90" s="88">
        <f>Register!S95</f>
        <v>0</v>
      </c>
      <c r="AJ90" s="88">
        <f>Register!T95</f>
        <v>0</v>
      </c>
      <c r="AK90" s="88">
        <f>Register!U95</f>
        <v>0</v>
      </c>
      <c r="AL90" s="88"/>
      <c r="AM90" s="88"/>
      <c r="AN90" s="88">
        <f>Register!V95</f>
        <v>0</v>
      </c>
      <c r="AO90" s="88">
        <f>Register!L95</f>
        <v>0</v>
      </c>
      <c r="AP90" s="88"/>
      <c r="AQ90" s="88"/>
      <c r="AR90" s="88"/>
      <c r="AS90" s="88"/>
      <c r="AT90" s="88"/>
      <c r="AU90" s="88"/>
      <c r="AV90" s="88"/>
      <c r="AW90" s="88">
        <f>Register!AP95</f>
        <v>0</v>
      </c>
      <c r="AX90" s="88">
        <f>Register!X95</f>
        <v>0</v>
      </c>
      <c r="AY90" s="88">
        <f>Register!Y95</f>
        <v>0</v>
      </c>
      <c r="AZ90" s="88">
        <f>Register!Z95</f>
        <v>0</v>
      </c>
      <c r="BA90" s="88">
        <f>Register!AA95</f>
        <v>0</v>
      </c>
      <c r="BB90" s="88">
        <f>Register!AB95</f>
        <v>0</v>
      </c>
      <c r="BC90" s="88">
        <f>Register!AQ95</f>
        <v>0</v>
      </c>
      <c r="BD90" s="88"/>
      <c r="BE90" s="88">
        <f>Register!AD95</f>
        <v>0</v>
      </c>
      <c r="BF90" s="88">
        <f>Register!AE95</f>
        <v>0</v>
      </c>
      <c r="BG90" s="88">
        <f>Register!AF95</f>
        <v>0</v>
      </c>
      <c r="BH90" s="88">
        <f>Register!AG95</f>
        <v>0</v>
      </c>
      <c r="BI90" s="88"/>
      <c r="BJ90" s="88">
        <f>Register!AH95</f>
        <v>0</v>
      </c>
      <c r="BK90" s="88"/>
      <c r="BL90" s="88"/>
      <c r="BM90" s="88">
        <f>Register!AI95</f>
        <v>0</v>
      </c>
      <c r="BN90" s="88"/>
      <c r="BO90" s="88">
        <f ca="1">Register!AJ95</f>
        <v>0</v>
      </c>
      <c r="BP90" s="88"/>
    </row>
    <row r="91" spans="1:68" ht="15.6" thickTop="1" thickBot="1" x14ac:dyDescent="0.35">
      <c r="A91" s="11" t="s">
        <v>234</v>
      </c>
      <c r="B91" s="11" t="s">
        <v>225</v>
      </c>
      <c r="C91" s="11" t="s">
        <v>226</v>
      </c>
      <c r="D91" s="87" t="str">
        <f>Parameters!$G$7</f>
        <v>From December 2022 onwards</v>
      </c>
      <c r="E91" s="87" t="str">
        <f>Parameters!$G$3</f>
        <v>Aid Without Border</v>
      </c>
      <c r="F91" s="11" t="s">
        <v>45</v>
      </c>
      <c r="G91" s="11" t="s">
        <v>227</v>
      </c>
      <c r="H91" s="11" t="str">
        <f t="shared" si="1"/>
        <v>F</v>
      </c>
      <c r="I91" s="87" t="str">
        <f>Parameters!$G$5</f>
        <v>EUR</v>
      </c>
      <c r="J91" s="87" t="s">
        <v>233</v>
      </c>
      <c r="K91" s="11"/>
      <c r="L91" s="88">
        <f>Register!C96</f>
        <v>0</v>
      </c>
      <c r="M91" s="88"/>
      <c r="N91" s="88">
        <f>Register!AM96</f>
        <v>0</v>
      </c>
      <c r="O91" s="88">
        <f>Register!D96</f>
        <v>0</v>
      </c>
      <c r="P91" s="88">
        <f>Register!K96</f>
        <v>0</v>
      </c>
      <c r="Q91" s="88"/>
      <c r="R91" s="88">
        <f>Register!AO96</f>
        <v>0</v>
      </c>
      <c r="S91" s="88">
        <f>Register!I96</f>
        <v>0</v>
      </c>
      <c r="T91" s="88">
        <f>Register!E96</f>
        <v>0</v>
      </c>
      <c r="U91" s="88">
        <f>Register!L96</f>
        <v>0</v>
      </c>
      <c r="V91" s="88"/>
      <c r="W91" s="88">
        <f>Register!AN96</f>
        <v>0</v>
      </c>
      <c r="X91" s="88"/>
      <c r="Y91" s="88"/>
      <c r="Z91" s="88">
        <f>Register!G96</f>
        <v>0</v>
      </c>
      <c r="AA91" s="88">
        <f>Register!H96</f>
        <v>0</v>
      </c>
      <c r="AB91" s="88">
        <f>Register!AL96</f>
        <v>0</v>
      </c>
      <c r="AC91" s="88">
        <f>Register!M96</f>
        <v>0</v>
      </c>
      <c r="AD91" s="88">
        <f>Register!N96</f>
        <v>0</v>
      </c>
      <c r="AE91" s="88">
        <f>Register!O96</f>
        <v>0</v>
      </c>
      <c r="AF91" s="88">
        <f>Register!P96</f>
        <v>0</v>
      </c>
      <c r="AG91" s="88">
        <f>Register!Q96</f>
        <v>0</v>
      </c>
      <c r="AH91" s="88">
        <f>Register!R96</f>
        <v>0</v>
      </c>
      <c r="AI91" s="88">
        <f>Register!S96</f>
        <v>0</v>
      </c>
      <c r="AJ91" s="88">
        <f>Register!T96</f>
        <v>0</v>
      </c>
      <c r="AK91" s="88">
        <f>Register!U96</f>
        <v>0</v>
      </c>
      <c r="AL91" s="88"/>
      <c r="AM91" s="88"/>
      <c r="AN91" s="88">
        <f>Register!V96</f>
        <v>0</v>
      </c>
      <c r="AO91" s="88">
        <f>Register!L96</f>
        <v>0</v>
      </c>
      <c r="AP91" s="88"/>
      <c r="AQ91" s="88"/>
      <c r="AR91" s="88"/>
      <c r="AS91" s="88"/>
      <c r="AT91" s="88"/>
      <c r="AU91" s="88"/>
      <c r="AV91" s="88"/>
      <c r="AW91" s="88">
        <f>Register!AP96</f>
        <v>0</v>
      </c>
      <c r="AX91" s="88">
        <f>Register!X96</f>
        <v>0</v>
      </c>
      <c r="AY91" s="88">
        <f>Register!Y96</f>
        <v>0</v>
      </c>
      <c r="AZ91" s="88">
        <f>Register!Z96</f>
        <v>0</v>
      </c>
      <c r="BA91" s="88">
        <f>Register!AA96</f>
        <v>0</v>
      </c>
      <c r="BB91" s="88">
        <f>Register!AB96</f>
        <v>0</v>
      </c>
      <c r="BC91" s="88">
        <f>Register!AQ96</f>
        <v>0</v>
      </c>
      <c r="BD91" s="88"/>
      <c r="BE91" s="88">
        <f>Register!AD96</f>
        <v>0</v>
      </c>
      <c r="BF91" s="88">
        <f>Register!AE96</f>
        <v>0</v>
      </c>
      <c r="BG91" s="88">
        <f>Register!AF96</f>
        <v>0</v>
      </c>
      <c r="BH91" s="88">
        <f>Register!AG96</f>
        <v>0</v>
      </c>
      <c r="BI91" s="88"/>
      <c r="BJ91" s="88">
        <f>Register!AH96</f>
        <v>0</v>
      </c>
      <c r="BK91" s="88"/>
      <c r="BL91" s="88"/>
      <c r="BM91" s="88">
        <f>Register!AI96</f>
        <v>0</v>
      </c>
      <c r="BN91" s="88"/>
      <c r="BO91" s="88">
        <f ca="1">Register!AJ96</f>
        <v>0</v>
      </c>
      <c r="BP91" s="88"/>
    </row>
    <row r="92" spans="1:68" ht="15.6" thickTop="1" thickBot="1" x14ac:dyDescent="0.35">
      <c r="A92" s="11" t="s">
        <v>234</v>
      </c>
      <c r="B92" s="11" t="s">
        <v>225</v>
      </c>
      <c r="C92" s="11" t="s">
        <v>226</v>
      </c>
      <c r="D92" s="87" t="str">
        <f>Parameters!$G$7</f>
        <v>From December 2022 onwards</v>
      </c>
      <c r="E92" s="87" t="str">
        <f>Parameters!$G$3</f>
        <v>Aid Without Border</v>
      </c>
      <c r="F92" s="11" t="s">
        <v>45</v>
      </c>
      <c r="G92" s="11" t="s">
        <v>227</v>
      </c>
      <c r="H92" s="11" t="str">
        <f t="shared" si="1"/>
        <v>F</v>
      </c>
      <c r="I92" s="87" t="str">
        <f>Parameters!$G$5</f>
        <v>EUR</v>
      </c>
      <c r="J92" s="87" t="s">
        <v>233</v>
      </c>
      <c r="K92" s="11"/>
      <c r="L92" s="88">
        <f>Register!C97</f>
        <v>0</v>
      </c>
      <c r="M92" s="88"/>
      <c r="N92" s="88">
        <f>Register!AM97</f>
        <v>0</v>
      </c>
      <c r="O92" s="88">
        <f>Register!D97</f>
        <v>0</v>
      </c>
      <c r="P92" s="88">
        <f>Register!K97</f>
        <v>0</v>
      </c>
      <c r="Q92" s="88"/>
      <c r="R92" s="88">
        <f>Register!AO97</f>
        <v>0</v>
      </c>
      <c r="S92" s="88">
        <f>Register!I97</f>
        <v>0</v>
      </c>
      <c r="T92" s="88">
        <f>Register!E97</f>
        <v>0</v>
      </c>
      <c r="U92" s="88">
        <f>Register!L97</f>
        <v>0</v>
      </c>
      <c r="V92" s="88"/>
      <c r="W92" s="88">
        <f>Register!AN97</f>
        <v>0</v>
      </c>
      <c r="X92" s="88"/>
      <c r="Y92" s="88"/>
      <c r="Z92" s="88">
        <f>Register!G97</f>
        <v>0</v>
      </c>
      <c r="AA92" s="88">
        <f>Register!H97</f>
        <v>0</v>
      </c>
      <c r="AB92" s="88">
        <f>Register!AL97</f>
        <v>0</v>
      </c>
      <c r="AC92" s="88">
        <f>Register!M97</f>
        <v>0</v>
      </c>
      <c r="AD92" s="88">
        <f>Register!N97</f>
        <v>0</v>
      </c>
      <c r="AE92" s="88">
        <f>Register!O97</f>
        <v>0</v>
      </c>
      <c r="AF92" s="88">
        <f>Register!P97</f>
        <v>0</v>
      </c>
      <c r="AG92" s="88">
        <f>Register!Q97</f>
        <v>0</v>
      </c>
      <c r="AH92" s="88">
        <f>Register!R97</f>
        <v>0</v>
      </c>
      <c r="AI92" s="88">
        <f>Register!S97</f>
        <v>0</v>
      </c>
      <c r="AJ92" s="88">
        <f>Register!T97</f>
        <v>0</v>
      </c>
      <c r="AK92" s="88">
        <f>Register!U97</f>
        <v>0</v>
      </c>
      <c r="AL92" s="88"/>
      <c r="AM92" s="88"/>
      <c r="AN92" s="88">
        <f>Register!V97</f>
        <v>0</v>
      </c>
      <c r="AO92" s="88">
        <f>Register!L97</f>
        <v>0</v>
      </c>
      <c r="AP92" s="88"/>
      <c r="AQ92" s="88"/>
      <c r="AR92" s="88"/>
      <c r="AS92" s="88"/>
      <c r="AT92" s="88"/>
      <c r="AU92" s="88"/>
      <c r="AV92" s="88"/>
      <c r="AW92" s="88">
        <f>Register!AP97</f>
        <v>0</v>
      </c>
      <c r="AX92" s="88">
        <f>Register!X97</f>
        <v>0</v>
      </c>
      <c r="AY92" s="88">
        <f>Register!Y97</f>
        <v>0</v>
      </c>
      <c r="AZ92" s="88">
        <f>Register!Z97</f>
        <v>0</v>
      </c>
      <c r="BA92" s="88">
        <f>Register!AA97</f>
        <v>0</v>
      </c>
      <c r="BB92" s="88">
        <f>Register!AB97</f>
        <v>0</v>
      </c>
      <c r="BC92" s="88">
        <f>Register!AQ97</f>
        <v>0</v>
      </c>
      <c r="BD92" s="88"/>
      <c r="BE92" s="88">
        <f>Register!AD97</f>
        <v>0</v>
      </c>
      <c r="BF92" s="88">
        <f>Register!AE97</f>
        <v>0</v>
      </c>
      <c r="BG92" s="88">
        <f>Register!AF97</f>
        <v>0</v>
      </c>
      <c r="BH92" s="88">
        <f>Register!AG97</f>
        <v>0</v>
      </c>
      <c r="BI92" s="88"/>
      <c r="BJ92" s="88">
        <f>Register!AH97</f>
        <v>0</v>
      </c>
      <c r="BK92" s="88"/>
      <c r="BL92" s="88"/>
      <c r="BM92" s="88">
        <f>Register!AI97</f>
        <v>0</v>
      </c>
      <c r="BN92" s="88"/>
      <c r="BO92" s="88">
        <f ca="1">Register!AJ97</f>
        <v>0</v>
      </c>
      <c r="BP92" s="88"/>
    </row>
    <row r="93" spans="1:68" ht="15.6" thickTop="1" thickBot="1" x14ac:dyDescent="0.35">
      <c r="A93" s="11" t="s">
        <v>234</v>
      </c>
      <c r="B93" s="11" t="s">
        <v>225</v>
      </c>
      <c r="C93" s="11" t="s">
        <v>226</v>
      </c>
      <c r="D93" s="87" t="str">
        <f>Parameters!$G$7</f>
        <v>From December 2022 onwards</v>
      </c>
      <c r="E93" s="87" t="str">
        <f>Parameters!$G$3</f>
        <v>Aid Without Border</v>
      </c>
      <c r="F93" s="11" t="s">
        <v>45</v>
      </c>
      <c r="G93" s="11" t="s">
        <v>227</v>
      </c>
      <c r="H93" s="11" t="str">
        <f t="shared" si="1"/>
        <v>F</v>
      </c>
      <c r="I93" s="87" t="str">
        <f>Parameters!$G$5</f>
        <v>EUR</v>
      </c>
      <c r="J93" s="87" t="s">
        <v>233</v>
      </c>
      <c r="K93" s="11"/>
      <c r="L93" s="88">
        <f>Register!C98</f>
        <v>0</v>
      </c>
      <c r="M93" s="88"/>
      <c r="N93" s="88">
        <f>Register!AM98</f>
        <v>0</v>
      </c>
      <c r="O93" s="88">
        <f>Register!D98</f>
        <v>0</v>
      </c>
      <c r="P93" s="88">
        <f>Register!K98</f>
        <v>0</v>
      </c>
      <c r="Q93" s="88"/>
      <c r="R93" s="88">
        <f>Register!AO98</f>
        <v>0</v>
      </c>
      <c r="S93" s="88">
        <f>Register!I98</f>
        <v>0</v>
      </c>
      <c r="T93" s="88">
        <f>Register!E98</f>
        <v>0</v>
      </c>
      <c r="U93" s="88">
        <f>Register!L98</f>
        <v>0</v>
      </c>
      <c r="V93" s="88"/>
      <c r="W93" s="88">
        <f>Register!AN98</f>
        <v>0</v>
      </c>
      <c r="X93" s="88"/>
      <c r="Y93" s="88"/>
      <c r="Z93" s="88">
        <f>Register!G98</f>
        <v>0</v>
      </c>
      <c r="AA93" s="88">
        <f>Register!H98</f>
        <v>0</v>
      </c>
      <c r="AB93" s="88">
        <f>Register!AL98</f>
        <v>0</v>
      </c>
      <c r="AC93" s="88">
        <f>Register!M98</f>
        <v>0</v>
      </c>
      <c r="AD93" s="88">
        <f>Register!N98</f>
        <v>0</v>
      </c>
      <c r="AE93" s="88">
        <f>Register!O98</f>
        <v>0</v>
      </c>
      <c r="AF93" s="88">
        <f>Register!P98</f>
        <v>0</v>
      </c>
      <c r="AG93" s="88">
        <f>Register!Q98</f>
        <v>0</v>
      </c>
      <c r="AH93" s="88">
        <f>Register!R98</f>
        <v>0</v>
      </c>
      <c r="AI93" s="88">
        <f>Register!S98</f>
        <v>0</v>
      </c>
      <c r="AJ93" s="88">
        <f>Register!T98</f>
        <v>0</v>
      </c>
      <c r="AK93" s="88">
        <f>Register!U98</f>
        <v>0</v>
      </c>
      <c r="AL93" s="88"/>
      <c r="AM93" s="88"/>
      <c r="AN93" s="88">
        <f>Register!V98</f>
        <v>0</v>
      </c>
      <c r="AO93" s="88">
        <f>Register!L98</f>
        <v>0</v>
      </c>
      <c r="AP93" s="88"/>
      <c r="AQ93" s="88"/>
      <c r="AR93" s="88"/>
      <c r="AS93" s="88"/>
      <c r="AT93" s="88"/>
      <c r="AU93" s="88"/>
      <c r="AV93" s="88"/>
      <c r="AW93" s="88">
        <f>Register!AP98</f>
        <v>0</v>
      </c>
      <c r="AX93" s="88">
        <f>Register!X98</f>
        <v>0</v>
      </c>
      <c r="AY93" s="88">
        <f>Register!Y98</f>
        <v>0</v>
      </c>
      <c r="AZ93" s="88">
        <f>Register!Z98</f>
        <v>0</v>
      </c>
      <c r="BA93" s="88">
        <f>Register!AA98</f>
        <v>0</v>
      </c>
      <c r="BB93" s="88">
        <f>Register!AB98</f>
        <v>0</v>
      </c>
      <c r="BC93" s="88">
        <f>Register!AQ98</f>
        <v>0</v>
      </c>
      <c r="BD93" s="88"/>
      <c r="BE93" s="88">
        <f>Register!AD98</f>
        <v>0</v>
      </c>
      <c r="BF93" s="88">
        <f>Register!AE98</f>
        <v>0</v>
      </c>
      <c r="BG93" s="88">
        <f>Register!AF98</f>
        <v>0</v>
      </c>
      <c r="BH93" s="88">
        <f>Register!AG98</f>
        <v>0</v>
      </c>
      <c r="BI93" s="88"/>
      <c r="BJ93" s="88">
        <f>Register!AH98</f>
        <v>0</v>
      </c>
      <c r="BK93" s="88"/>
      <c r="BL93" s="88"/>
      <c r="BM93" s="88">
        <f>Register!AI98</f>
        <v>0</v>
      </c>
      <c r="BN93" s="88"/>
      <c r="BO93" s="88">
        <f ca="1">Register!AJ98</f>
        <v>0</v>
      </c>
      <c r="BP93" s="88"/>
    </row>
    <row r="94" spans="1:68" ht="15.6" thickTop="1" thickBot="1" x14ac:dyDescent="0.35">
      <c r="A94" s="11" t="s">
        <v>234</v>
      </c>
      <c r="B94" s="11" t="s">
        <v>225</v>
      </c>
      <c r="C94" s="11" t="s">
        <v>226</v>
      </c>
      <c r="D94" s="87" t="str">
        <f>Parameters!$G$7</f>
        <v>From December 2022 onwards</v>
      </c>
      <c r="E94" s="87" t="str">
        <f>Parameters!$G$3</f>
        <v>Aid Without Border</v>
      </c>
      <c r="F94" s="11" t="s">
        <v>45</v>
      </c>
      <c r="G94" s="11" t="s">
        <v>227</v>
      </c>
      <c r="H94" s="11" t="str">
        <f t="shared" si="1"/>
        <v>F</v>
      </c>
      <c r="I94" s="87" t="str">
        <f>Parameters!$G$5</f>
        <v>EUR</v>
      </c>
      <c r="J94" s="87" t="s">
        <v>233</v>
      </c>
      <c r="K94" s="11"/>
      <c r="L94" s="88">
        <f>Register!C99</f>
        <v>0</v>
      </c>
      <c r="M94" s="88"/>
      <c r="N94" s="88">
        <f>Register!AM99</f>
        <v>0</v>
      </c>
      <c r="O94" s="88">
        <f>Register!D99</f>
        <v>0</v>
      </c>
      <c r="P94" s="88">
        <f>Register!K99</f>
        <v>0</v>
      </c>
      <c r="Q94" s="88"/>
      <c r="R94" s="88">
        <f>Register!AO99</f>
        <v>0</v>
      </c>
      <c r="S94" s="88">
        <f>Register!I99</f>
        <v>0</v>
      </c>
      <c r="T94" s="88">
        <f>Register!E99</f>
        <v>0</v>
      </c>
      <c r="U94" s="88">
        <f>Register!L99</f>
        <v>0</v>
      </c>
      <c r="V94" s="88"/>
      <c r="W94" s="88">
        <f>Register!AN99</f>
        <v>0</v>
      </c>
      <c r="X94" s="88"/>
      <c r="Y94" s="88"/>
      <c r="Z94" s="88">
        <f>Register!G99</f>
        <v>0</v>
      </c>
      <c r="AA94" s="88">
        <f>Register!H99</f>
        <v>0</v>
      </c>
      <c r="AB94" s="88">
        <f>Register!AL99</f>
        <v>0</v>
      </c>
      <c r="AC94" s="88">
        <f>Register!M99</f>
        <v>0</v>
      </c>
      <c r="AD94" s="88">
        <f>Register!N99</f>
        <v>0</v>
      </c>
      <c r="AE94" s="88">
        <f>Register!O99</f>
        <v>0</v>
      </c>
      <c r="AF94" s="88">
        <f>Register!P99</f>
        <v>0</v>
      </c>
      <c r="AG94" s="88">
        <f>Register!Q99</f>
        <v>0</v>
      </c>
      <c r="AH94" s="88">
        <f>Register!R99</f>
        <v>0</v>
      </c>
      <c r="AI94" s="88">
        <f>Register!S99</f>
        <v>0</v>
      </c>
      <c r="AJ94" s="88">
        <f>Register!T99</f>
        <v>0</v>
      </c>
      <c r="AK94" s="88">
        <f>Register!U99</f>
        <v>0</v>
      </c>
      <c r="AL94" s="88"/>
      <c r="AM94" s="88"/>
      <c r="AN94" s="88">
        <f>Register!V99</f>
        <v>0</v>
      </c>
      <c r="AO94" s="88">
        <f>Register!L99</f>
        <v>0</v>
      </c>
      <c r="AP94" s="88"/>
      <c r="AQ94" s="88"/>
      <c r="AR94" s="88"/>
      <c r="AS94" s="88"/>
      <c r="AT94" s="88"/>
      <c r="AU94" s="88"/>
      <c r="AV94" s="88"/>
      <c r="AW94" s="88">
        <f>Register!AP99</f>
        <v>0</v>
      </c>
      <c r="AX94" s="88">
        <f>Register!X99</f>
        <v>0</v>
      </c>
      <c r="AY94" s="88">
        <f>Register!Y99</f>
        <v>0</v>
      </c>
      <c r="AZ94" s="88">
        <f>Register!Z99</f>
        <v>0</v>
      </c>
      <c r="BA94" s="88">
        <f>Register!AA99</f>
        <v>0</v>
      </c>
      <c r="BB94" s="88">
        <f>Register!AB99</f>
        <v>0</v>
      </c>
      <c r="BC94" s="88">
        <f>Register!AQ99</f>
        <v>0</v>
      </c>
      <c r="BD94" s="88"/>
      <c r="BE94" s="88">
        <f>Register!AD99</f>
        <v>0</v>
      </c>
      <c r="BF94" s="88">
        <f>Register!AE99</f>
        <v>0</v>
      </c>
      <c r="BG94" s="88">
        <f>Register!AF99</f>
        <v>0</v>
      </c>
      <c r="BH94" s="88">
        <f>Register!AG99</f>
        <v>0</v>
      </c>
      <c r="BI94" s="88"/>
      <c r="BJ94" s="88">
        <f>Register!AH99</f>
        <v>0</v>
      </c>
      <c r="BK94" s="88"/>
      <c r="BL94" s="88"/>
      <c r="BM94" s="88">
        <f>Register!AI99</f>
        <v>0</v>
      </c>
      <c r="BN94" s="88"/>
      <c r="BO94" s="88">
        <f ca="1">Register!AJ99</f>
        <v>0</v>
      </c>
      <c r="BP94" s="88"/>
    </row>
    <row r="95" spans="1:68" ht="15.6" thickTop="1" thickBot="1" x14ac:dyDescent="0.35">
      <c r="A95" s="11" t="s">
        <v>234</v>
      </c>
      <c r="B95" s="11" t="s">
        <v>225</v>
      </c>
      <c r="C95" s="11" t="s">
        <v>226</v>
      </c>
      <c r="D95" s="87" t="str">
        <f>Parameters!$G$7</f>
        <v>From December 2022 onwards</v>
      </c>
      <c r="E95" s="87" t="str">
        <f>Parameters!$G$3</f>
        <v>Aid Without Border</v>
      </c>
      <c r="F95" s="11" t="s">
        <v>45</v>
      </c>
      <c r="G95" s="11" t="s">
        <v>227</v>
      </c>
      <c r="H95" s="11" t="str">
        <f t="shared" si="1"/>
        <v>F</v>
      </c>
      <c r="I95" s="87" t="str">
        <f>Parameters!$G$5</f>
        <v>EUR</v>
      </c>
      <c r="J95" s="87" t="s">
        <v>233</v>
      </c>
      <c r="K95" s="11"/>
      <c r="L95" s="88">
        <f>Register!C100</f>
        <v>0</v>
      </c>
      <c r="M95" s="88"/>
      <c r="N95" s="88">
        <f>Register!AM100</f>
        <v>0</v>
      </c>
      <c r="O95" s="88">
        <f>Register!D100</f>
        <v>0</v>
      </c>
      <c r="P95" s="88">
        <f>Register!K100</f>
        <v>0</v>
      </c>
      <c r="Q95" s="88"/>
      <c r="R95" s="88">
        <f>Register!AO100</f>
        <v>0</v>
      </c>
      <c r="S95" s="88">
        <f>Register!I100</f>
        <v>0</v>
      </c>
      <c r="T95" s="88">
        <f>Register!E100</f>
        <v>0</v>
      </c>
      <c r="U95" s="88">
        <f>Register!L100</f>
        <v>0</v>
      </c>
      <c r="V95" s="88"/>
      <c r="W95" s="88">
        <f>Register!AN100</f>
        <v>0</v>
      </c>
      <c r="X95" s="88"/>
      <c r="Y95" s="88"/>
      <c r="Z95" s="88">
        <f>Register!G100</f>
        <v>0</v>
      </c>
      <c r="AA95" s="88">
        <f>Register!H100</f>
        <v>0</v>
      </c>
      <c r="AB95" s="88">
        <f>Register!AL100</f>
        <v>0</v>
      </c>
      <c r="AC95" s="88">
        <f>Register!M100</f>
        <v>0</v>
      </c>
      <c r="AD95" s="88">
        <f>Register!N100</f>
        <v>0</v>
      </c>
      <c r="AE95" s="88">
        <f>Register!O100</f>
        <v>0</v>
      </c>
      <c r="AF95" s="88">
        <f>Register!P100</f>
        <v>0</v>
      </c>
      <c r="AG95" s="88">
        <f>Register!Q100</f>
        <v>0</v>
      </c>
      <c r="AH95" s="88">
        <f>Register!R100</f>
        <v>0</v>
      </c>
      <c r="AI95" s="88">
        <f>Register!S100</f>
        <v>0</v>
      </c>
      <c r="AJ95" s="88">
        <f>Register!T100</f>
        <v>0</v>
      </c>
      <c r="AK95" s="88">
        <f>Register!U100</f>
        <v>0</v>
      </c>
      <c r="AL95" s="88"/>
      <c r="AM95" s="88"/>
      <c r="AN95" s="88">
        <f>Register!V100</f>
        <v>0</v>
      </c>
      <c r="AO95" s="88">
        <f>Register!L100</f>
        <v>0</v>
      </c>
      <c r="AP95" s="88"/>
      <c r="AQ95" s="88"/>
      <c r="AR95" s="88"/>
      <c r="AS95" s="88"/>
      <c r="AT95" s="88"/>
      <c r="AU95" s="88"/>
      <c r="AV95" s="88"/>
      <c r="AW95" s="88">
        <f>Register!AP100</f>
        <v>0</v>
      </c>
      <c r="AX95" s="88">
        <f>Register!X100</f>
        <v>0</v>
      </c>
      <c r="AY95" s="88">
        <f>Register!Y100</f>
        <v>0</v>
      </c>
      <c r="AZ95" s="88">
        <f>Register!Z100</f>
        <v>0</v>
      </c>
      <c r="BA95" s="88">
        <f>Register!AA100</f>
        <v>0</v>
      </c>
      <c r="BB95" s="88">
        <f>Register!AB100</f>
        <v>0</v>
      </c>
      <c r="BC95" s="88">
        <f>Register!AQ100</f>
        <v>0</v>
      </c>
      <c r="BD95" s="88"/>
      <c r="BE95" s="88">
        <f>Register!AD100</f>
        <v>0</v>
      </c>
      <c r="BF95" s="88">
        <f>Register!AE100</f>
        <v>0</v>
      </c>
      <c r="BG95" s="88">
        <f>Register!AF100</f>
        <v>0</v>
      </c>
      <c r="BH95" s="88">
        <f>Register!AG100</f>
        <v>0</v>
      </c>
      <c r="BI95" s="88"/>
      <c r="BJ95" s="88">
        <f>Register!AH100</f>
        <v>0</v>
      </c>
      <c r="BK95" s="88"/>
      <c r="BL95" s="88"/>
      <c r="BM95" s="88">
        <f>Register!AI100</f>
        <v>0</v>
      </c>
      <c r="BN95" s="88"/>
      <c r="BO95" s="88">
        <f ca="1">Register!AJ100</f>
        <v>0</v>
      </c>
      <c r="BP95" s="88"/>
    </row>
    <row r="96" spans="1:68" ht="15.6" thickTop="1" thickBot="1" x14ac:dyDescent="0.35">
      <c r="A96" s="11" t="s">
        <v>234</v>
      </c>
      <c r="B96" s="11" t="s">
        <v>225</v>
      </c>
      <c r="C96" s="11" t="s">
        <v>226</v>
      </c>
      <c r="D96" s="87" t="str">
        <f>Parameters!$G$7</f>
        <v>From December 2022 onwards</v>
      </c>
      <c r="E96" s="87" t="str">
        <f>Parameters!$G$3</f>
        <v>Aid Without Border</v>
      </c>
      <c r="F96" s="11" t="s">
        <v>45</v>
      </c>
      <c r="G96" s="11" t="s">
        <v>227</v>
      </c>
      <c r="H96" s="11" t="str">
        <f t="shared" si="1"/>
        <v>F</v>
      </c>
      <c r="I96" s="87" t="str">
        <f>Parameters!$G$5</f>
        <v>EUR</v>
      </c>
      <c r="J96" s="87" t="s">
        <v>233</v>
      </c>
      <c r="K96" s="11"/>
      <c r="L96" s="88">
        <f>Register!C101</f>
        <v>0</v>
      </c>
      <c r="M96" s="88"/>
      <c r="N96" s="88">
        <f>Register!AM101</f>
        <v>0</v>
      </c>
      <c r="O96" s="88">
        <f>Register!D101</f>
        <v>0</v>
      </c>
      <c r="P96" s="88">
        <f>Register!K101</f>
        <v>0</v>
      </c>
      <c r="Q96" s="88"/>
      <c r="R96" s="88">
        <f>Register!AO101</f>
        <v>0</v>
      </c>
      <c r="S96" s="88">
        <f>Register!I101</f>
        <v>0</v>
      </c>
      <c r="T96" s="88">
        <f>Register!E101</f>
        <v>0</v>
      </c>
      <c r="U96" s="88">
        <f>Register!L101</f>
        <v>0</v>
      </c>
      <c r="V96" s="88"/>
      <c r="W96" s="88">
        <f>Register!AN101</f>
        <v>0</v>
      </c>
      <c r="X96" s="88"/>
      <c r="Y96" s="88"/>
      <c r="Z96" s="88">
        <f>Register!G101</f>
        <v>0</v>
      </c>
      <c r="AA96" s="88">
        <f>Register!H101</f>
        <v>0</v>
      </c>
      <c r="AB96" s="88">
        <f>Register!AL101</f>
        <v>0</v>
      </c>
      <c r="AC96" s="88">
        <f>Register!M101</f>
        <v>0</v>
      </c>
      <c r="AD96" s="88">
        <f>Register!N101</f>
        <v>0</v>
      </c>
      <c r="AE96" s="88">
        <f>Register!O101</f>
        <v>0</v>
      </c>
      <c r="AF96" s="88">
        <f>Register!P101</f>
        <v>0</v>
      </c>
      <c r="AG96" s="88">
        <f>Register!Q101</f>
        <v>0</v>
      </c>
      <c r="AH96" s="88">
        <f>Register!R101</f>
        <v>0</v>
      </c>
      <c r="AI96" s="88">
        <f>Register!S101</f>
        <v>0</v>
      </c>
      <c r="AJ96" s="88">
        <f>Register!T101</f>
        <v>0</v>
      </c>
      <c r="AK96" s="88">
        <f>Register!U101</f>
        <v>0</v>
      </c>
      <c r="AL96" s="88"/>
      <c r="AM96" s="88"/>
      <c r="AN96" s="88">
        <f>Register!V101</f>
        <v>0</v>
      </c>
      <c r="AO96" s="88">
        <f>Register!L101</f>
        <v>0</v>
      </c>
      <c r="AP96" s="88"/>
      <c r="AQ96" s="88"/>
      <c r="AR96" s="88"/>
      <c r="AS96" s="88"/>
      <c r="AT96" s="88"/>
      <c r="AU96" s="88"/>
      <c r="AV96" s="88"/>
      <c r="AW96" s="88">
        <f>Register!AP101</f>
        <v>0</v>
      </c>
      <c r="AX96" s="88">
        <f>Register!X101</f>
        <v>0</v>
      </c>
      <c r="AY96" s="88">
        <f>Register!Y101</f>
        <v>0</v>
      </c>
      <c r="AZ96" s="88">
        <f>Register!Z101</f>
        <v>0</v>
      </c>
      <c r="BA96" s="88">
        <f>Register!AA101</f>
        <v>0</v>
      </c>
      <c r="BB96" s="88">
        <f>Register!AB101</f>
        <v>0</v>
      </c>
      <c r="BC96" s="88">
        <f>Register!AQ101</f>
        <v>0</v>
      </c>
      <c r="BD96" s="88"/>
      <c r="BE96" s="88">
        <f>Register!AD101</f>
        <v>0</v>
      </c>
      <c r="BF96" s="88">
        <f>Register!AE101</f>
        <v>0</v>
      </c>
      <c r="BG96" s="88">
        <f>Register!AF101</f>
        <v>0</v>
      </c>
      <c r="BH96" s="88">
        <f>Register!AG101</f>
        <v>0</v>
      </c>
      <c r="BI96" s="88"/>
      <c r="BJ96" s="88">
        <f>Register!AH101</f>
        <v>0</v>
      </c>
      <c r="BK96" s="88"/>
      <c r="BL96" s="88"/>
      <c r="BM96" s="88">
        <f>Register!AI101</f>
        <v>0</v>
      </c>
      <c r="BN96" s="88"/>
      <c r="BO96" s="88">
        <f ca="1">Register!AJ101</f>
        <v>0</v>
      </c>
      <c r="BP96" s="88"/>
    </row>
    <row r="97" spans="1:68" ht="15.6" thickTop="1" thickBot="1" x14ac:dyDescent="0.35">
      <c r="A97" s="11" t="s">
        <v>234</v>
      </c>
      <c r="B97" s="11" t="s">
        <v>225</v>
      </c>
      <c r="C97" s="11" t="s">
        <v>226</v>
      </c>
      <c r="D97" s="87" t="str">
        <f>Parameters!$G$7</f>
        <v>From December 2022 onwards</v>
      </c>
      <c r="E97" s="87" t="str">
        <f>Parameters!$G$3</f>
        <v>Aid Without Border</v>
      </c>
      <c r="F97" s="11" t="s">
        <v>45</v>
      </c>
      <c r="G97" s="11" t="s">
        <v>227</v>
      </c>
      <c r="H97" s="11" t="str">
        <f t="shared" si="1"/>
        <v>F</v>
      </c>
      <c r="I97" s="87" t="str">
        <f>Parameters!$G$5</f>
        <v>EUR</v>
      </c>
      <c r="J97" s="87" t="s">
        <v>233</v>
      </c>
      <c r="K97" s="11"/>
      <c r="L97" s="88">
        <f>Register!C102</f>
        <v>0</v>
      </c>
      <c r="M97" s="88"/>
      <c r="N97" s="88">
        <f>Register!AM102</f>
        <v>0</v>
      </c>
      <c r="O97" s="88">
        <f>Register!D102</f>
        <v>0</v>
      </c>
      <c r="P97" s="88">
        <f>Register!K102</f>
        <v>0</v>
      </c>
      <c r="Q97" s="88"/>
      <c r="R97" s="88">
        <f>Register!AO102</f>
        <v>0</v>
      </c>
      <c r="S97" s="88">
        <f>Register!I102</f>
        <v>0</v>
      </c>
      <c r="T97" s="88">
        <f>Register!E102</f>
        <v>0</v>
      </c>
      <c r="U97" s="88">
        <f>Register!L102</f>
        <v>0</v>
      </c>
      <c r="V97" s="88"/>
      <c r="W97" s="88">
        <f>Register!AN102</f>
        <v>0</v>
      </c>
      <c r="X97" s="88"/>
      <c r="Y97" s="88"/>
      <c r="Z97" s="88">
        <f>Register!G102</f>
        <v>0</v>
      </c>
      <c r="AA97" s="88">
        <f>Register!H102</f>
        <v>0</v>
      </c>
      <c r="AB97" s="88">
        <f>Register!AL102</f>
        <v>0</v>
      </c>
      <c r="AC97" s="88">
        <f>Register!M102</f>
        <v>0</v>
      </c>
      <c r="AD97" s="88">
        <f>Register!N102</f>
        <v>0</v>
      </c>
      <c r="AE97" s="88">
        <f>Register!O102</f>
        <v>0</v>
      </c>
      <c r="AF97" s="88">
        <f>Register!P102</f>
        <v>0</v>
      </c>
      <c r="AG97" s="88">
        <f>Register!Q102</f>
        <v>0</v>
      </c>
      <c r="AH97" s="88">
        <f>Register!R102</f>
        <v>0</v>
      </c>
      <c r="AI97" s="88">
        <f>Register!S102</f>
        <v>0</v>
      </c>
      <c r="AJ97" s="88">
        <f>Register!T102</f>
        <v>0</v>
      </c>
      <c r="AK97" s="88">
        <f>Register!U102</f>
        <v>0</v>
      </c>
      <c r="AL97" s="88"/>
      <c r="AM97" s="88"/>
      <c r="AN97" s="88">
        <f>Register!V102</f>
        <v>0</v>
      </c>
      <c r="AO97" s="88">
        <f>Register!L102</f>
        <v>0</v>
      </c>
      <c r="AP97" s="88"/>
      <c r="AQ97" s="88"/>
      <c r="AR97" s="88"/>
      <c r="AS97" s="88"/>
      <c r="AT97" s="88"/>
      <c r="AU97" s="88"/>
      <c r="AV97" s="88"/>
      <c r="AW97" s="88">
        <f>Register!AP102</f>
        <v>0</v>
      </c>
      <c r="AX97" s="88">
        <f>Register!X102</f>
        <v>0</v>
      </c>
      <c r="AY97" s="88">
        <f>Register!Y102</f>
        <v>0</v>
      </c>
      <c r="AZ97" s="88">
        <f>Register!Z102</f>
        <v>0</v>
      </c>
      <c r="BA97" s="88">
        <f>Register!AA102</f>
        <v>0</v>
      </c>
      <c r="BB97" s="88">
        <f>Register!AB102</f>
        <v>0</v>
      </c>
      <c r="BC97" s="88">
        <f>Register!AQ102</f>
        <v>0</v>
      </c>
      <c r="BD97" s="88"/>
      <c r="BE97" s="88">
        <f>Register!AD102</f>
        <v>0</v>
      </c>
      <c r="BF97" s="88">
        <f>Register!AE102</f>
        <v>0</v>
      </c>
      <c r="BG97" s="88">
        <f>Register!AF102</f>
        <v>0</v>
      </c>
      <c r="BH97" s="88">
        <f>Register!AG102</f>
        <v>0</v>
      </c>
      <c r="BI97" s="88"/>
      <c r="BJ97" s="88">
        <f>Register!AH102</f>
        <v>0</v>
      </c>
      <c r="BK97" s="88"/>
      <c r="BL97" s="88"/>
      <c r="BM97" s="88">
        <f>Register!AI102</f>
        <v>0</v>
      </c>
      <c r="BN97" s="88"/>
      <c r="BO97" s="88">
        <f ca="1">Register!AJ102</f>
        <v>0</v>
      </c>
      <c r="BP97" s="88"/>
    </row>
    <row r="98" spans="1:68" ht="15.6" thickTop="1" thickBot="1" x14ac:dyDescent="0.35">
      <c r="A98" s="11" t="s">
        <v>234</v>
      </c>
      <c r="B98" s="11" t="s">
        <v>225</v>
      </c>
      <c r="C98" s="11" t="s">
        <v>226</v>
      </c>
      <c r="D98" s="87" t="str">
        <f>Parameters!$G$7</f>
        <v>From December 2022 onwards</v>
      </c>
      <c r="E98" s="87" t="str">
        <f>Parameters!$G$3</f>
        <v>Aid Without Border</v>
      </c>
      <c r="F98" s="11" t="s">
        <v>45</v>
      </c>
      <c r="G98" s="11" t="s">
        <v>227</v>
      </c>
      <c r="H98" s="11" t="str">
        <f t="shared" si="1"/>
        <v>F</v>
      </c>
      <c r="I98" s="87" t="str">
        <f>Parameters!$G$5</f>
        <v>EUR</v>
      </c>
      <c r="J98" s="87" t="s">
        <v>233</v>
      </c>
      <c r="K98" s="11"/>
      <c r="L98" s="88">
        <f>Register!C103</f>
        <v>0</v>
      </c>
      <c r="M98" s="88"/>
      <c r="N98" s="88">
        <f>Register!AM103</f>
        <v>0</v>
      </c>
      <c r="O98" s="88">
        <f>Register!D103</f>
        <v>0</v>
      </c>
      <c r="P98" s="88">
        <f>Register!K103</f>
        <v>0</v>
      </c>
      <c r="Q98" s="88"/>
      <c r="R98" s="88">
        <f>Register!AO103</f>
        <v>0</v>
      </c>
      <c r="S98" s="88">
        <f>Register!I103</f>
        <v>0</v>
      </c>
      <c r="T98" s="88">
        <f>Register!E103</f>
        <v>0</v>
      </c>
      <c r="U98" s="88">
        <f>Register!L103</f>
        <v>0</v>
      </c>
      <c r="V98" s="88"/>
      <c r="W98" s="88">
        <f>Register!AN103</f>
        <v>0</v>
      </c>
      <c r="X98" s="88"/>
      <c r="Y98" s="88"/>
      <c r="Z98" s="88">
        <f>Register!G103</f>
        <v>0</v>
      </c>
      <c r="AA98" s="88">
        <f>Register!H103</f>
        <v>0</v>
      </c>
      <c r="AB98" s="88">
        <f>Register!AL103</f>
        <v>0</v>
      </c>
      <c r="AC98" s="88">
        <f>Register!M103</f>
        <v>0</v>
      </c>
      <c r="AD98" s="88">
        <f>Register!N103</f>
        <v>0</v>
      </c>
      <c r="AE98" s="88">
        <f>Register!O103</f>
        <v>0</v>
      </c>
      <c r="AF98" s="88">
        <f>Register!P103</f>
        <v>0</v>
      </c>
      <c r="AG98" s="88">
        <f>Register!Q103</f>
        <v>0</v>
      </c>
      <c r="AH98" s="88">
        <f>Register!R103</f>
        <v>0</v>
      </c>
      <c r="AI98" s="88">
        <f>Register!S103</f>
        <v>0</v>
      </c>
      <c r="AJ98" s="88">
        <f>Register!T103</f>
        <v>0</v>
      </c>
      <c r="AK98" s="88">
        <f>Register!U103</f>
        <v>0</v>
      </c>
      <c r="AL98" s="88"/>
      <c r="AM98" s="88"/>
      <c r="AN98" s="88">
        <f>Register!V103</f>
        <v>0</v>
      </c>
      <c r="AO98" s="88">
        <f>Register!L103</f>
        <v>0</v>
      </c>
      <c r="AP98" s="88"/>
      <c r="AQ98" s="88"/>
      <c r="AR98" s="88"/>
      <c r="AS98" s="88"/>
      <c r="AT98" s="88"/>
      <c r="AU98" s="88"/>
      <c r="AV98" s="88"/>
      <c r="AW98" s="88">
        <f>Register!AP103</f>
        <v>0</v>
      </c>
      <c r="AX98" s="88">
        <f>Register!X103</f>
        <v>0</v>
      </c>
      <c r="AY98" s="88">
        <f>Register!Y103</f>
        <v>0</v>
      </c>
      <c r="AZ98" s="88">
        <f>Register!Z103</f>
        <v>0</v>
      </c>
      <c r="BA98" s="88">
        <f>Register!AA103</f>
        <v>0</v>
      </c>
      <c r="BB98" s="88">
        <f>Register!AB103</f>
        <v>0</v>
      </c>
      <c r="BC98" s="88">
        <f>Register!AQ103</f>
        <v>0</v>
      </c>
      <c r="BD98" s="88"/>
      <c r="BE98" s="88">
        <f>Register!AD103</f>
        <v>0</v>
      </c>
      <c r="BF98" s="88">
        <f>Register!AE103</f>
        <v>0</v>
      </c>
      <c r="BG98" s="88">
        <f>Register!AF103</f>
        <v>0</v>
      </c>
      <c r="BH98" s="88">
        <f>Register!AG103</f>
        <v>0</v>
      </c>
      <c r="BI98" s="88"/>
      <c r="BJ98" s="88">
        <f>Register!AH103</f>
        <v>0</v>
      </c>
      <c r="BK98" s="88"/>
      <c r="BL98" s="88"/>
      <c r="BM98" s="88">
        <f>Register!AI103</f>
        <v>0</v>
      </c>
      <c r="BN98" s="88"/>
      <c r="BO98" s="88">
        <f ca="1">Register!AJ103</f>
        <v>0</v>
      </c>
      <c r="BP98" s="88"/>
    </row>
    <row r="99" spans="1:68" ht="15.6" thickTop="1" thickBot="1" x14ac:dyDescent="0.35">
      <c r="A99" s="11" t="s">
        <v>234</v>
      </c>
      <c r="B99" s="11" t="s">
        <v>225</v>
      </c>
      <c r="C99" s="11" t="s">
        <v>226</v>
      </c>
      <c r="D99" s="87" t="str">
        <f>Parameters!$G$7</f>
        <v>From December 2022 onwards</v>
      </c>
      <c r="E99" s="87" t="str">
        <f>Parameters!$G$3</f>
        <v>Aid Without Border</v>
      </c>
      <c r="F99" s="11" t="s">
        <v>45</v>
      </c>
      <c r="G99" s="11" t="s">
        <v>227</v>
      </c>
      <c r="H99" s="11" t="str">
        <f t="shared" si="1"/>
        <v>F</v>
      </c>
      <c r="I99" s="87" t="str">
        <f>Parameters!$G$5</f>
        <v>EUR</v>
      </c>
      <c r="J99" s="87" t="s">
        <v>233</v>
      </c>
      <c r="K99" s="11"/>
      <c r="L99" s="88">
        <f>Register!C104</f>
        <v>0</v>
      </c>
      <c r="M99" s="88"/>
      <c r="N99" s="88">
        <f>Register!AM104</f>
        <v>0</v>
      </c>
      <c r="O99" s="88">
        <f>Register!D104</f>
        <v>0</v>
      </c>
      <c r="P99" s="88">
        <f>Register!K104</f>
        <v>0</v>
      </c>
      <c r="Q99" s="88"/>
      <c r="R99" s="88">
        <f>Register!AO104</f>
        <v>0</v>
      </c>
      <c r="S99" s="88">
        <f>Register!I104</f>
        <v>0</v>
      </c>
      <c r="T99" s="88">
        <f>Register!E104</f>
        <v>0</v>
      </c>
      <c r="U99" s="88">
        <f>Register!L104</f>
        <v>0</v>
      </c>
      <c r="V99" s="88"/>
      <c r="W99" s="88">
        <f>Register!AN104</f>
        <v>0</v>
      </c>
      <c r="X99" s="88"/>
      <c r="Y99" s="88"/>
      <c r="Z99" s="88">
        <f>Register!G104</f>
        <v>0</v>
      </c>
      <c r="AA99" s="88">
        <f>Register!H104</f>
        <v>0</v>
      </c>
      <c r="AB99" s="88">
        <f>Register!AL104</f>
        <v>0</v>
      </c>
      <c r="AC99" s="88">
        <f>Register!M104</f>
        <v>0</v>
      </c>
      <c r="AD99" s="88">
        <f>Register!N104</f>
        <v>0</v>
      </c>
      <c r="AE99" s="88">
        <f>Register!O104</f>
        <v>0</v>
      </c>
      <c r="AF99" s="88">
        <f>Register!P104</f>
        <v>0</v>
      </c>
      <c r="AG99" s="88">
        <f>Register!Q104</f>
        <v>0</v>
      </c>
      <c r="AH99" s="88">
        <f>Register!R104</f>
        <v>0</v>
      </c>
      <c r="AI99" s="88">
        <f>Register!S104</f>
        <v>0</v>
      </c>
      <c r="AJ99" s="88">
        <f>Register!T104</f>
        <v>0</v>
      </c>
      <c r="AK99" s="88">
        <f>Register!U104</f>
        <v>0</v>
      </c>
      <c r="AL99" s="88"/>
      <c r="AM99" s="88"/>
      <c r="AN99" s="88">
        <f>Register!V104</f>
        <v>0</v>
      </c>
      <c r="AO99" s="88">
        <f>Register!L104</f>
        <v>0</v>
      </c>
      <c r="AP99" s="88"/>
      <c r="AQ99" s="88"/>
      <c r="AR99" s="88"/>
      <c r="AS99" s="88"/>
      <c r="AT99" s="88"/>
      <c r="AU99" s="88"/>
      <c r="AV99" s="88"/>
      <c r="AW99" s="88">
        <f>Register!AP104</f>
        <v>0</v>
      </c>
      <c r="AX99" s="88">
        <f>Register!X104</f>
        <v>0</v>
      </c>
      <c r="AY99" s="88">
        <f>Register!Y104</f>
        <v>0</v>
      </c>
      <c r="AZ99" s="88">
        <f>Register!Z104</f>
        <v>0</v>
      </c>
      <c r="BA99" s="88">
        <f>Register!AA104</f>
        <v>0</v>
      </c>
      <c r="BB99" s="88">
        <f>Register!AB104</f>
        <v>0</v>
      </c>
      <c r="BC99" s="88">
        <f>Register!AQ104</f>
        <v>0</v>
      </c>
      <c r="BD99" s="88"/>
      <c r="BE99" s="88">
        <f>Register!AD104</f>
        <v>0</v>
      </c>
      <c r="BF99" s="88">
        <f>Register!AE104</f>
        <v>0</v>
      </c>
      <c r="BG99" s="88">
        <f>Register!AF104</f>
        <v>0</v>
      </c>
      <c r="BH99" s="88">
        <f>Register!AG104</f>
        <v>0</v>
      </c>
      <c r="BI99" s="88"/>
      <c r="BJ99" s="88">
        <f>Register!AH104</f>
        <v>0</v>
      </c>
      <c r="BK99" s="88"/>
      <c r="BL99" s="88"/>
      <c r="BM99" s="88">
        <f>Register!AI104</f>
        <v>0</v>
      </c>
      <c r="BN99" s="88"/>
      <c r="BO99" s="88">
        <f ca="1">Register!AJ104</f>
        <v>0</v>
      </c>
      <c r="BP99" s="88"/>
    </row>
    <row r="100" spans="1:68" ht="15.6" thickTop="1" thickBot="1" x14ac:dyDescent="0.35">
      <c r="A100" s="11" t="s">
        <v>234</v>
      </c>
      <c r="B100" s="11" t="s">
        <v>225</v>
      </c>
      <c r="C100" s="11" t="s">
        <v>226</v>
      </c>
      <c r="D100" s="87" t="str">
        <f>Parameters!$G$7</f>
        <v>From December 2022 onwards</v>
      </c>
      <c r="E100" s="87" t="str">
        <f>Parameters!$G$3</f>
        <v>Aid Without Border</v>
      </c>
      <c r="F100" s="11" t="s">
        <v>45</v>
      </c>
      <c r="G100" s="11" t="s">
        <v>227</v>
      </c>
      <c r="H100" s="11" t="str">
        <f t="shared" si="1"/>
        <v>F</v>
      </c>
      <c r="I100" s="87" t="str">
        <f>Parameters!$G$5</f>
        <v>EUR</v>
      </c>
      <c r="J100" s="87" t="s">
        <v>233</v>
      </c>
      <c r="K100" s="11"/>
      <c r="L100" s="88">
        <f>Register!C105</f>
        <v>0</v>
      </c>
      <c r="M100" s="88"/>
      <c r="N100" s="88">
        <f>Register!AM105</f>
        <v>0</v>
      </c>
      <c r="O100" s="88">
        <f>Register!D105</f>
        <v>0</v>
      </c>
      <c r="P100" s="88">
        <f>Register!K105</f>
        <v>0</v>
      </c>
      <c r="Q100" s="88"/>
      <c r="R100" s="88">
        <f>Register!AO105</f>
        <v>0</v>
      </c>
      <c r="S100" s="88">
        <f>Register!I105</f>
        <v>0</v>
      </c>
      <c r="T100" s="88">
        <f>Register!E105</f>
        <v>0</v>
      </c>
      <c r="U100" s="88">
        <f>Register!L105</f>
        <v>0</v>
      </c>
      <c r="V100" s="88"/>
      <c r="W100" s="88">
        <f>Register!AN105</f>
        <v>0</v>
      </c>
      <c r="X100" s="88"/>
      <c r="Y100" s="88"/>
      <c r="Z100" s="88">
        <f>Register!G105</f>
        <v>0</v>
      </c>
      <c r="AA100" s="88">
        <f>Register!H105</f>
        <v>0</v>
      </c>
      <c r="AB100" s="88">
        <f>Register!AL105</f>
        <v>0</v>
      </c>
      <c r="AC100" s="88">
        <f>Register!M105</f>
        <v>0</v>
      </c>
      <c r="AD100" s="88">
        <f>Register!N105</f>
        <v>0</v>
      </c>
      <c r="AE100" s="88">
        <f>Register!O105</f>
        <v>0</v>
      </c>
      <c r="AF100" s="88">
        <f>Register!P105</f>
        <v>0</v>
      </c>
      <c r="AG100" s="88">
        <f>Register!Q105</f>
        <v>0</v>
      </c>
      <c r="AH100" s="88">
        <f>Register!R105</f>
        <v>0</v>
      </c>
      <c r="AI100" s="88">
        <f>Register!S105</f>
        <v>0</v>
      </c>
      <c r="AJ100" s="88">
        <f>Register!T105</f>
        <v>0</v>
      </c>
      <c r="AK100" s="88">
        <f>Register!U105</f>
        <v>0</v>
      </c>
      <c r="AL100" s="88"/>
      <c r="AM100" s="88"/>
      <c r="AN100" s="88">
        <f>Register!V105</f>
        <v>0</v>
      </c>
      <c r="AO100" s="88">
        <f>Register!L105</f>
        <v>0</v>
      </c>
      <c r="AP100" s="88"/>
      <c r="AQ100" s="88"/>
      <c r="AR100" s="88"/>
      <c r="AS100" s="88"/>
      <c r="AT100" s="88"/>
      <c r="AU100" s="88"/>
      <c r="AV100" s="88"/>
      <c r="AW100" s="88">
        <f>Register!AP105</f>
        <v>0</v>
      </c>
      <c r="AX100" s="88">
        <f>Register!X105</f>
        <v>0</v>
      </c>
      <c r="AY100" s="88">
        <f>Register!Y105</f>
        <v>0</v>
      </c>
      <c r="AZ100" s="88">
        <f>Register!Z105</f>
        <v>0</v>
      </c>
      <c r="BA100" s="88">
        <f>Register!AA105</f>
        <v>0</v>
      </c>
      <c r="BB100" s="88">
        <f>Register!AB105</f>
        <v>0</v>
      </c>
      <c r="BC100" s="88">
        <f>Register!AQ105</f>
        <v>0</v>
      </c>
      <c r="BD100" s="88"/>
      <c r="BE100" s="88">
        <f>Register!AD105</f>
        <v>0</v>
      </c>
      <c r="BF100" s="88">
        <f>Register!AE105</f>
        <v>0</v>
      </c>
      <c r="BG100" s="88">
        <f>Register!AF105</f>
        <v>0</v>
      </c>
      <c r="BH100" s="88">
        <f>Register!AG105</f>
        <v>0</v>
      </c>
      <c r="BI100" s="88"/>
      <c r="BJ100" s="88">
        <f>Register!AH105</f>
        <v>0</v>
      </c>
      <c r="BK100" s="88"/>
      <c r="BL100" s="88"/>
      <c r="BM100" s="88">
        <f>Register!AI105</f>
        <v>0</v>
      </c>
      <c r="BN100" s="88"/>
      <c r="BO100" s="88">
        <f ca="1">Register!AJ105</f>
        <v>0</v>
      </c>
      <c r="BP100" s="88"/>
    </row>
    <row r="101" spans="1:68" ht="15.6" thickTop="1" thickBot="1" x14ac:dyDescent="0.35">
      <c r="A101" s="11" t="s">
        <v>234</v>
      </c>
      <c r="B101" s="11" t="s">
        <v>225</v>
      </c>
      <c r="C101" s="11" t="s">
        <v>226</v>
      </c>
      <c r="D101" s="87" t="str">
        <f>Parameters!$G$7</f>
        <v>From December 2022 onwards</v>
      </c>
      <c r="E101" s="87" t="str">
        <f>Parameters!$G$3</f>
        <v>Aid Without Border</v>
      </c>
      <c r="F101" s="11" t="s">
        <v>45</v>
      </c>
      <c r="G101" s="11" t="s">
        <v>227</v>
      </c>
      <c r="H101" s="11" t="str">
        <f t="shared" si="1"/>
        <v>F</v>
      </c>
      <c r="I101" s="87" t="str">
        <f>Parameters!$G$5</f>
        <v>EUR</v>
      </c>
      <c r="J101" s="87" t="s">
        <v>233</v>
      </c>
      <c r="K101" s="11"/>
      <c r="L101" s="88">
        <f>Register!C106</f>
        <v>0</v>
      </c>
      <c r="M101" s="88"/>
      <c r="N101" s="88">
        <f>Register!AM106</f>
        <v>0</v>
      </c>
      <c r="O101" s="88">
        <f>Register!D106</f>
        <v>0</v>
      </c>
      <c r="P101" s="88">
        <f>Register!K106</f>
        <v>0</v>
      </c>
      <c r="Q101" s="88"/>
      <c r="R101" s="88">
        <f>Register!AO106</f>
        <v>0</v>
      </c>
      <c r="S101" s="88">
        <f>Register!I106</f>
        <v>0</v>
      </c>
      <c r="T101" s="88">
        <f>Register!E106</f>
        <v>0</v>
      </c>
      <c r="U101" s="88">
        <f>Register!L106</f>
        <v>0</v>
      </c>
      <c r="V101" s="88"/>
      <c r="W101" s="88">
        <f>Register!AN106</f>
        <v>0</v>
      </c>
      <c r="X101" s="88"/>
      <c r="Y101" s="88"/>
      <c r="Z101" s="88">
        <f>Register!G106</f>
        <v>0</v>
      </c>
      <c r="AA101" s="88">
        <f>Register!H106</f>
        <v>0</v>
      </c>
      <c r="AB101" s="88">
        <f>Register!AL106</f>
        <v>0</v>
      </c>
      <c r="AC101" s="88">
        <f>Register!M106</f>
        <v>0</v>
      </c>
      <c r="AD101" s="88">
        <f>Register!N106</f>
        <v>0</v>
      </c>
      <c r="AE101" s="88">
        <f>Register!O106</f>
        <v>0</v>
      </c>
      <c r="AF101" s="88">
        <f>Register!P106</f>
        <v>0</v>
      </c>
      <c r="AG101" s="88">
        <f>Register!Q106</f>
        <v>0</v>
      </c>
      <c r="AH101" s="88">
        <f>Register!R106</f>
        <v>0</v>
      </c>
      <c r="AI101" s="88">
        <f>Register!S106</f>
        <v>0</v>
      </c>
      <c r="AJ101" s="88">
        <f>Register!T106</f>
        <v>0</v>
      </c>
      <c r="AK101" s="88">
        <f>Register!U106</f>
        <v>0</v>
      </c>
      <c r="AL101" s="88"/>
      <c r="AM101" s="88"/>
      <c r="AN101" s="88">
        <f>Register!V106</f>
        <v>0</v>
      </c>
      <c r="AO101" s="88">
        <f>Register!L106</f>
        <v>0</v>
      </c>
      <c r="AP101" s="88"/>
      <c r="AQ101" s="88"/>
      <c r="AR101" s="88"/>
      <c r="AS101" s="88"/>
      <c r="AT101" s="88"/>
      <c r="AU101" s="88"/>
      <c r="AV101" s="88"/>
      <c r="AW101" s="88">
        <f>Register!AP106</f>
        <v>0</v>
      </c>
      <c r="AX101" s="88">
        <f>Register!X106</f>
        <v>0</v>
      </c>
      <c r="AY101" s="88">
        <f>Register!Y106</f>
        <v>0</v>
      </c>
      <c r="AZ101" s="88">
        <f>Register!Z106</f>
        <v>0</v>
      </c>
      <c r="BA101" s="88">
        <f>Register!AA106</f>
        <v>0</v>
      </c>
      <c r="BB101" s="88">
        <f>Register!AB106</f>
        <v>0</v>
      </c>
      <c r="BC101" s="88">
        <f>Register!AQ106</f>
        <v>0</v>
      </c>
      <c r="BD101" s="88"/>
      <c r="BE101" s="88">
        <f>Register!AD106</f>
        <v>0</v>
      </c>
      <c r="BF101" s="88">
        <f>Register!AE106</f>
        <v>0</v>
      </c>
      <c r="BG101" s="88">
        <f>Register!AF106</f>
        <v>0</v>
      </c>
      <c r="BH101" s="88">
        <f>Register!AG106</f>
        <v>0</v>
      </c>
      <c r="BI101" s="88"/>
      <c r="BJ101" s="88">
        <f>Register!AH106</f>
        <v>0</v>
      </c>
      <c r="BK101" s="88"/>
      <c r="BL101" s="88"/>
      <c r="BM101" s="88">
        <f>Register!AI106</f>
        <v>0</v>
      </c>
      <c r="BN101" s="88"/>
      <c r="BO101" s="88">
        <f ca="1">Register!AJ106</f>
        <v>0</v>
      </c>
      <c r="BP101" s="88"/>
    </row>
    <row r="102" spans="1:68" ht="15.6" thickTop="1" thickBot="1" x14ac:dyDescent="0.35">
      <c r="A102" s="11" t="s">
        <v>234</v>
      </c>
      <c r="B102" s="11" t="s">
        <v>225</v>
      </c>
      <c r="C102" s="11" t="s">
        <v>226</v>
      </c>
      <c r="D102" s="87" t="str">
        <f>Parameters!$G$7</f>
        <v>From December 2022 onwards</v>
      </c>
      <c r="E102" s="87" t="str">
        <f>Parameters!$G$3</f>
        <v>Aid Without Border</v>
      </c>
      <c r="F102" s="11" t="s">
        <v>45</v>
      </c>
      <c r="G102" s="11" t="s">
        <v>227</v>
      </c>
      <c r="H102" s="11" t="str">
        <f t="shared" si="1"/>
        <v>F</v>
      </c>
      <c r="I102" s="87" t="str">
        <f>Parameters!$G$5</f>
        <v>EUR</v>
      </c>
      <c r="J102" s="87" t="s">
        <v>233</v>
      </c>
      <c r="K102" s="11"/>
      <c r="L102" s="88">
        <f>Register!C107</f>
        <v>0</v>
      </c>
      <c r="M102" s="88"/>
      <c r="N102" s="88">
        <f>Register!AM107</f>
        <v>0</v>
      </c>
      <c r="O102" s="88">
        <f>Register!D107</f>
        <v>0</v>
      </c>
      <c r="P102" s="88">
        <f>Register!K107</f>
        <v>0</v>
      </c>
      <c r="Q102" s="88"/>
      <c r="R102" s="88">
        <f>Register!AO107</f>
        <v>0</v>
      </c>
      <c r="S102" s="88">
        <f>Register!I107</f>
        <v>0</v>
      </c>
      <c r="T102" s="88">
        <f>Register!E107</f>
        <v>0</v>
      </c>
      <c r="U102" s="88">
        <f>Register!L107</f>
        <v>0</v>
      </c>
      <c r="V102" s="88"/>
      <c r="W102" s="88">
        <f>Register!AN107</f>
        <v>0</v>
      </c>
      <c r="X102" s="88"/>
      <c r="Y102" s="88"/>
      <c r="Z102" s="88">
        <f>Register!G107</f>
        <v>0</v>
      </c>
      <c r="AA102" s="88">
        <f>Register!H107</f>
        <v>0</v>
      </c>
      <c r="AB102" s="88">
        <f>Register!AL107</f>
        <v>0</v>
      </c>
      <c r="AC102" s="88">
        <f>Register!M107</f>
        <v>0</v>
      </c>
      <c r="AD102" s="88">
        <f>Register!N107</f>
        <v>0</v>
      </c>
      <c r="AE102" s="88">
        <f>Register!O107</f>
        <v>0</v>
      </c>
      <c r="AF102" s="88">
        <f>Register!P107</f>
        <v>0</v>
      </c>
      <c r="AG102" s="88">
        <f>Register!Q107</f>
        <v>0</v>
      </c>
      <c r="AH102" s="88">
        <f>Register!R107</f>
        <v>0</v>
      </c>
      <c r="AI102" s="88">
        <f>Register!S107</f>
        <v>0</v>
      </c>
      <c r="AJ102" s="88">
        <f>Register!T107</f>
        <v>0</v>
      </c>
      <c r="AK102" s="88">
        <f>Register!U107</f>
        <v>0</v>
      </c>
      <c r="AL102" s="88"/>
      <c r="AM102" s="88"/>
      <c r="AN102" s="88">
        <f>Register!V107</f>
        <v>0</v>
      </c>
      <c r="AO102" s="88">
        <f>Register!L107</f>
        <v>0</v>
      </c>
      <c r="AP102" s="88"/>
      <c r="AQ102" s="88"/>
      <c r="AR102" s="88"/>
      <c r="AS102" s="88"/>
      <c r="AT102" s="88"/>
      <c r="AU102" s="88"/>
      <c r="AV102" s="88"/>
      <c r="AW102" s="88">
        <f>Register!AP107</f>
        <v>0</v>
      </c>
      <c r="AX102" s="88">
        <f>Register!X107</f>
        <v>0</v>
      </c>
      <c r="AY102" s="88">
        <f>Register!Y107</f>
        <v>0</v>
      </c>
      <c r="AZ102" s="88">
        <f>Register!Z107</f>
        <v>0</v>
      </c>
      <c r="BA102" s="88">
        <f>Register!AA107</f>
        <v>0</v>
      </c>
      <c r="BB102" s="88">
        <f>Register!AB107</f>
        <v>0</v>
      </c>
      <c r="BC102" s="88">
        <f>Register!AQ107</f>
        <v>0</v>
      </c>
      <c r="BD102" s="88"/>
      <c r="BE102" s="88">
        <f>Register!AD107</f>
        <v>0</v>
      </c>
      <c r="BF102" s="88">
        <f>Register!AE107</f>
        <v>0</v>
      </c>
      <c r="BG102" s="88">
        <f>Register!AF107</f>
        <v>0</v>
      </c>
      <c r="BH102" s="88">
        <f>Register!AG107</f>
        <v>0</v>
      </c>
      <c r="BI102" s="88"/>
      <c r="BJ102" s="88">
        <f>Register!AH107</f>
        <v>0</v>
      </c>
      <c r="BK102" s="88"/>
      <c r="BL102" s="88"/>
      <c r="BM102" s="88">
        <f>Register!AI107</f>
        <v>0</v>
      </c>
      <c r="BN102" s="88"/>
      <c r="BO102" s="88">
        <f ca="1">Register!AJ107</f>
        <v>0</v>
      </c>
      <c r="BP102" s="88"/>
    </row>
    <row r="103" spans="1:68" ht="15.6" thickTop="1" thickBot="1" x14ac:dyDescent="0.35">
      <c r="A103" s="11" t="s">
        <v>234</v>
      </c>
      <c r="B103" s="11" t="s">
        <v>225</v>
      </c>
      <c r="C103" s="11" t="s">
        <v>226</v>
      </c>
      <c r="D103" s="87" t="str">
        <f>Parameters!$G$7</f>
        <v>From December 2022 onwards</v>
      </c>
      <c r="E103" s="87" t="str">
        <f>Parameters!$G$3</f>
        <v>Aid Without Border</v>
      </c>
      <c r="F103" s="11" t="s">
        <v>45</v>
      </c>
      <c r="G103" s="11" t="s">
        <v>227</v>
      </c>
      <c r="H103" s="11" t="str">
        <f t="shared" si="1"/>
        <v>F</v>
      </c>
      <c r="I103" s="87" t="str">
        <f>Parameters!$G$5</f>
        <v>EUR</v>
      </c>
      <c r="J103" s="87" t="s">
        <v>233</v>
      </c>
      <c r="K103" s="11"/>
      <c r="L103" s="88">
        <f>Register!C108</f>
        <v>0</v>
      </c>
      <c r="M103" s="88"/>
      <c r="N103" s="88">
        <f>Register!AM108</f>
        <v>0</v>
      </c>
      <c r="O103" s="88">
        <f>Register!D108</f>
        <v>0</v>
      </c>
      <c r="P103" s="88">
        <f>Register!K108</f>
        <v>0</v>
      </c>
      <c r="Q103" s="88"/>
      <c r="R103" s="88">
        <f>Register!AO108</f>
        <v>0</v>
      </c>
      <c r="S103" s="88">
        <f>Register!I108</f>
        <v>0</v>
      </c>
      <c r="T103" s="88">
        <f>Register!E108</f>
        <v>0</v>
      </c>
      <c r="U103" s="88">
        <f>Register!L108</f>
        <v>0</v>
      </c>
      <c r="V103" s="88"/>
      <c r="W103" s="88">
        <f>Register!AN108</f>
        <v>0</v>
      </c>
      <c r="X103" s="88"/>
      <c r="Y103" s="88"/>
      <c r="Z103" s="88">
        <f>Register!G108</f>
        <v>0</v>
      </c>
      <c r="AA103" s="88">
        <f>Register!H108</f>
        <v>0</v>
      </c>
      <c r="AB103" s="88">
        <f>Register!AL108</f>
        <v>0</v>
      </c>
      <c r="AC103" s="88">
        <f>Register!M108</f>
        <v>0</v>
      </c>
      <c r="AD103" s="88">
        <f>Register!N108</f>
        <v>0</v>
      </c>
      <c r="AE103" s="88">
        <f>Register!O108</f>
        <v>0</v>
      </c>
      <c r="AF103" s="88">
        <f>Register!P108</f>
        <v>0</v>
      </c>
      <c r="AG103" s="88">
        <f>Register!Q108</f>
        <v>0</v>
      </c>
      <c r="AH103" s="88">
        <f>Register!R108</f>
        <v>0</v>
      </c>
      <c r="AI103" s="88">
        <f>Register!S108</f>
        <v>0</v>
      </c>
      <c r="AJ103" s="88">
        <f>Register!T108</f>
        <v>0</v>
      </c>
      <c r="AK103" s="88">
        <f>Register!U108</f>
        <v>0</v>
      </c>
      <c r="AL103" s="88"/>
      <c r="AM103" s="88"/>
      <c r="AN103" s="88">
        <f>Register!V108</f>
        <v>0</v>
      </c>
      <c r="AO103" s="88">
        <f>Register!L108</f>
        <v>0</v>
      </c>
      <c r="AP103" s="88"/>
      <c r="AQ103" s="88"/>
      <c r="AR103" s="88"/>
      <c r="AS103" s="88"/>
      <c r="AT103" s="88"/>
      <c r="AU103" s="88"/>
      <c r="AV103" s="88"/>
      <c r="AW103" s="88">
        <f>Register!AP108</f>
        <v>0</v>
      </c>
      <c r="AX103" s="88">
        <f>Register!X108</f>
        <v>0</v>
      </c>
      <c r="AY103" s="88">
        <f>Register!Y108</f>
        <v>0</v>
      </c>
      <c r="AZ103" s="88">
        <f>Register!Z108</f>
        <v>0</v>
      </c>
      <c r="BA103" s="88">
        <f>Register!AA108</f>
        <v>0</v>
      </c>
      <c r="BB103" s="88">
        <f>Register!AB108</f>
        <v>0</v>
      </c>
      <c r="BC103" s="88">
        <f>Register!AQ108</f>
        <v>0</v>
      </c>
      <c r="BD103" s="88"/>
      <c r="BE103" s="88">
        <f>Register!AD108</f>
        <v>0</v>
      </c>
      <c r="BF103" s="88">
        <f>Register!AE108</f>
        <v>0</v>
      </c>
      <c r="BG103" s="88">
        <f>Register!AF108</f>
        <v>0</v>
      </c>
      <c r="BH103" s="88">
        <f>Register!AG108</f>
        <v>0</v>
      </c>
      <c r="BI103" s="88"/>
      <c r="BJ103" s="88">
        <f>Register!AH108</f>
        <v>0</v>
      </c>
      <c r="BK103" s="88"/>
      <c r="BL103" s="88"/>
      <c r="BM103" s="88">
        <f>Register!AI108</f>
        <v>0</v>
      </c>
      <c r="BN103" s="88"/>
      <c r="BO103" s="88">
        <f ca="1">Register!AJ108</f>
        <v>0</v>
      </c>
      <c r="BP103" s="88"/>
    </row>
    <row r="104" spans="1:68" ht="15.6" thickTop="1" thickBot="1" x14ac:dyDescent="0.35">
      <c r="A104" s="11" t="s">
        <v>234</v>
      </c>
      <c r="B104" s="11" t="s">
        <v>225</v>
      </c>
      <c r="C104" s="11" t="s">
        <v>226</v>
      </c>
      <c r="D104" s="87" t="str">
        <f>Parameters!$G$7</f>
        <v>From December 2022 onwards</v>
      </c>
      <c r="E104" s="87" t="str">
        <f>Parameters!$G$3</f>
        <v>Aid Without Border</v>
      </c>
      <c r="F104" s="11" t="s">
        <v>45</v>
      </c>
      <c r="G104" s="11" t="s">
        <v>227</v>
      </c>
      <c r="H104" s="11" t="str">
        <f t="shared" si="1"/>
        <v>F</v>
      </c>
      <c r="I104" s="87" t="str">
        <f>Parameters!$G$5</f>
        <v>EUR</v>
      </c>
      <c r="J104" s="87" t="s">
        <v>233</v>
      </c>
      <c r="K104" s="11"/>
      <c r="L104" s="88">
        <f>Register!C109</f>
        <v>0</v>
      </c>
      <c r="M104" s="88"/>
      <c r="N104" s="88">
        <f>Register!AM109</f>
        <v>0</v>
      </c>
      <c r="O104" s="88">
        <f>Register!D109</f>
        <v>0</v>
      </c>
      <c r="P104" s="88">
        <f>Register!K109</f>
        <v>0</v>
      </c>
      <c r="Q104" s="88"/>
      <c r="R104" s="88">
        <f>Register!AO109</f>
        <v>0</v>
      </c>
      <c r="S104" s="88">
        <f>Register!I109</f>
        <v>0</v>
      </c>
      <c r="T104" s="88">
        <f>Register!E109</f>
        <v>0</v>
      </c>
      <c r="U104" s="88">
        <f>Register!L109</f>
        <v>0</v>
      </c>
      <c r="V104" s="88"/>
      <c r="W104" s="88">
        <f>Register!AN109</f>
        <v>0</v>
      </c>
      <c r="X104" s="88"/>
      <c r="Y104" s="88"/>
      <c r="Z104" s="88">
        <f>Register!G109</f>
        <v>0</v>
      </c>
      <c r="AA104" s="88">
        <f>Register!H109</f>
        <v>0</v>
      </c>
      <c r="AB104" s="88">
        <f>Register!AL109</f>
        <v>0</v>
      </c>
      <c r="AC104" s="88">
        <f>Register!M109</f>
        <v>0</v>
      </c>
      <c r="AD104" s="88">
        <f>Register!N109</f>
        <v>0</v>
      </c>
      <c r="AE104" s="88">
        <f>Register!O109</f>
        <v>0</v>
      </c>
      <c r="AF104" s="88">
        <f>Register!P109</f>
        <v>0</v>
      </c>
      <c r="AG104" s="88">
        <f>Register!Q109</f>
        <v>0</v>
      </c>
      <c r="AH104" s="88">
        <f>Register!R109</f>
        <v>0</v>
      </c>
      <c r="AI104" s="88">
        <f>Register!S109</f>
        <v>0</v>
      </c>
      <c r="AJ104" s="88">
        <f>Register!T109</f>
        <v>0</v>
      </c>
      <c r="AK104" s="88">
        <f>Register!U109</f>
        <v>0</v>
      </c>
      <c r="AL104" s="88"/>
      <c r="AM104" s="88"/>
      <c r="AN104" s="88">
        <f>Register!V109</f>
        <v>0</v>
      </c>
      <c r="AO104" s="88">
        <f>Register!L109</f>
        <v>0</v>
      </c>
      <c r="AP104" s="88"/>
      <c r="AQ104" s="88"/>
      <c r="AR104" s="88"/>
      <c r="AS104" s="88"/>
      <c r="AT104" s="88"/>
      <c r="AU104" s="88"/>
      <c r="AV104" s="88"/>
      <c r="AW104" s="88">
        <f>Register!AP109</f>
        <v>0</v>
      </c>
      <c r="AX104" s="88">
        <f>Register!X109</f>
        <v>0</v>
      </c>
      <c r="AY104" s="88">
        <f>Register!Y109</f>
        <v>0</v>
      </c>
      <c r="AZ104" s="88">
        <f>Register!Z109</f>
        <v>0</v>
      </c>
      <c r="BA104" s="88">
        <f>Register!AA109</f>
        <v>0</v>
      </c>
      <c r="BB104" s="88">
        <f>Register!AB109</f>
        <v>0</v>
      </c>
      <c r="BC104" s="88">
        <f>Register!AQ109</f>
        <v>0</v>
      </c>
      <c r="BD104" s="88"/>
      <c r="BE104" s="88">
        <f>Register!AD109</f>
        <v>0</v>
      </c>
      <c r="BF104" s="88">
        <f>Register!AE109</f>
        <v>0</v>
      </c>
      <c r="BG104" s="88">
        <f>Register!AF109</f>
        <v>0</v>
      </c>
      <c r="BH104" s="88">
        <f>Register!AG109</f>
        <v>0</v>
      </c>
      <c r="BI104" s="88"/>
      <c r="BJ104" s="88">
        <f>Register!AH109</f>
        <v>0</v>
      </c>
      <c r="BK104" s="88"/>
      <c r="BL104" s="88"/>
      <c r="BM104" s="88">
        <f>Register!AI109</f>
        <v>0</v>
      </c>
      <c r="BN104" s="88"/>
      <c r="BO104" s="88">
        <f ca="1">Register!AJ109</f>
        <v>0</v>
      </c>
      <c r="BP104" s="88"/>
    </row>
    <row r="105" spans="1:68" ht="15.6" thickTop="1" thickBot="1" x14ac:dyDescent="0.35">
      <c r="A105" s="11" t="s">
        <v>234</v>
      </c>
      <c r="B105" s="11" t="s">
        <v>225</v>
      </c>
      <c r="C105" s="11" t="s">
        <v>226</v>
      </c>
      <c r="D105" s="87" t="str">
        <f>Parameters!$G$7</f>
        <v>From December 2022 onwards</v>
      </c>
      <c r="E105" s="87" t="str">
        <f>Parameters!$G$3</f>
        <v>Aid Without Border</v>
      </c>
      <c r="F105" s="11" t="s">
        <v>45</v>
      </c>
      <c r="G105" s="11" t="s">
        <v>227</v>
      </c>
      <c r="H105" s="11" t="str">
        <f t="shared" si="1"/>
        <v>F</v>
      </c>
      <c r="I105" s="87" t="str">
        <f>Parameters!$G$5</f>
        <v>EUR</v>
      </c>
      <c r="J105" s="87" t="s">
        <v>233</v>
      </c>
      <c r="K105" s="11"/>
      <c r="L105" s="88">
        <f>Register!C110</f>
        <v>0</v>
      </c>
      <c r="M105" s="88"/>
      <c r="N105" s="88">
        <f>Register!AM110</f>
        <v>0</v>
      </c>
      <c r="O105" s="88">
        <f>Register!D110</f>
        <v>0</v>
      </c>
      <c r="P105" s="88">
        <f>Register!K110</f>
        <v>0</v>
      </c>
      <c r="Q105" s="88"/>
      <c r="R105" s="88">
        <f>Register!AO110</f>
        <v>0</v>
      </c>
      <c r="S105" s="88">
        <f>Register!I110</f>
        <v>0</v>
      </c>
      <c r="T105" s="88">
        <f>Register!E110</f>
        <v>0</v>
      </c>
      <c r="U105" s="88">
        <f>Register!L110</f>
        <v>0</v>
      </c>
      <c r="V105" s="88"/>
      <c r="W105" s="88">
        <f>Register!AN110</f>
        <v>0</v>
      </c>
      <c r="X105" s="88"/>
      <c r="Y105" s="88"/>
      <c r="Z105" s="88">
        <f>Register!G110</f>
        <v>0</v>
      </c>
      <c r="AA105" s="88">
        <f>Register!H110</f>
        <v>0</v>
      </c>
      <c r="AB105" s="88">
        <f>Register!AL110</f>
        <v>0</v>
      </c>
      <c r="AC105" s="88">
        <f>Register!M110</f>
        <v>0</v>
      </c>
      <c r="AD105" s="88">
        <f>Register!N110</f>
        <v>0</v>
      </c>
      <c r="AE105" s="88">
        <f>Register!O110</f>
        <v>0</v>
      </c>
      <c r="AF105" s="88">
        <f>Register!P110</f>
        <v>0</v>
      </c>
      <c r="AG105" s="88">
        <f>Register!Q110</f>
        <v>0</v>
      </c>
      <c r="AH105" s="88">
        <f>Register!R110</f>
        <v>0</v>
      </c>
      <c r="AI105" s="88">
        <f>Register!S110</f>
        <v>0</v>
      </c>
      <c r="AJ105" s="88">
        <f>Register!T110</f>
        <v>0</v>
      </c>
      <c r="AK105" s="88">
        <f>Register!U110</f>
        <v>0</v>
      </c>
      <c r="AL105" s="88"/>
      <c r="AM105" s="88"/>
      <c r="AN105" s="88">
        <f>Register!V110</f>
        <v>0</v>
      </c>
      <c r="AO105" s="88">
        <f>Register!L110</f>
        <v>0</v>
      </c>
      <c r="AP105" s="88"/>
      <c r="AQ105" s="88"/>
      <c r="AR105" s="88"/>
      <c r="AS105" s="88"/>
      <c r="AT105" s="88"/>
      <c r="AU105" s="88"/>
      <c r="AV105" s="88"/>
      <c r="AW105" s="88">
        <f>Register!AP110</f>
        <v>0</v>
      </c>
      <c r="AX105" s="88">
        <f>Register!X110</f>
        <v>0</v>
      </c>
      <c r="AY105" s="88">
        <f>Register!Y110</f>
        <v>0</v>
      </c>
      <c r="AZ105" s="88">
        <f>Register!Z110</f>
        <v>0</v>
      </c>
      <c r="BA105" s="88">
        <f>Register!AA110</f>
        <v>0</v>
      </c>
      <c r="BB105" s="88">
        <f>Register!AB110</f>
        <v>0</v>
      </c>
      <c r="BC105" s="88">
        <f>Register!AQ110</f>
        <v>0</v>
      </c>
      <c r="BD105" s="88"/>
      <c r="BE105" s="88">
        <f>Register!AD110</f>
        <v>0</v>
      </c>
      <c r="BF105" s="88">
        <f>Register!AE110</f>
        <v>0</v>
      </c>
      <c r="BG105" s="88">
        <f>Register!AF110</f>
        <v>0</v>
      </c>
      <c r="BH105" s="88">
        <f>Register!AG110</f>
        <v>0</v>
      </c>
      <c r="BI105" s="88"/>
      <c r="BJ105" s="88">
        <f>Register!AH110</f>
        <v>0</v>
      </c>
      <c r="BK105" s="88"/>
      <c r="BL105" s="88"/>
      <c r="BM105" s="88">
        <f>Register!AI110</f>
        <v>0</v>
      </c>
      <c r="BN105" s="88"/>
      <c r="BO105" s="88">
        <f ca="1">Register!AJ110</f>
        <v>0</v>
      </c>
      <c r="BP105" s="88"/>
    </row>
    <row r="106" spans="1:68" ht="15.6" thickTop="1" thickBot="1" x14ac:dyDescent="0.35">
      <c r="A106" s="11" t="s">
        <v>234</v>
      </c>
      <c r="B106" s="11" t="s">
        <v>225</v>
      </c>
      <c r="C106" s="11" t="s">
        <v>226</v>
      </c>
      <c r="D106" s="87" t="str">
        <f>Parameters!$G$7</f>
        <v>From December 2022 onwards</v>
      </c>
      <c r="E106" s="87" t="str">
        <f>Parameters!$G$3</f>
        <v>Aid Without Border</v>
      </c>
      <c r="F106" s="11" t="s">
        <v>45</v>
      </c>
      <c r="G106" s="11" t="s">
        <v>227</v>
      </c>
      <c r="H106" s="11" t="str">
        <f t="shared" si="1"/>
        <v>F</v>
      </c>
      <c r="I106" s="87" t="str">
        <f>Parameters!$G$5</f>
        <v>EUR</v>
      </c>
      <c r="J106" s="87" t="s">
        <v>233</v>
      </c>
      <c r="K106" s="11"/>
      <c r="L106" s="88">
        <f>Register!C111</f>
        <v>0</v>
      </c>
      <c r="M106" s="88"/>
      <c r="N106" s="88">
        <f>Register!AM111</f>
        <v>0</v>
      </c>
      <c r="O106" s="88">
        <f>Register!D111</f>
        <v>0</v>
      </c>
      <c r="P106" s="88">
        <f>Register!K111</f>
        <v>0</v>
      </c>
      <c r="Q106" s="88"/>
      <c r="R106" s="88">
        <f>Register!AO111</f>
        <v>0</v>
      </c>
      <c r="S106" s="88">
        <f>Register!I111</f>
        <v>0</v>
      </c>
      <c r="T106" s="88">
        <f>Register!E111</f>
        <v>0</v>
      </c>
      <c r="U106" s="88">
        <f>Register!L111</f>
        <v>0</v>
      </c>
      <c r="V106" s="88"/>
      <c r="W106" s="88">
        <f>Register!AN111</f>
        <v>0</v>
      </c>
      <c r="X106" s="88"/>
      <c r="Y106" s="88"/>
      <c r="Z106" s="88">
        <f>Register!G111</f>
        <v>0</v>
      </c>
      <c r="AA106" s="88">
        <f>Register!H111</f>
        <v>0</v>
      </c>
      <c r="AB106" s="88">
        <f>Register!AL111</f>
        <v>0</v>
      </c>
      <c r="AC106" s="88">
        <f>Register!M111</f>
        <v>0</v>
      </c>
      <c r="AD106" s="88">
        <f>Register!N111</f>
        <v>0</v>
      </c>
      <c r="AE106" s="88">
        <f>Register!O111</f>
        <v>0</v>
      </c>
      <c r="AF106" s="88">
        <f>Register!P111</f>
        <v>0</v>
      </c>
      <c r="AG106" s="88">
        <f>Register!Q111</f>
        <v>0</v>
      </c>
      <c r="AH106" s="88">
        <f>Register!R111</f>
        <v>0</v>
      </c>
      <c r="AI106" s="88">
        <f>Register!S111</f>
        <v>0</v>
      </c>
      <c r="AJ106" s="88">
        <f>Register!T111</f>
        <v>0</v>
      </c>
      <c r="AK106" s="88">
        <f>Register!U111</f>
        <v>0</v>
      </c>
      <c r="AL106" s="88"/>
      <c r="AM106" s="88"/>
      <c r="AN106" s="88">
        <f>Register!V111</f>
        <v>0</v>
      </c>
      <c r="AO106" s="88">
        <f>Register!L111</f>
        <v>0</v>
      </c>
      <c r="AP106" s="88"/>
      <c r="AQ106" s="88"/>
      <c r="AR106" s="88"/>
      <c r="AS106" s="88"/>
      <c r="AT106" s="88"/>
      <c r="AU106" s="88"/>
      <c r="AV106" s="88"/>
      <c r="AW106" s="88">
        <f>Register!AP111</f>
        <v>0</v>
      </c>
      <c r="AX106" s="88">
        <f>Register!X111</f>
        <v>0</v>
      </c>
      <c r="AY106" s="88">
        <f>Register!Y111</f>
        <v>0</v>
      </c>
      <c r="AZ106" s="88">
        <f>Register!Z111</f>
        <v>0</v>
      </c>
      <c r="BA106" s="88">
        <f>Register!AA111</f>
        <v>0</v>
      </c>
      <c r="BB106" s="88">
        <f>Register!AB111</f>
        <v>0</v>
      </c>
      <c r="BC106" s="88">
        <f>Register!AQ111</f>
        <v>0</v>
      </c>
      <c r="BD106" s="88"/>
      <c r="BE106" s="88">
        <f>Register!AD111</f>
        <v>0</v>
      </c>
      <c r="BF106" s="88">
        <f>Register!AE111</f>
        <v>0</v>
      </c>
      <c r="BG106" s="88">
        <f>Register!AF111</f>
        <v>0</v>
      </c>
      <c r="BH106" s="88">
        <f>Register!AG111</f>
        <v>0</v>
      </c>
      <c r="BI106" s="88"/>
      <c r="BJ106" s="88">
        <f>Register!AH111</f>
        <v>0</v>
      </c>
      <c r="BK106" s="88"/>
      <c r="BL106" s="88"/>
      <c r="BM106" s="88">
        <f>Register!AI111</f>
        <v>0</v>
      </c>
      <c r="BN106" s="88"/>
      <c r="BO106" s="88">
        <f ca="1">Register!AJ111</f>
        <v>0</v>
      </c>
      <c r="BP106" s="88"/>
    </row>
    <row r="107" spans="1:68" ht="15.6" thickTop="1" thickBot="1" x14ac:dyDescent="0.35">
      <c r="A107" s="11" t="s">
        <v>234</v>
      </c>
      <c r="B107" s="11" t="s">
        <v>225</v>
      </c>
      <c r="C107" s="11" t="s">
        <v>226</v>
      </c>
      <c r="D107" s="87" t="str">
        <f>Parameters!$G$7</f>
        <v>From December 2022 onwards</v>
      </c>
      <c r="E107" s="87" t="str">
        <f>Parameters!$G$3</f>
        <v>Aid Without Border</v>
      </c>
      <c r="F107" s="11" t="s">
        <v>45</v>
      </c>
      <c r="G107" s="11" t="s">
        <v>227</v>
      </c>
      <c r="H107" s="11" t="str">
        <f t="shared" si="1"/>
        <v>F</v>
      </c>
      <c r="I107" s="87" t="str">
        <f>Parameters!$G$5</f>
        <v>EUR</v>
      </c>
      <c r="J107" s="87" t="s">
        <v>233</v>
      </c>
      <c r="K107" s="11"/>
      <c r="L107" s="88">
        <f>Register!C112</f>
        <v>0</v>
      </c>
      <c r="M107" s="88"/>
      <c r="N107" s="88">
        <f>Register!AM112</f>
        <v>0</v>
      </c>
      <c r="O107" s="88">
        <f>Register!D112</f>
        <v>0</v>
      </c>
      <c r="P107" s="88">
        <f>Register!K112</f>
        <v>0</v>
      </c>
      <c r="Q107" s="88"/>
      <c r="R107" s="88">
        <f>Register!AO112</f>
        <v>0</v>
      </c>
      <c r="S107" s="88">
        <f>Register!I112</f>
        <v>0</v>
      </c>
      <c r="T107" s="88">
        <f>Register!E112</f>
        <v>0</v>
      </c>
      <c r="U107" s="88">
        <f>Register!L112</f>
        <v>0</v>
      </c>
      <c r="V107" s="88"/>
      <c r="W107" s="88">
        <f>Register!AN112</f>
        <v>0</v>
      </c>
      <c r="X107" s="88"/>
      <c r="Y107" s="88"/>
      <c r="Z107" s="88">
        <f>Register!G112</f>
        <v>0</v>
      </c>
      <c r="AA107" s="88">
        <f>Register!H112</f>
        <v>0</v>
      </c>
      <c r="AB107" s="88">
        <f>Register!AL112</f>
        <v>0</v>
      </c>
      <c r="AC107" s="88">
        <f>Register!M112</f>
        <v>0</v>
      </c>
      <c r="AD107" s="88">
        <f>Register!N112</f>
        <v>0</v>
      </c>
      <c r="AE107" s="88">
        <f>Register!O112</f>
        <v>0</v>
      </c>
      <c r="AF107" s="88">
        <f>Register!P112</f>
        <v>0</v>
      </c>
      <c r="AG107" s="88">
        <f>Register!Q112</f>
        <v>0</v>
      </c>
      <c r="AH107" s="88">
        <f>Register!R112</f>
        <v>0</v>
      </c>
      <c r="AI107" s="88">
        <f>Register!S112</f>
        <v>0</v>
      </c>
      <c r="AJ107" s="88">
        <f>Register!T112</f>
        <v>0</v>
      </c>
      <c r="AK107" s="88">
        <f>Register!U112</f>
        <v>0</v>
      </c>
      <c r="AL107" s="88"/>
      <c r="AM107" s="88"/>
      <c r="AN107" s="88">
        <f>Register!V112</f>
        <v>0</v>
      </c>
      <c r="AO107" s="88">
        <f>Register!L112</f>
        <v>0</v>
      </c>
      <c r="AP107" s="88"/>
      <c r="AQ107" s="88"/>
      <c r="AR107" s="88"/>
      <c r="AS107" s="88"/>
      <c r="AT107" s="88"/>
      <c r="AU107" s="88"/>
      <c r="AV107" s="88"/>
      <c r="AW107" s="88">
        <f>Register!AP112</f>
        <v>0</v>
      </c>
      <c r="AX107" s="88">
        <f>Register!X112</f>
        <v>0</v>
      </c>
      <c r="AY107" s="88">
        <f>Register!Y112</f>
        <v>0</v>
      </c>
      <c r="AZ107" s="88">
        <f>Register!Z112</f>
        <v>0</v>
      </c>
      <c r="BA107" s="88">
        <f>Register!AA112</f>
        <v>0</v>
      </c>
      <c r="BB107" s="88">
        <f>Register!AB112</f>
        <v>0</v>
      </c>
      <c r="BC107" s="88">
        <f>Register!AQ112</f>
        <v>0</v>
      </c>
      <c r="BD107" s="88"/>
      <c r="BE107" s="88">
        <f>Register!AD112</f>
        <v>0</v>
      </c>
      <c r="BF107" s="88">
        <f>Register!AE112</f>
        <v>0</v>
      </c>
      <c r="BG107" s="88">
        <f>Register!AF112</f>
        <v>0</v>
      </c>
      <c r="BH107" s="88">
        <f>Register!AG112</f>
        <v>0</v>
      </c>
      <c r="BI107" s="88"/>
      <c r="BJ107" s="88">
        <f>Register!AH112</f>
        <v>0</v>
      </c>
      <c r="BK107" s="88"/>
      <c r="BL107" s="88"/>
      <c r="BM107" s="88">
        <f>Register!AI112</f>
        <v>0</v>
      </c>
      <c r="BN107" s="88"/>
      <c r="BO107" s="88">
        <f ca="1">Register!AJ112</f>
        <v>0</v>
      </c>
      <c r="BP107" s="88"/>
    </row>
    <row r="108" spans="1:68" ht="15.6" thickTop="1" thickBot="1" x14ac:dyDescent="0.35">
      <c r="A108" s="11" t="s">
        <v>234</v>
      </c>
      <c r="B108" s="11" t="s">
        <v>225</v>
      </c>
      <c r="C108" s="11" t="s">
        <v>226</v>
      </c>
      <c r="D108" s="87" t="str">
        <f>Parameters!$G$7</f>
        <v>From December 2022 onwards</v>
      </c>
      <c r="E108" s="87" t="str">
        <f>Parameters!$G$3</f>
        <v>Aid Without Border</v>
      </c>
      <c r="F108" s="11" t="s">
        <v>45</v>
      </c>
      <c r="G108" s="11" t="s">
        <v>227</v>
      </c>
      <c r="H108" s="11" t="str">
        <f t="shared" si="1"/>
        <v>F</v>
      </c>
      <c r="I108" s="87" t="str">
        <f>Parameters!$G$5</f>
        <v>EUR</v>
      </c>
      <c r="J108" s="87" t="s">
        <v>233</v>
      </c>
      <c r="K108" s="11"/>
      <c r="L108" s="88">
        <f>Register!C113</f>
        <v>0</v>
      </c>
      <c r="M108" s="88"/>
      <c r="N108" s="88">
        <f>Register!AM113</f>
        <v>0</v>
      </c>
      <c r="O108" s="88">
        <f>Register!D113</f>
        <v>0</v>
      </c>
      <c r="P108" s="88">
        <f>Register!K113</f>
        <v>0</v>
      </c>
      <c r="Q108" s="88"/>
      <c r="R108" s="88">
        <f>Register!AO113</f>
        <v>0</v>
      </c>
      <c r="S108" s="88">
        <f>Register!I113</f>
        <v>0</v>
      </c>
      <c r="T108" s="88">
        <f>Register!E113</f>
        <v>0</v>
      </c>
      <c r="U108" s="88">
        <f>Register!L113</f>
        <v>0</v>
      </c>
      <c r="V108" s="88"/>
      <c r="W108" s="88">
        <f>Register!AN113</f>
        <v>0</v>
      </c>
      <c r="X108" s="88"/>
      <c r="Y108" s="88"/>
      <c r="Z108" s="88">
        <f>Register!G113</f>
        <v>0</v>
      </c>
      <c r="AA108" s="88">
        <f>Register!H113</f>
        <v>0</v>
      </c>
      <c r="AB108" s="88">
        <f>Register!AL113</f>
        <v>0</v>
      </c>
      <c r="AC108" s="88">
        <f>Register!M113</f>
        <v>0</v>
      </c>
      <c r="AD108" s="88">
        <f>Register!N113</f>
        <v>0</v>
      </c>
      <c r="AE108" s="88">
        <f>Register!O113</f>
        <v>0</v>
      </c>
      <c r="AF108" s="88">
        <f>Register!P113</f>
        <v>0</v>
      </c>
      <c r="AG108" s="88">
        <f>Register!Q113</f>
        <v>0</v>
      </c>
      <c r="AH108" s="88">
        <f>Register!R113</f>
        <v>0</v>
      </c>
      <c r="AI108" s="88">
        <f>Register!S113</f>
        <v>0</v>
      </c>
      <c r="AJ108" s="88">
        <f>Register!T113</f>
        <v>0</v>
      </c>
      <c r="AK108" s="88">
        <f>Register!U113</f>
        <v>0</v>
      </c>
      <c r="AL108" s="88"/>
      <c r="AM108" s="88"/>
      <c r="AN108" s="88">
        <f>Register!V113</f>
        <v>0</v>
      </c>
      <c r="AO108" s="88">
        <f>Register!L113</f>
        <v>0</v>
      </c>
      <c r="AP108" s="88"/>
      <c r="AQ108" s="88"/>
      <c r="AR108" s="88"/>
      <c r="AS108" s="88"/>
      <c r="AT108" s="88"/>
      <c r="AU108" s="88"/>
      <c r="AV108" s="88"/>
      <c r="AW108" s="88">
        <f>Register!AP113</f>
        <v>0</v>
      </c>
      <c r="AX108" s="88">
        <f>Register!X113</f>
        <v>0</v>
      </c>
      <c r="AY108" s="88">
        <f>Register!Y113</f>
        <v>0</v>
      </c>
      <c r="AZ108" s="88">
        <f>Register!Z113</f>
        <v>0</v>
      </c>
      <c r="BA108" s="88">
        <f>Register!AA113</f>
        <v>0</v>
      </c>
      <c r="BB108" s="88">
        <f>Register!AB113</f>
        <v>0</v>
      </c>
      <c r="BC108" s="88">
        <f>Register!AQ113</f>
        <v>0</v>
      </c>
      <c r="BD108" s="88"/>
      <c r="BE108" s="88">
        <f>Register!AD113</f>
        <v>0</v>
      </c>
      <c r="BF108" s="88">
        <f>Register!AE113</f>
        <v>0</v>
      </c>
      <c r="BG108" s="88">
        <f>Register!AF113</f>
        <v>0</v>
      </c>
      <c r="BH108" s="88">
        <f>Register!AG113</f>
        <v>0</v>
      </c>
      <c r="BI108" s="88"/>
      <c r="BJ108" s="88">
        <f>Register!AH113</f>
        <v>0</v>
      </c>
      <c r="BK108" s="88"/>
      <c r="BL108" s="88"/>
      <c r="BM108" s="88">
        <f>Register!AI113</f>
        <v>0</v>
      </c>
      <c r="BN108" s="88"/>
      <c r="BO108" s="88">
        <f ca="1">Register!AJ113</f>
        <v>0</v>
      </c>
      <c r="BP108" s="88"/>
    </row>
    <row r="109" spans="1:68" ht="15.6" thickTop="1" thickBot="1" x14ac:dyDescent="0.35">
      <c r="A109" s="11" t="s">
        <v>234</v>
      </c>
      <c r="B109" s="11" t="s">
        <v>225</v>
      </c>
      <c r="C109" s="11" t="s">
        <v>226</v>
      </c>
      <c r="D109" s="87" t="str">
        <f>Parameters!$G$7</f>
        <v>From December 2022 onwards</v>
      </c>
      <c r="E109" s="87" t="str">
        <f>Parameters!$G$3</f>
        <v>Aid Without Border</v>
      </c>
      <c r="F109" s="11" t="s">
        <v>45</v>
      </c>
      <c r="G109" s="11" t="s">
        <v>227</v>
      </c>
      <c r="H109" s="11" t="str">
        <f t="shared" si="1"/>
        <v>F</v>
      </c>
      <c r="I109" s="87" t="str">
        <f>Parameters!$G$5</f>
        <v>EUR</v>
      </c>
      <c r="J109" s="87" t="s">
        <v>233</v>
      </c>
      <c r="K109" s="11"/>
      <c r="L109" s="88">
        <f>Register!C114</f>
        <v>0</v>
      </c>
      <c r="M109" s="88"/>
      <c r="N109" s="88">
        <f>Register!AM114</f>
        <v>0</v>
      </c>
      <c r="O109" s="88">
        <f>Register!D114</f>
        <v>0</v>
      </c>
      <c r="P109" s="88">
        <f>Register!K114</f>
        <v>0</v>
      </c>
      <c r="Q109" s="88"/>
      <c r="R109" s="88">
        <f>Register!AO114</f>
        <v>0</v>
      </c>
      <c r="S109" s="88">
        <f>Register!I114</f>
        <v>0</v>
      </c>
      <c r="T109" s="88">
        <f>Register!E114</f>
        <v>0</v>
      </c>
      <c r="U109" s="88">
        <f>Register!L114</f>
        <v>0</v>
      </c>
      <c r="V109" s="88"/>
      <c r="W109" s="88">
        <f>Register!AN114</f>
        <v>0</v>
      </c>
      <c r="X109" s="88"/>
      <c r="Y109" s="88"/>
      <c r="Z109" s="88">
        <f>Register!G114</f>
        <v>0</v>
      </c>
      <c r="AA109" s="88">
        <f>Register!H114</f>
        <v>0</v>
      </c>
      <c r="AB109" s="88">
        <f>Register!AL114</f>
        <v>0</v>
      </c>
      <c r="AC109" s="88">
        <f>Register!M114</f>
        <v>0</v>
      </c>
      <c r="AD109" s="88">
        <f>Register!N114</f>
        <v>0</v>
      </c>
      <c r="AE109" s="88">
        <f>Register!O114</f>
        <v>0</v>
      </c>
      <c r="AF109" s="88">
        <f>Register!P114</f>
        <v>0</v>
      </c>
      <c r="AG109" s="88">
        <f>Register!Q114</f>
        <v>0</v>
      </c>
      <c r="AH109" s="88">
        <f>Register!R114</f>
        <v>0</v>
      </c>
      <c r="AI109" s="88">
        <f>Register!S114</f>
        <v>0</v>
      </c>
      <c r="AJ109" s="88">
        <f>Register!T114</f>
        <v>0</v>
      </c>
      <c r="AK109" s="88">
        <f>Register!U114</f>
        <v>0</v>
      </c>
      <c r="AL109" s="88"/>
      <c r="AM109" s="88"/>
      <c r="AN109" s="88">
        <f>Register!V114</f>
        <v>0</v>
      </c>
      <c r="AO109" s="88">
        <f>Register!L114</f>
        <v>0</v>
      </c>
      <c r="AP109" s="88"/>
      <c r="AQ109" s="88"/>
      <c r="AR109" s="88"/>
      <c r="AS109" s="88"/>
      <c r="AT109" s="88"/>
      <c r="AU109" s="88"/>
      <c r="AV109" s="88"/>
      <c r="AW109" s="88">
        <f>Register!AP114</f>
        <v>0</v>
      </c>
      <c r="AX109" s="88">
        <f>Register!X114</f>
        <v>0</v>
      </c>
      <c r="AY109" s="88">
        <f>Register!Y114</f>
        <v>0</v>
      </c>
      <c r="AZ109" s="88">
        <f>Register!Z114</f>
        <v>0</v>
      </c>
      <c r="BA109" s="88">
        <f>Register!AA114</f>
        <v>0</v>
      </c>
      <c r="BB109" s="88">
        <f>Register!AB114</f>
        <v>0</v>
      </c>
      <c r="BC109" s="88">
        <f>Register!AQ114</f>
        <v>0</v>
      </c>
      <c r="BD109" s="88"/>
      <c r="BE109" s="88">
        <f>Register!AD114</f>
        <v>0</v>
      </c>
      <c r="BF109" s="88">
        <f>Register!AE114</f>
        <v>0</v>
      </c>
      <c r="BG109" s="88">
        <f>Register!AF114</f>
        <v>0</v>
      </c>
      <c r="BH109" s="88">
        <f>Register!AG114</f>
        <v>0</v>
      </c>
      <c r="BI109" s="88"/>
      <c r="BJ109" s="88">
        <f>Register!AH114</f>
        <v>0</v>
      </c>
      <c r="BK109" s="88"/>
      <c r="BL109" s="88"/>
      <c r="BM109" s="88">
        <f>Register!AI114</f>
        <v>0</v>
      </c>
      <c r="BN109" s="88"/>
      <c r="BO109" s="88">
        <f ca="1">Register!AJ114</f>
        <v>0</v>
      </c>
      <c r="BP109" s="88"/>
    </row>
    <row r="110" spans="1:68" ht="15.6" thickTop="1" thickBot="1" x14ac:dyDescent="0.35">
      <c r="A110" s="11" t="s">
        <v>234</v>
      </c>
      <c r="B110" s="11" t="s">
        <v>225</v>
      </c>
      <c r="C110" s="11" t="s">
        <v>226</v>
      </c>
      <c r="D110" s="87" t="str">
        <f>Parameters!$G$7</f>
        <v>From December 2022 onwards</v>
      </c>
      <c r="E110" s="87" t="str">
        <f>Parameters!$G$3</f>
        <v>Aid Without Border</v>
      </c>
      <c r="F110" s="11" t="s">
        <v>45</v>
      </c>
      <c r="G110" s="11" t="s">
        <v>227</v>
      </c>
      <c r="H110" s="11" t="str">
        <f t="shared" si="1"/>
        <v>F</v>
      </c>
      <c r="I110" s="87" t="str">
        <f>Parameters!$G$5</f>
        <v>EUR</v>
      </c>
      <c r="J110" s="87" t="s">
        <v>233</v>
      </c>
      <c r="K110" s="11"/>
      <c r="L110" s="88">
        <f>Register!C115</f>
        <v>0</v>
      </c>
      <c r="M110" s="88"/>
      <c r="N110" s="88">
        <f>Register!AM115</f>
        <v>0</v>
      </c>
      <c r="O110" s="88">
        <f>Register!D115</f>
        <v>0</v>
      </c>
      <c r="P110" s="88">
        <f>Register!K115</f>
        <v>0</v>
      </c>
      <c r="Q110" s="88"/>
      <c r="R110" s="88">
        <f>Register!AO115</f>
        <v>0</v>
      </c>
      <c r="S110" s="88">
        <f>Register!I115</f>
        <v>0</v>
      </c>
      <c r="T110" s="88">
        <f>Register!E115</f>
        <v>0</v>
      </c>
      <c r="U110" s="88">
        <f>Register!L115</f>
        <v>0</v>
      </c>
      <c r="V110" s="88"/>
      <c r="W110" s="88">
        <f>Register!AN115</f>
        <v>0</v>
      </c>
      <c r="X110" s="88"/>
      <c r="Y110" s="88"/>
      <c r="Z110" s="88">
        <f>Register!G115</f>
        <v>0</v>
      </c>
      <c r="AA110" s="88">
        <f>Register!H115</f>
        <v>0</v>
      </c>
      <c r="AB110" s="88">
        <f>Register!AL115</f>
        <v>0</v>
      </c>
      <c r="AC110" s="88">
        <f>Register!M115</f>
        <v>0</v>
      </c>
      <c r="AD110" s="88">
        <f>Register!N115</f>
        <v>0</v>
      </c>
      <c r="AE110" s="88">
        <f>Register!O115</f>
        <v>0</v>
      </c>
      <c r="AF110" s="88">
        <f>Register!P115</f>
        <v>0</v>
      </c>
      <c r="AG110" s="88">
        <f>Register!Q115</f>
        <v>0</v>
      </c>
      <c r="AH110" s="88">
        <f>Register!R115</f>
        <v>0</v>
      </c>
      <c r="AI110" s="88">
        <f>Register!S115</f>
        <v>0</v>
      </c>
      <c r="AJ110" s="88">
        <f>Register!T115</f>
        <v>0</v>
      </c>
      <c r="AK110" s="88">
        <f>Register!U115</f>
        <v>0</v>
      </c>
      <c r="AL110" s="88"/>
      <c r="AM110" s="88"/>
      <c r="AN110" s="88">
        <f>Register!V115</f>
        <v>0</v>
      </c>
      <c r="AO110" s="88">
        <f>Register!L115</f>
        <v>0</v>
      </c>
      <c r="AP110" s="88"/>
      <c r="AQ110" s="88"/>
      <c r="AR110" s="88"/>
      <c r="AS110" s="88"/>
      <c r="AT110" s="88"/>
      <c r="AU110" s="88"/>
      <c r="AV110" s="88"/>
      <c r="AW110" s="88">
        <f>Register!AP115</f>
        <v>0</v>
      </c>
      <c r="AX110" s="88">
        <f>Register!X115</f>
        <v>0</v>
      </c>
      <c r="AY110" s="88">
        <f>Register!Y115</f>
        <v>0</v>
      </c>
      <c r="AZ110" s="88">
        <f>Register!Z115</f>
        <v>0</v>
      </c>
      <c r="BA110" s="88">
        <f>Register!AA115</f>
        <v>0</v>
      </c>
      <c r="BB110" s="88">
        <f>Register!AB115</f>
        <v>0</v>
      </c>
      <c r="BC110" s="88">
        <f>Register!AQ115</f>
        <v>0</v>
      </c>
      <c r="BD110" s="88"/>
      <c r="BE110" s="88">
        <f>Register!AD115</f>
        <v>0</v>
      </c>
      <c r="BF110" s="88">
        <f>Register!AE115</f>
        <v>0</v>
      </c>
      <c r="BG110" s="88">
        <f>Register!AF115</f>
        <v>0</v>
      </c>
      <c r="BH110" s="88">
        <f>Register!AG115</f>
        <v>0</v>
      </c>
      <c r="BI110" s="88"/>
      <c r="BJ110" s="88">
        <f>Register!AH115</f>
        <v>0</v>
      </c>
      <c r="BK110" s="88"/>
      <c r="BL110" s="88"/>
      <c r="BM110" s="88">
        <f>Register!AI115</f>
        <v>0</v>
      </c>
      <c r="BN110" s="88"/>
      <c r="BO110" s="88">
        <f ca="1">Register!AJ115</f>
        <v>0</v>
      </c>
      <c r="BP110" s="88"/>
    </row>
    <row r="111" spans="1:68" ht="15.6" thickTop="1" thickBot="1" x14ac:dyDescent="0.35">
      <c r="A111" s="11" t="s">
        <v>234</v>
      </c>
      <c r="B111" s="11" t="s">
        <v>225</v>
      </c>
      <c r="C111" s="11" t="s">
        <v>226</v>
      </c>
      <c r="D111" s="87" t="str">
        <f>Parameters!$G$7</f>
        <v>From December 2022 onwards</v>
      </c>
      <c r="E111" s="87" t="str">
        <f>Parameters!$G$3</f>
        <v>Aid Without Border</v>
      </c>
      <c r="F111" s="11" t="s">
        <v>45</v>
      </c>
      <c r="G111" s="11" t="s">
        <v>227</v>
      </c>
      <c r="H111" s="11" t="str">
        <f t="shared" si="1"/>
        <v>F</v>
      </c>
      <c r="I111" s="87" t="str">
        <f>Parameters!$G$5</f>
        <v>EUR</v>
      </c>
      <c r="J111" s="87" t="s">
        <v>233</v>
      </c>
      <c r="K111" s="11"/>
      <c r="L111" s="88">
        <f>Register!C116</f>
        <v>0</v>
      </c>
      <c r="M111" s="88"/>
      <c r="N111" s="88">
        <f>Register!AM116</f>
        <v>0</v>
      </c>
      <c r="O111" s="88">
        <f>Register!D116</f>
        <v>0</v>
      </c>
      <c r="P111" s="88">
        <f>Register!K116</f>
        <v>0</v>
      </c>
      <c r="Q111" s="88"/>
      <c r="R111" s="88">
        <f>Register!AO116</f>
        <v>0</v>
      </c>
      <c r="S111" s="88">
        <f>Register!I116</f>
        <v>0</v>
      </c>
      <c r="T111" s="88">
        <f>Register!E116</f>
        <v>0</v>
      </c>
      <c r="U111" s="88">
        <f>Register!L116</f>
        <v>0</v>
      </c>
      <c r="V111" s="88"/>
      <c r="W111" s="88">
        <f>Register!AN116</f>
        <v>0</v>
      </c>
      <c r="X111" s="88"/>
      <c r="Y111" s="88"/>
      <c r="Z111" s="88">
        <f>Register!G116</f>
        <v>0</v>
      </c>
      <c r="AA111" s="88">
        <f>Register!H116</f>
        <v>0</v>
      </c>
      <c r="AB111" s="88">
        <f>Register!AL116</f>
        <v>0</v>
      </c>
      <c r="AC111" s="88">
        <f>Register!M116</f>
        <v>0</v>
      </c>
      <c r="AD111" s="88">
        <f>Register!N116</f>
        <v>0</v>
      </c>
      <c r="AE111" s="88">
        <f>Register!O116</f>
        <v>0</v>
      </c>
      <c r="AF111" s="88">
        <f>Register!P116</f>
        <v>0</v>
      </c>
      <c r="AG111" s="88">
        <f>Register!Q116</f>
        <v>0</v>
      </c>
      <c r="AH111" s="88">
        <f>Register!R116</f>
        <v>0</v>
      </c>
      <c r="AI111" s="88">
        <f>Register!S116</f>
        <v>0</v>
      </c>
      <c r="AJ111" s="88">
        <f>Register!T116</f>
        <v>0</v>
      </c>
      <c r="AK111" s="88">
        <f>Register!U116</f>
        <v>0</v>
      </c>
      <c r="AL111" s="88"/>
      <c r="AM111" s="88"/>
      <c r="AN111" s="88">
        <f>Register!V116</f>
        <v>0</v>
      </c>
      <c r="AO111" s="88">
        <f>Register!L116</f>
        <v>0</v>
      </c>
      <c r="AP111" s="88"/>
      <c r="AQ111" s="88"/>
      <c r="AR111" s="88"/>
      <c r="AS111" s="88"/>
      <c r="AT111" s="88"/>
      <c r="AU111" s="88"/>
      <c r="AV111" s="88"/>
      <c r="AW111" s="88">
        <f>Register!AP116</f>
        <v>0</v>
      </c>
      <c r="AX111" s="88">
        <f>Register!X116</f>
        <v>0</v>
      </c>
      <c r="AY111" s="88">
        <f>Register!Y116</f>
        <v>0</v>
      </c>
      <c r="AZ111" s="88">
        <f>Register!Z116</f>
        <v>0</v>
      </c>
      <c r="BA111" s="88">
        <f>Register!AA116</f>
        <v>0</v>
      </c>
      <c r="BB111" s="88">
        <f>Register!AB116</f>
        <v>0</v>
      </c>
      <c r="BC111" s="88">
        <f>Register!AQ116</f>
        <v>0</v>
      </c>
      <c r="BD111" s="88"/>
      <c r="BE111" s="88">
        <f>Register!AD116</f>
        <v>0</v>
      </c>
      <c r="BF111" s="88">
        <f>Register!AE116</f>
        <v>0</v>
      </c>
      <c r="BG111" s="88">
        <f>Register!AF116</f>
        <v>0</v>
      </c>
      <c r="BH111" s="88">
        <f>Register!AG116</f>
        <v>0</v>
      </c>
      <c r="BI111" s="88"/>
      <c r="BJ111" s="88">
        <f>Register!AH116</f>
        <v>0</v>
      </c>
      <c r="BK111" s="88"/>
      <c r="BL111" s="88"/>
      <c r="BM111" s="88">
        <f>Register!AI116</f>
        <v>0</v>
      </c>
      <c r="BN111" s="88"/>
      <c r="BO111" s="88">
        <f ca="1">Register!AJ116</f>
        <v>0</v>
      </c>
      <c r="BP111" s="88"/>
    </row>
    <row r="112" spans="1:68" ht="15.6" thickTop="1" thickBot="1" x14ac:dyDescent="0.35">
      <c r="A112" s="11" t="s">
        <v>234</v>
      </c>
      <c r="B112" s="11" t="s">
        <v>225</v>
      </c>
      <c r="C112" s="11" t="s">
        <v>226</v>
      </c>
      <c r="D112" s="87" t="str">
        <f>Parameters!$G$7</f>
        <v>From December 2022 onwards</v>
      </c>
      <c r="E112" s="87" t="str">
        <f>Parameters!$G$3</f>
        <v>Aid Without Border</v>
      </c>
      <c r="F112" s="11" t="s">
        <v>45</v>
      </c>
      <c r="G112" s="11" t="s">
        <v>227</v>
      </c>
      <c r="H112" s="11" t="str">
        <f t="shared" si="1"/>
        <v>F</v>
      </c>
      <c r="I112" s="87" t="str">
        <f>Parameters!$G$5</f>
        <v>EUR</v>
      </c>
      <c r="J112" s="87" t="s">
        <v>233</v>
      </c>
      <c r="K112" s="11"/>
      <c r="L112" s="88">
        <f>Register!C117</f>
        <v>0</v>
      </c>
      <c r="M112" s="88"/>
      <c r="N112" s="88">
        <f>Register!AM117</f>
        <v>0</v>
      </c>
      <c r="O112" s="88">
        <f>Register!D117</f>
        <v>0</v>
      </c>
      <c r="P112" s="88">
        <f>Register!K117</f>
        <v>0</v>
      </c>
      <c r="Q112" s="88"/>
      <c r="R112" s="88">
        <f>Register!AO117</f>
        <v>0</v>
      </c>
      <c r="S112" s="88">
        <f>Register!I117</f>
        <v>0</v>
      </c>
      <c r="T112" s="88">
        <f>Register!E117</f>
        <v>0</v>
      </c>
      <c r="U112" s="88">
        <f>Register!L117</f>
        <v>0</v>
      </c>
      <c r="V112" s="88"/>
      <c r="W112" s="88">
        <f>Register!AN117</f>
        <v>0</v>
      </c>
      <c r="X112" s="88"/>
      <c r="Y112" s="88"/>
      <c r="Z112" s="88">
        <f>Register!G117</f>
        <v>0</v>
      </c>
      <c r="AA112" s="88">
        <f>Register!H117</f>
        <v>0</v>
      </c>
      <c r="AB112" s="88">
        <f>Register!AL117</f>
        <v>0</v>
      </c>
      <c r="AC112" s="88">
        <f>Register!M117</f>
        <v>0</v>
      </c>
      <c r="AD112" s="88">
        <f>Register!N117</f>
        <v>0</v>
      </c>
      <c r="AE112" s="88">
        <f>Register!O117</f>
        <v>0</v>
      </c>
      <c r="AF112" s="88">
        <f>Register!P117</f>
        <v>0</v>
      </c>
      <c r="AG112" s="88">
        <f>Register!Q117</f>
        <v>0</v>
      </c>
      <c r="AH112" s="88">
        <f>Register!R117</f>
        <v>0</v>
      </c>
      <c r="AI112" s="88">
        <f>Register!S117</f>
        <v>0</v>
      </c>
      <c r="AJ112" s="88">
        <f>Register!T117</f>
        <v>0</v>
      </c>
      <c r="AK112" s="88">
        <f>Register!U117</f>
        <v>0</v>
      </c>
      <c r="AL112" s="88"/>
      <c r="AM112" s="88"/>
      <c r="AN112" s="88">
        <f>Register!V117</f>
        <v>0</v>
      </c>
      <c r="AO112" s="88">
        <f>Register!L117</f>
        <v>0</v>
      </c>
      <c r="AP112" s="88"/>
      <c r="AQ112" s="88"/>
      <c r="AR112" s="88"/>
      <c r="AS112" s="88"/>
      <c r="AT112" s="88"/>
      <c r="AU112" s="88"/>
      <c r="AV112" s="88"/>
      <c r="AW112" s="88">
        <f>Register!AP117</f>
        <v>0</v>
      </c>
      <c r="AX112" s="88">
        <f>Register!X117</f>
        <v>0</v>
      </c>
      <c r="AY112" s="88">
        <f>Register!Y117</f>
        <v>0</v>
      </c>
      <c r="AZ112" s="88">
        <f>Register!Z117</f>
        <v>0</v>
      </c>
      <c r="BA112" s="88">
        <f>Register!AA117</f>
        <v>0</v>
      </c>
      <c r="BB112" s="88">
        <f>Register!AB117</f>
        <v>0</v>
      </c>
      <c r="BC112" s="88">
        <f>Register!AQ117</f>
        <v>0</v>
      </c>
      <c r="BD112" s="88"/>
      <c r="BE112" s="88">
        <f>Register!AD117</f>
        <v>0</v>
      </c>
      <c r="BF112" s="88">
        <f>Register!AE117</f>
        <v>0</v>
      </c>
      <c r="BG112" s="88">
        <f>Register!AF117</f>
        <v>0</v>
      </c>
      <c r="BH112" s="88">
        <f>Register!AG117</f>
        <v>0</v>
      </c>
      <c r="BI112" s="88"/>
      <c r="BJ112" s="88">
        <f>Register!AH117</f>
        <v>0</v>
      </c>
      <c r="BK112" s="88"/>
      <c r="BL112" s="88"/>
      <c r="BM112" s="88">
        <f>Register!AI117</f>
        <v>0</v>
      </c>
      <c r="BN112" s="88"/>
      <c r="BO112" s="88">
        <f ca="1">Register!AJ117</f>
        <v>0</v>
      </c>
      <c r="BP112" s="88"/>
    </row>
    <row r="113" spans="1:68" ht="15.6" thickTop="1" thickBot="1" x14ac:dyDescent="0.35">
      <c r="A113" s="11" t="s">
        <v>234</v>
      </c>
      <c r="B113" s="11" t="s">
        <v>225</v>
      </c>
      <c r="C113" s="11" t="s">
        <v>226</v>
      </c>
      <c r="D113" s="87" t="str">
        <f>Parameters!$G$7</f>
        <v>From December 2022 onwards</v>
      </c>
      <c r="E113" s="87" t="str">
        <f>Parameters!$G$3</f>
        <v>Aid Without Border</v>
      </c>
      <c r="F113" s="11" t="s">
        <v>45</v>
      </c>
      <c r="G113" s="11" t="s">
        <v>227</v>
      </c>
      <c r="H113" s="11" t="str">
        <f t="shared" si="1"/>
        <v>F</v>
      </c>
      <c r="I113" s="87" t="str">
        <f>Parameters!$G$5</f>
        <v>EUR</v>
      </c>
      <c r="J113" s="87" t="s">
        <v>233</v>
      </c>
      <c r="K113" s="11"/>
      <c r="L113" s="88">
        <f>Register!C118</f>
        <v>0</v>
      </c>
      <c r="M113" s="88"/>
      <c r="N113" s="88">
        <f>Register!AM118</f>
        <v>0</v>
      </c>
      <c r="O113" s="88">
        <f>Register!D118</f>
        <v>0</v>
      </c>
      <c r="P113" s="88">
        <f>Register!K118</f>
        <v>0</v>
      </c>
      <c r="Q113" s="88"/>
      <c r="R113" s="88">
        <f>Register!AO118</f>
        <v>0</v>
      </c>
      <c r="S113" s="88">
        <f>Register!I118</f>
        <v>0</v>
      </c>
      <c r="T113" s="88">
        <f>Register!E118</f>
        <v>0</v>
      </c>
      <c r="U113" s="88">
        <f>Register!L118</f>
        <v>0</v>
      </c>
      <c r="V113" s="88"/>
      <c r="W113" s="88">
        <f>Register!AN118</f>
        <v>0</v>
      </c>
      <c r="X113" s="88"/>
      <c r="Y113" s="88"/>
      <c r="Z113" s="88">
        <f>Register!G118</f>
        <v>0</v>
      </c>
      <c r="AA113" s="88">
        <f>Register!H118</f>
        <v>0</v>
      </c>
      <c r="AB113" s="88">
        <f>Register!AL118</f>
        <v>0</v>
      </c>
      <c r="AC113" s="88">
        <f>Register!M118</f>
        <v>0</v>
      </c>
      <c r="AD113" s="88">
        <f>Register!N118</f>
        <v>0</v>
      </c>
      <c r="AE113" s="88">
        <f>Register!O118</f>
        <v>0</v>
      </c>
      <c r="AF113" s="88">
        <f>Register!P118</f>
        <v>0</v>
      </c>
      <c r="AG113" s="88">
        <f>Register!Q118</f>
        <v>0</v>
      </c>
      <c r="AH113" s="88">
        <f>Register!R118</f>
        <v>0</v>
      </c>
      <c r="AI113" s="88">
        <f>Register!S118</f>
        <v>0</v>
      </c>
      <c r="AJ113" s="88">
        <f>Register!T118</f>
        <v>0</v>
      </c>
      <c r="AK113" s="88">
        <f>Register!U118</f>
        <v>0</v>
      </c>
      <c r="AL113" s="88"/>
      <c r="AM113" s="88"/>
      <c r="AN113" s="88">
        <f>Register!V118</f>
        <v>0</v>
      </c>
      <c r="AO113" s="88">
        <f>Register!L118</f>
        <v>0</v>
      </c>
      <c r="AP113" s="88"/>
      <c r="AQ113" s="88"/>
      <c r="AR113" s="88"/>
      <c r="AS113" s="88"/>
      <c r="AT113" s="88"/>
      <c r="AU113" s="88"/>
      <c r="AV113" s="88"/>
      <c r="AW113" s="88">
        <f>Register!AP118</f>
        <v>0</v>
      </c>
      <c r="AX113" s="88">
        <f>Register!X118</f>
        <v>0</v>
      </c>
      <c r="AY113" s="88">
        <f>Register!Y118</f>
        <v>0</v>
      </c>
      <c r="AZ113" s="88">
        <f>Register!Z118</f>
        <v>0</v>
      </c>
      <c r="BA113" s="88">
        <f>Register!AA118</f>
        <v>0</v>
      </c>
      <c r="BB113" s="88">
        <f>Register!AB118</f>
        <v>0</v>
      </c>
      <c r="BC113" s="88">
        <f>Register!AQ118</f>
        <v>0</v>
      </c>
      <c r="BD113" s="88"/>
      <c r="BE113" s="88">
        <f>Register!AD118</f>
        <v>0</v>
      </c>
      <c r="BF113" s="88">
        <f>Register!AE118</f>
        <v>0</v>
      </c>
      <c r="BG113" s="88">
        <f>Register!AF118</f>
        <v>0</v>
      </c>
      <c r="BH113" s="88">
        <f>Register!AG118</f>
        <v>0</v>
      </c>
      <c r="BI113" s="88"/>
      <c r="BJ113" s="88">
        <f>Register!AH118</f>
        <v>0</v>
      </c>
      <c r="BK113" s="88"/>
      <c r="BL113" s="88"/>
      <c r="BM113" s="88">
        <f>Register!AI118</f>
        <v>0</v>
      </c>
      <c r="BN113" s="88"/>
      <c r="BO113" s="88">
        <f ca="1">Register!AJ118</f>
        <v>0</v>
      </c>
      <c r="BP113" s="88"/>
    </row>
    <row r="114" spans="1:68" ht="15.6" thickTop="1" thickBot="1" x14ac:dyDescent="0.35">
      <c r="A114" s="11" t="s">
        <v>234</v>
      </c>
      <c r="B114" s="11" t="s">
        <v>225</v>
      </c>
      <c r="C114" s="11" t="s">
        <v>226</v>
      </c>
      <c r="D114" s="87" t="str">
        <f>Parameters!$G$7</f>
        <v>From December 2022 onwards</v>
      </c>
      <c r="E114" s="87" t="str">
        <f>Parameters!$G$3</f>
        <v>Aid Without Border</v>
      </c>
      <c r="F114" s="11" t="s">
        <v>45</v>
      </c>
      <c r="G114" s="11" t="s">
        <v>227</v>
      </c>
      <c r="H114" s="11" t="str">
        <f t="shared" si="1"/>
        <v>F</v>
      </c>
      <c r="I114" s="87" t="str">
        <f>Parameters!$G$5</f>
        <v>EUR</v>
      </c>
      <c r="J114" s="87" t="s">
        <v>233</v>
      </c>
      <c r="K114" s="11"/>
      <c r="L114" s="88">
        <f>Register!C119</f>
        <v>0</v>
      </c>
      <c r="M114" s="88"/>
      <c r="N114" s="88">
        <f>Register!AM119</f>
        <v>0</v>
      </c>
      <c r="O114" s="88">
        <f>Register!D119</f>
        <v>0</v>
      </c>
      <c r="P114" s="88">
        <f>Register!K119</f>
        <v>0</v>
      </c>
      <c r="Q114" s="88"/>
      <c r="R114" s="88">
        <f>Register!AO119</f>
        <v>0</v>
      </c>
      <c r="S114" s="88">
        <f>Register!I119</f>
        <v>0</v>
      </c>
      <c r="T114" s="88">
        <f>Register!E119</f>
        <v>0</v>
      </c>
      <c r="U114" s="88">
        <f>Register!L119</f>
        <v>0</v>
      </c>
      <c r="V114" s="88"/>
      <c r="W114" s="88">
        <f>Register!AN119</f>
        <v>0</v>
      </c>
      <c r="X114" s="88"/>
      <c r="Y114" s="88"/>
      <c r="Z114" s="88">
        <f>Register!G119</f>
        <v>0</v>
      </c>
      <c r="AA114" s="88">
        <f>Register!H119</f>
        <v>0</v>
      </c>
      <c r="AB114" s="88">
        <f>Register!AL119</f>
        <v>0</v>
      </c>
      <c r="AC114" s="88">
        <f>Register!M119</f>
        <v>0</v>
      </c>
      <c r="AD114" s="88">
        <f>Register!N119</f>
        <v>0</v>
      </c>
      <c r="AE114" s="88">
        <f>Register!O119</f>
        <v>0</v>
      </c>
      <c r="AF114" s="88">
        <f>Register!P119</f>
        <v>0</v>
      </c>
      <c r="AG114" s="88">
        <f>Register!Q119</f>
        <v>0</v>
      </c>
      <c r="AH114" s="88">
        <f>Register!R119</f>
        <v>0</v>
      </c>
      <c r="AI114" s="88">
        <f>Register!S119</f>
        <v>0</v>
      </c>
      <c r="AJ114" s="88">
        <f>Register!T119</f>
        <v>0</v>
      </c>
      <c r="AK114" s="88">
        <f>Register!U119</f>
        <v>0</v>
      </c>
      <c r="AL114" s="88"/>
      <c r="AM114" s="88"/>
      <c r="AN114" s="88">
        <f>Register!V119</f>
        <v>0</v>
      </c>
      <c r="AO114" s="88">
        <f>Register!L119</f>
        <v>0</v>
      </c>
      <c r="AP114" s="88"/>
      <c r="AQ114" s="88"/>
      <c r="AR114" s="88"/>
      <c r="AS114" s="88"/>
      <c r="AT114" s="88"/>
      <c r="AU114" s="88"/>
      <c r="AV114" s="88"/>
      <c r="AW114" s="88">
        <f>Register!AP119</f>
        <v>0</v>
      </c>
      <c r="AX114" s="88">
        <f>Register!X119</f>
        <v>0</v>
      </c>
      <c r="AY114" s="88">
        <f>Register!Y119</f>
        <v>0</v>
      </c>
      <c r="AZ114" s="88">
        <f>Register!Z119</f>
        <v>0</v>
      </c>
      <c r="BA114" s="88">
        <f>Register!AA119</f>
        <v>0</v>
      </c>
      <c r="BB114" s="88">
        <f>Register!AB119</f>
        <v>0</v>
      </c>
      <c r="BC114" s="88">
        <f>Register!AQ119</f>
        <v>0</v>
      </c>
      <c r="BD114" s="88"/>
      <c r="BE114" s="88">
        <f>Register!AD119</f>
        <v>0</v>
      </c>
      <c r="BF114" s="88">
        <f>Register!AE119</f>
        <v>0</v>
      </c>
      <c r="BG114" s="88">
        <f>Register!AF119</f>
        <v>0</v>
      </c>
      <c r="BH114" s="88">
        <f>Register!AG119</f>
        <v>0</v>
      </c>
      <c r="BI114" s="88"/>
      <c r="BJ114" s="88">
        <f>Register!AH119</f>
        <v>0</v>
      </c>
      <c r="BK114" s="88"/>
      <c r="BL114" s="88"/>
      <c r="BM114" s="88">
        <f>Register!AI119</f>
        <v>0</v>
      </c>
      <c r="BN114" s="88"/>
      <c r="BO114" s="88">
        <f ca="1">Register!AJ119</f>
        <v>0</v>
      </c>
      <c r="BP114" s="88"/>
    </row>
    <row r="115" spans="1:68" ht="15.6" thickTop="1" thickBot="1" x14ac:dyDescent="0.35">
      <c r="A115" s="11" t="s">
        <v>234</v>
      </c>
      <c r="B115" s="11" t="s">
        <v>225</v>
      </c>
      <c r="C115" s="11" t="s">
        <v>226</v>
      </c>
      <c r="D115" s="87" t="str">
        <f>Parameters!$G$7</f>
        <v>From December 2022 onwards</v>
      </c>
      <c r="E115" s="87" t="str">
        <f>Parameters!$G$3</f>
        <v>Aid Without Border</v>
      </c>
      <c r="F115" s="11" t="s">
        <v>45</v>
      </c>
      <c r="G115" s="11" t="s">
        <v>227</v>
      </c>
      <c r="H115" s="11" t="str">
        <f t="shared" si="1"/>
        <v>F</v>
      </c>
      <c r="I115" s="87" t="str">
        <f>Parameters!$G$5</f>
        <v>EUR</v>
      </c>
      <c r="J115" s="87" t="s">
        <v>233</v>
      </c>
      <c r="K115" s="11"/>
      <c r="L115" s="88">
        <f>Register!C120</f>
        <v>0</v>
      </c>
      <c r="M115" s="88"/>
      <c r="N115" s="88">
        <f>Register!AM120</f>
        <v>0</v>
      </c>
      <c r="O115" s="88">
        <f>Register!D120</f>
        <v>0</v>
      </c>
      <c r="P115" s="88">
        <f>Register!K120</f>
        <v>0</v>
      </c>
      <c r="Q115" s="88"/>
      <c r="R115" s="88">
        <f>Register!AO120</f>
        <v>0</v>
      </c>
      <c r="S115" s="88">
        <f>Register!I120</f>
        <v>0</v>
      </c>
      <c r="T115" s="88">
        <f>Register!E120</f>
        <v>0</v>
      </c>
      <c r="U115" s="88">
        <f>Register!L120</f>
        <v>0</v>
      </c>
      <c r="V115" s="88"/>
      <c r="W115" s="88">
        <f>Register!AN120</f>
        <v>0</v>
      </c>
      <c r="X115" s="88"/>
      <c r="Y115" s="88"/>
      <c r="Z115" s="88">
        <f>Register!G120</f>
        <v>0</v>
      </c>
      <c r="AA115" s="88">
        <f>Register!H120</f>
        <v>0</v>
      </c>
      <c r="AB115" s="88">
        <f>Register!AL120</f>
        <v>0</v>
      </c>
      <c r="AC115" s="88">
        <f>Register!M120</f>
        <v>0</v>
      </c>
      <c r="AD115" s="88">
        <f>Register!N120</f>
        <v>0</v>
      </c>
      <c r="AE115" s="88">
        <f>Register!O120</f>
        <v>0</v>
      </c>
      <c r="AF115" s="88">
        <f>Register!P120</f>
        <v>0</v>
      </c>
      <c r="AG115" s="88">
        <f>Register!Q120</f>
        <v>0</v>
      </c>
      <c r="AH115" s="88">
        <f>Register!R120</f>
        <v>0</v>
      </c>
      <c r="AI115" s="88">
        <f>Register!S120</f>
        <v>0</v>
      </c>
      <c r="AJ115" s="88">
        <f>Register!T120</f>
        <v>0</v>
      </c>
      <c r="AK115" s="88">
        <f>Register!U120</f>
        <v>0</v>
      </c>
      <c r="AL115" s="88"/>
      <c r="AM115" s="88"/>
      <c r="AN115" s="88">
        <f>Register!V120</f>
        <v>0</v>
      </c>
      <c r="AO115" s="88">
        <f>Register!L120</f>
        <v>0</v>
      </c>
      <c r="AP115" s="88"/>
      <c r="AQ115" s="88"/>
      <c r="AR115" s="88"/>
      <c r="AS115" s="88"/>
      <c r="AT115" s="88"/>
      <c r="AU115" s="88"/>
      <c r="AV115" s="88"/>
      <c r="AW115" s="88">
        <f>Register!AP120</f>
        <v>0</v>
      </c>
      <c r="AX115" s="88">
        <f>Register!X120</f>
        <v>0</v>
      </c>
      <c r="AY115" s="88">
        <f>Register!Y120</f>
        <v>0</v>
      </c>
      <c r="AZ115" s="88">
        <f>Register!Z120</f>
        <v>0</v>
      </c>
      <c r="BA115" s="88">
        <f>Register!AA120</f>
        <v>0</v>
      </c>
      <c r="BB115" s="88">
        <f>Register!AB120</f>
        <v>0</v>
      </c>
      <c r="BC115" s="88">
        <f>Register!AQ120</f>
        <v>0</v>
      </c>
      <c r="BD115" s="88"/>
      <c r="BE115" s="88">
        <f>Register!AD120</f>
        <v>0</v>
      </c>
      <c r="BF115" s="88">
        <f>Register!AE120</f>
        <v>0</v>
      </c>
      <c r="BG115" s="88">
        <f>Register!AF120</f>
        <v>0</v>
      </c>
      <c r="BH115" s="88">
        <f>Register!AG120</f>
        <v>0</v>
      </c>
      <c r="BI115" s="88"/>
      <c r="BJ115" s="88">
        <f>Register!AH120</f>
        <v>0</v>
      </c>
      <c r="BK115" s="88"/>
      <c r="BL115" s="88"/>
      <c r="BM115" s="88">
        <f>Register!AI120</f>
        <v>0</v>
      </c>
      <c r="BN115" s="88"/>
      <c r="BO115" s="88">
        <f ca="1">Register!AJ120</f>
        <v>0</v>
      </c>
      <c r="BP115" s="88"/>
    </row>
    <row r="116" spans="1:68" ht="15.6" thickTop="1" thickBot="1" x14ac:dyDescent="0.35">
      <c r="A116" s="11" t="s">
        <v>234</v>
      </c>
      <c r="B116" s="11" t="s">
        <v>225</v>
      </c>
      <c r="C116" s="11" t="s">
        <v>226</v>
      </c>
      <c r="D116" s="87" t="str">
        <f>Parameters!$G$7</f>
        <v>From December 2022 onwards</v>
      </c>
      <c r="E116" s="87" t="str">
        <f>Parameters!$G$3</f>
        <v>Aid Without Border</v>
      </c>
      <c r="F116" s="11" t="s">
        <v>45</v>
      </c>
      <c r="G116" s="11" t="s">
        <v>227</v>
      </c>
      <c r="H116" s="11" t="str">
        <f t="shared" si="1"/>
        <v>F</v>
      </c>
      <c r="I116" s="87" t="str">
        <f>Parameters!$G$5</f>
        <v>EUR</v>
      </c>
      <c r="J116" s="87" t="s">
        <v>233</v>
      </c>
      <c r="K116" s="11"/>
      <c r="L116" s="88">
        <f>Register!C121</f>
        <v>0</v>
      </c>
      <c r="M116" s="88"/>
      <c r="N116" s="88">
        <f>Register!AM121</f>
        <v>0</v>
      </c>
      <c r="O116" s="88">
        <f>Register!D121</f>
        <v>0</v>
      </c>
      <c r="P116" s="88">
        <f>Register!K121</f>
        <v>0</v>
      </c>
      <c r="Q116" s="88"/>
      <c r="R116" s="88">
        <f>Register!AO121</f>
        <v>0</v>
      </c>
      <c r="S116" s="88">
        <f>Register!I121</f>
        <v>0</v>
      </c>
      <c r="T116" s="88">
        <f>Register!E121</f>
        <v>0</v>
      </c>
      <c r="U116" s="88">
        <f>Register!L121</f>
        <v>0</v>
      </c>
      <c r="V116" s="88"/>
      <c r="W116" s="88">
        <f>Register!AN121</f>
        <v>0</v>
      </c>
      <c r="X116" s="88"/>
      <c r="Y116" s="88"/>
      <c r="Z116" s="88">
        <f>Register!G121</f>
        <v>0</v>
      </c>
      <c r="AA116" s="88">
        <f>Register!H121</f>
        <v>0</v>
      </c>
      <c r="AB116" s="88">
        <f>Register!AL121</f>
        <v>0</v>
      </c>
      <c r="AC116" s="88">
        <f>Register!M121</f>
        <v>0</v>
      </c>
      <c r="AD116" s="88">
        <f>Register!N121</f>
        <v>0</v>
      </c>
      <c r="AE116" s="88">
        <f>Register!O121</f>
        <v>0</v>
      </c>
      <c r="AF116" s="88">
        <f>Register!P121</f>
        <v>0</v>
      </c>
      <c r="AG116" s="88">
        <f>Register!Q121</f>
        <v>0</v>
      </c>
      <c r="AH116" s="88">
        <f>Register!R121</f>
        <v>0</v>
      </c>
      <c r="AI116" s="88">
        <f>Register!S121</f>
        <v>0</v>
      </c>
      <c r="AJ116" s="88">
        <f>Register!T121</f>
        <v>0</v>
      </c>
      <c r="AK116" s="88">
        <f>Register!U121</f>
        <v>0</v>
      </c>
      <c r="AL116" s="88"/>
      <c r="AM116" s="88"/>
      <c r="AN116" s="88">
        <f>Register!V121</f>
        <v>0</v>
      </c>
      <c r="AO116" s="88">
        <f>Register!L121</f>
        <v>0</v>
      </c>
      <c r="AP116" s="88"/>
      <c r="AQ116" s="88"/>
      <c r="AR116" s="88"/>
      <c r="AS116" s="88"/>
      <c r="AT116" s="88"/>
      <c r="AU116" s="88"/>
      <c r="AV116" s="88"/>
      <c r="AW116" s="88">
        <f>Register!AP121</f>
        <v>0</v>
      </c>
      <c r="AX116" s="88">
        <f>Register!X121</f>
        <v>0</v>
      </c>
      <c r="AY116" s="88">
        <f>Register!Y121</f>
        <v>0</v>
      </c>
      <c r="AZ116" s="88">
        <f>Register!Z121</f>
        <v>0</v>
      </c>
      <c r="BA116" s="88">
        <f>Register!AA121</f>
        <v>0</v>
      </c>
      <c r="BB116" s="88">
        <f>Register!AB121</f>
        <v>0</v>
      </c>
      <c r="BC116" s="88">
        <f>Register!AQ121</f>
        <v>0</v>
      </c>
      <c r="BD116" s="88"/>
      <c r="BE116" s="88">
        <f>Register!AD121</f>
        <v>0</v>
      </c>
      <c r="BF116" s="88">
        <f>Register!AE121</f>
        <v>0</v>
      </c>
      <c r="BG116" s="88">
        <f>Register!AF121</f>
        <v>0</v>
      </c>
      <c r="BH116" s="88">
        <f>Register!AG121</f>
        <v>0</v>
      </c>
      <c r="BI116" s="88"/>
      <c r="BJ116" s="88">
        <f>Register!AH121</f>
        <v>0</v>
      </c>
      <c r="BK116" s="88"/>
      <c r="BL116" s="88"/>
      <c r="BM116" s="88">
        <f>Register!AI121</f>
        <v>0</v>
      </c>
      <c r="BN116" s="88"/>
      <c r="BO116" s="88">
        <f ca="1">Register!AJ121</f>
        <v>0</v>
      </c>
      <c r="BP116" s="88"/>
    </row>
    <row r="117" spans="1:68" ht="15.6" thickTop="1" thickBot="1" x14ac:dyDescent="0.35">
      <c r="A117" s="11" t="s">
        <v>234</v>
      </c>
      <c r="B117" s="11" t="s">
        <v>225</v>
      </c>
      <c r="C117" s="11" t="s">
        <v>226</v>
      </c>
      <c r="D117" s="87" t="str">
        <f>Parameters!$G$7</f>
        <v>From December 2022 onwards</v>
      </c>
      <c r="E117" s="87" t="str">
        <f>Parameters!$G$3</f>
        <v>Aid Without Border</v>
      </c>
      <c r="F117" s="11" t="s">
        <v>45</v>
      </c>
      <c r="G117" s="11" t="s">
        <v>227</v>
      </c>
      <c r="H117" s="11" t="str">
        <f t="shared" si="1"/>
        <v>F</v>
      </c>
      <c r="I117" s="87" t="str">
        <f>Parameters!$G$5</f>
        <v>EUR</v>
      </c>
      <c r="J117" s="87" t="s">
        <v>233</v>
      </c>
      <c r="K117" s="11"/>
      <c r="L117" s="88">
        <f>Register!C122</f>
        <v>0</v>
      </c>
      <c r="M117" s="88"/>
      <c r="N117" s="88">
        <f>Register!AM122</f>
        <v>0</v>
      </c>
      <c r="O117" s="88">
        <f>Register!D122</f>
        <v>0</v>
      </c>
      <c r="P117" s="88">
        <f>Register!K122</f>
        <v>0</v>
      </c>
      <c r="Q117" s="88"/>
      <c r="R117" s="88">
        <f>Register!AO122</f>
        <v>0</v>
      </c>
      <c r="S117" s="88">
        <f>Register!I122</f>
        <v>0</v>
      </c>
      <c r="T117" s="88">
        <f>Register!E122</f>
        <v>0</v>
      </c>
      <c r="U117" s="88">
        <f>Register!L122</f>
        <v>0</v>
      </c>
      <c r="V117" s="88"/>
      <c r="W117" s="88">
        <f>Register!AN122</f>
        <v>0</v>
      </c>
      <c r="X117" s="88"/>
      <c r="Y117" s="88"/>
      <c r="Z117" s="88">
        <f>Register!G122</f>
        <v>0</v>
      </c>
      <c r="AA117" s="88">
        <f>Register!H122</f>
        <v>0</v>
      </c>
      <c r="AB117" s="88">
        <f>Register!AL122</f>
        <v>0</v>
      </c>
      <c r="AC117" s="88">
        <f>Register!M122</f>
        <v>0</v>
      </c>
      <c r="AD117" s="88">
        <f>Register!N122</f>
        <v>0</v>
      </c>
      <c r="AE117" s="88">
        <f>Register!O122</f>
        <v>0</v>
      </c>
      <c r="AF117" s="88">
        <f>Register!P122</f>
        <v>0</v>
      </c>
      <c r="AG117" s="88">
        <f>Register!Q122</f>
        <v>0</v>
      </c>
      <c r="AH117" s="88">
        <f>Register!R122</f>
        <v>0</v>
      </c>
      <c r="AI117" s="88">
        <f>Register!S122</f>
        <v>0</v>
      </c>
      <c r="AJ117" s="88">
        <f>Register!T122</f>
        <v>0</v>
      </c>
      <c r="AK117" s="88">
        <f>Register!U122</f>
        <v>0</v>
      </c>
      <c r="AL117" s="88"/>
      <c r="AM117" s="88"/>
      <c r="AN117" s="88">
        <f>Register!V122</f>
        <v>0</v>
      </c>
      <c r="AO117" s="88">
        <f>Register!L122</f>
        <v>0</v>
      </c>
      <c r="AP117" s="88"/>
      <c r="AQ117" s="88"/>
      <c r="AR117" s="88"/>
      <c r="AS117" s="88"/>
      <c r="AT117" s="88"/>
      <c r="AU117" s="88"/>
      <c r="AV117" s="88"/>
      <c r="AW117" s="88">
        <f>Register!AP122</f>
        <v>0</v>
      </c>
      <c r="AX117" s="88">
        <f>Register!X122</f>
        <v>0</v>
      </c>
      <c r="AY117" s="88">
        <f>Register!Y122</f>
        <v>0</v>
      </c>
      <c r="AZ117" s="88">
        <f>Register!Z122</f>
        <v>0</v>
      </c>
      <c r="BA117" s="88">
        <f>Register!AA122</f>
        <v>0</v>
      </c>
      <c r="BB117" s="88">
        <f>Register!AB122</f>
        <v>0</v>
      </c>
      <c r="BC117" s="88">
        <f>Register!AQ122</f>
        <v>0</v>
      </c>
      <c r="BD117" s="88"/>
      <c r="BE117" s="88">
        <f>Register!AD122</f>
        <v>0</v>
      </c>
      <c r="BF117" s="88">
        <f>Register!AE122</f>
        <v>0</v>
      </c>
      <c r="BG117" s="88">
        <f>Register!AF122</f>
        <v>0</v>
      </c>
      <c r="BH117" s="88">
        <f>Register!AG122</f>
        <v>0</v>
      </c>
      <c r="BI117" s="88"/>
      <c r="BJ117" s="88">
        <f>Register!AH122</f>
        <v>0</v>
      </c>
      <c r="BK117" s="88"/>
      <c r="BL117" s="88"/>
      <c r="BM117" s="88">
        <f>Register!AI122</f>
        <v>0</v>
      </c>
      <c r="BN117" s="88"/>
      <c r="BO117" s="88">
        <f ca="1">Register!AJ122</f>
        <v>0</v>
      </c>
      <c r="BP117" s="88"/>
    </row>
    <row r="118" spans="1:68" ht="15.6" thickTop="1" thickBot="1" x14ac:dyDescent="0.35">
      <c r="A118" s="11" t="s">
        <v>234</v>
      </c>
      <c r="B118" s="11" t="s">
        <v>225</v>
      </c>
      <c r="C118" s="11" t="s">
        <v>226</v>
      </c>
      <c r="D118" s="87" t="str">
        <f>Parameters!$G$7</f>
        <v>From December 2022 onwards</v>
      </c>
      <c r="E118" s="87" t="str">
        <f>Parameters!$G$3</f>
        <v>Aid Without Border</v>
      </c>
      <c r="F118" s="11" t="s">
        <v>45</v>
      </c>
      <c r="G118" s="11" t="s">
        <v>227</v>
      </c>
      <c r="H118" s="11" t="str">
        <f t="shared" si="1"/>
        <v>F</v>
      </c>
      <c r="I118" s="87" t="str">
        <f>Parameters!$G$5</f>
        <v>EUR</v>
      </c>
      <c r="J118" s="87" t="s">
        <v>233</v>
      </c>
      <c r="K118" s="11"/>
      <c r="L118" s="88">
        <f>Register!C123</f>
        <v>0</v>
      </c>
      <c r="M118" s="88"/>
      <c r="N118" s="88">
        <f>Register!AM123</f>
        <v>0</v>
      </c>
      <c r="O118" s="88">
        <f>Register!D123</f>
        <v>0</v>
      </c>
      <c r="P118" s="88">
        <f>Register!K123</f>
        <v>0</v>
      </c>
      <c r="Q118" s="88"/>
      <c r="R118" s="88">
        <f>Register!AO123</f>
        <v>0</v>
      </c>
      <c r="S118" s="88">
        <f>Register!I123</f>
        <v>0</v>
      </c>
      <c r="T118" s="88">
        <f>Register!E123</f>
        <v>0</v>
      </c>
      <c r="U118" s="88">
        <f>Register!L123</f>
        <v>0</v>
      </c>
      <c r="V118" s="88"/>
      <c r="W118" s="88">
        <f>Register!AN123</f>
        <v>0</v>
      </c>
      <c r="X118" s="88"/>
      <c r="Y118" s="88"/>
      <c r="Z118" s="88">
        <f>Register!G123</f>
        <v>0</v>
      </c>
      <c r="AA118" s="88">
        <f>Register!H123</f>
        <v>0</v>
      </c>
      <c r="AB118" s="88">
        <f>Register!AL123</f>
        <v>0</v>
      </c>
      <c r="AC118" s="88">
        <f>Register!M123</f>
        <v>0</v>
      </c>
      <c r="AD118" s="88">
        <f>Register!N123</f>
        <v>0</v>
      </c>
      <c r="AE118" s="88">
        <f>Register!O123</f>
        <v>0</v>
      </c>
      <c r="AF118" s="88">
        <f>Register!P123</f>
        <v>0</v>
      </c>
      <c r="AG118" s="88">
        <f>Register!Q123</f>
        <v>0</v>
      </c>
      <c r="AH118" s="88">
        <f>Register!R123</f>
        <v>0</v>
      </c>
      <c r="AI118" s="88">
        <f>Register!S123</f>
        <v>0</v>
      </c>
      <c r="AJ118" s="88">
        <f>Register!T123</f>
        <v>0</v>
      </c>
      <c r="AK118" s="88">
        <f>Register!U123</f>
        <v>0</v>
      </c>
      <c r="AL118" s="88"/>
      <c r="AM118" s="88"/>
      <c r="AN118" s="88">
        <f>Register!V123</f>
        <v>0</v>
      </c>
      <c r="AO118" s="88">
        <f>Register!L123</f>
        <v>0</v>
      </c>
      <c r="AP118" s="88"/>
      <c r="AQ118" s="88"/>
      <c r="AR118" s="88"/>
      <c r="AS118" s="88"/>
      <c r="AT118" s="88"/>
      <c r="AU118" s="88"/>
      <c r="AV118" s="88"/>
      <c r="AW118" s="88">
        <f>Register!AP123</f>
        <v>0</v>
      </c>
      <c r="AX118" s="88">
        <f>Register!X123</f>
        <v>0</v>
      </c>
      <c r="AY118" s="88">
        <f>Register!Y123</f>
        <v>0</v>
      </c>
      <c r="AZ118" s="88">
        <f>Register!Z123</f>
        <v>0</v>
      </c>
      <c r="BA118" s="88">
        <f>Register!AA123</f>
        <v>0</v>
      </c>
      <c r="BB118" s="88">
        <f>Register!AB123</f>
        <v>0</v>
      </c>
      <c r="BC118" s="88">
        <f>Register!AQ123</f>
        <v>0</v>
      </c>
      <c r="BD118" s="88"/>
      <c r="BE118" s="88">
        <f>Register!AD123</f>
        <v>0</v>
      </c>
      <c r="BF118" s="88">
        <f>Register!AE123</f>
        <v>0</v>
      </c>
      <c r="BG118" s="88">
        <f>Register!AF123</f>
        <v>0</v>
      </c>
      <c r="BH118" s="88">
        <f>Register!AG123</f>
        <v>0</v>
      </c>
      <c r="BI118" s="88"/>
      <c r="BJ118" s="88">
        <f>Register!AH123</f>
        <v>0</v>
      </c>
      <c r="BK118" s="88"/>
      <c r="BL118" s="88"/>
      <c r="BM118" s="88">
        <f>Register!AI123</f>
        <v>0</v>
      </c>
      <c r="BN118" s="88"/>
      <c r="BO118" s="88">
        <f ca="1">Register!AJ123</f>
        <v>0</v>
      </c>
      <c r="BP118" s="88"/>
    </row>
    <row r="119" spans="1:68" ht="15.6" thickTop="1" thickBot="1" x14ac:dyDescent="0.35">
      <c r="A119" s="11" t="s">
        <v>234</v>
      </c>
      <c r="B119" s="11" t="s">
        <v>225</v>
      </c>
      <c r="C119" s="11" t="s">
        <v>226</v>
      </c>
      <c r="D119" s="87" t="str">
        <f>Parameters!$G$7</f>
        <v>From December 2022 onwards</v>
      </c>
      <c r="E119" s="87" t="str">
        <f>Parameters!$G$3</f>
        <v>Aid Without Border</v>
      </c>
      <c r="F119" s="11" t="s">
        <v>45</v>
      </c>
      <c r="G119" s="11" t="s">
        <v>227</v>
      </c>
      <c r="H119" s="11" t="str">
        <f t="shared" si="1"/>
        <v>F</v>
      </c>
      <c r="I119" s="87" t="str">
        <f>Parameters!$G$5</f>
        <v>EUR</v>
      </c>
      <c r="J119" s="87" t="s">
        <v>233</v>
      </c>
      <c r="K119" s="11"/>
      <c r="L119" s="88">
        <f>Register!C124</f>
        <v>0</v>
      </c>
      <c r="M119" s="88"/>
      <c r="N119" s="88">
        <f>Register!AM124</f>
        <v>0</v>
      </c>
      <c r="O119" s="88">
        <f>Register!D124</f>
        <v>0</v>
      </c>
      <c r="P119" s="88">
        <f>Register!K124</f>
        <v>0</v>
      </c>
      <c r="Q119" s="88"/>
      <c r="R119" s="88">
        <f>Register!AO124</f>
        <v>0</v>
      </c>
      <c r="S119" s="88">
        <f>Register!I124</f>
        <v>0</v>
      </c>
      <c r="T119" s="88">
        <f>Register!E124</f>
        <v>0</v>
      </c>
      <c r="U119" s="88">
        <f>Register!L124</f>
        <v>0</v>
      </c>
      <c r="V119" s="88"/>
      <c r="W119" s="88">
        <f>Register!AN124</f>
        <v>0</v>
      </c>
      <c r="X119" s="88"/>
      <c r="Y119" s="88"/>
      <c r="Z119" s="88">
        <f>Register!G124</f>
        <v>0</v>
      </c>
      <c r="AA119" s="88">
        <f>Register!H124</f>
        <v>0</v>
      </c>
      <c r="AB119" s="88">
        <f>Register!AL124</f>
        <v>0</v>
      </c>
      <c r="AC119" s="88">
        <f>Register!M124</f>
        <v>0</v>
      </c>
      <c r="AD119" s="88">
        <f>Register!N124</f>
        <v>0</v>
      </c>
      <c r="AE119" s="88">
        <f>Register!O124</f>
        <v>0</v>
      </c>
      <c r="AF119" s="88">
        <f>Register!P124</f>
        <v>0</v>
      </c>
      <c r="AG119" s="88">
        <f>Register!Q124</f>
        <v>0</v>
      </c>
      <c r="AH119" s="88">
        <f>Register!R124</f>
        <v>0</v>
      </c>
      <c r="AI119" s="88">
        <f>Register!S124</f>
        <v>0</v>
      </c>
      <c r="AJ119" s="88">
        <f>Register!T124</f>
        <v>0</v>
      </c>
      <c r="AK119" s="88">
        <f>Register!U124</f>
        <v>0</v>
      </c>
      <c r="AL119" s="88"/>
      <c r="AM119" s="88"/>
      <c r="AN119" s="88">
        <f>Register!V124</f>
        <v>0</v>
      </c>
      <c r="AO119" s="88">
        <f>Register!L124</f>
        <v>0</v>
      </c>
      <c r="AP119" s="88"/>
      <c r="AQ119" s="88"/>
      <c r="AR119" s="88"/>
      <c r="AS119" s="88"/>
      <c r="AT119" s="88"/>
      <c r="AU119" s="88"/>
      <c r="AV119" s="88"/>
      <c r="AW119" s="88">
        <f>Register!AP124</f>
        <v>0</v>
      </c>
      <c r="AX119" s="88">
        <f>Register!X124</f>
        <v>0</v>
      </c>
      <c r="AY119" s="88">
        <f>Register!Y124</f>
        <v>0</v>
      </c>
      <c r="AZ119" s="88">
        <f>Register!Z124</f>
        <v>0</v>
      </c>
      <c r="BA119" s="88">
        <f>Register!AA124</f>
        <v>0</v>
      </c>
      <c r="BB119" s="88">
        <f>Register!AB124</f>
        <v>0</v>
      </c>
      <c r="BC119" s="88">
        <f>Register!AQ124</f>
        <v>0</v>
      </c>
      <c r="BD119" s="88"/>
      <c r="BE119" s="88">
        <f>Register!AD124</f>
        <v>0</v>
      </c>
      <c r="BF119" s="88">
        <f>Register!AE124</f>
        <v>0</v>
      </c>
      <c r="BG119" s="88">
        <f>Register!AF124</f>
        <v>0</v>
      </c>
      <c r="BH119" s="88">
        <f>Register!AG124</f>
        <v>0</v>
      </c>
      <c r="BI119" s="88"/>
      <c r="BJ119" s="88">
        <f>Register!AH124</f>
        <v>0</v>
      </c>
      <c r="BK119" s="88"/>
      <c r="BL119" s="88"/>
      <c r="BM119" s="88">
        <f>Register!AI124</f>
        <v>0</v>
      </c>
      <c r="BN119" s="88"/>
      <c r="BO119" s="88">
        <f ca="1">Register!AJ124</f>
        <v>0</v>
      </c>
      <c r="BP119" s="88"/>
    </row>
    <row r="120" spans="1:68" ht="15.6" thickTop="1" thickBot="1" x14ac:dyDescent="0.35">
      <c r="A120" s="11" t="s">
        <v>234</v>
      </c>
      <c r="B120" s="11" t="s">
        <v>225</v>
      </c>
      <c r="C120" s="11" t="s">
        <v>226</v>
      </c>
      <c r="D120" s="87" t="str">
        <f>Parameters!$G$7</f>
        <v>From December 2022 onwards</v>
      </c>
      <c r="E120" s="87" t="str">
        <f>Parameters!$G$3</f>
        <v>Aid Without Border</v>
      </c>
      <c r="F120" s="11" t="s">
        <v>45</v>
      </c>
      <c r="G120" s="11" t="s">
        <v>227</v>
      </c>
      <c r="H120" s="11" t="str">
        <f t="shared" si="1"/>
        <v>F</v>
      </c>
      <c r="I120" s="87" t="str">
        <f>Parameters!$G$5</f>
        <v>EUR</v>
      </c>
      <c r="J120" s="87" t="s">
        <v>233</v>
      </c>
      <c r="K120" s="11"/>
      <c r="L120" s="88">
        <f>Register!C125</f>
        <v>0</v>
      </c>
      <c r="M120" s="88"/>
      <c r="N120" s="88">
        <f>Register!AM125</f>
        <v>0</v>
      </c>
      <c r="O120" s="88">
        <f>Register!D125</f>
        <v>0</v>
      </c>
      <c r="P120" s="88">
        <f>Register!K125</f>
        <v>0</v>
      </c>
      <c r="Q120" s="88"/>
      <c r="R120" s="88">
        <f>Register!AO125</f>
        <v>0</v>
      </c>
      <c r="S120" s="88">
        <f>Register!I125</f>
        <v>0</v>
      </c>
      <c r="T120" s="88">
        <f>Register!E125</f>
        <v>0</v>
      </c>
      <c r="U120" s="88">
        <f>Register!L125</f>
        <v>0</v>
      </c>
      <c r="V120" s="88"/>
      <c r="W120" s="88">
        <f>Register!AN125</f>
        <v>0</v>
      </c>
      <c r="X120" s="88"/>
      <c r="Y120" s="88"/>
      <c r="Z120" s="88">
        <f>Register!G125</f>
        <v>0</v>
      </c>
      <c r="AA120" s="88">
        <f>Register!H125</f>
        <v>0</v>
      </c>
      <c r="AB120" s="88">
        <f>Register!AL125</f>
        <v>0</v>
      </c>
      <c r="AC120" s="88">
        <f>Register!M125</f>
        <v>0</v>
      </c>
      <c r="AD120" s="88">
        <f>Register!N125</f>
        <v>0</v>
      </c>
      <c r="AE120" s="88">
        <f>Register!O125</f>
        <v>0</v>
      </c>
      <c r="AF120" s="88">
        <f>Register!P125</f>
        <v>0</v>
      </c>
      <c r="AG120" s="88">
        <f>Register!Q125</f>
        <v>0</v>
      </c>
      <c r="AH120" s="88">
        <f>Register!R125</f>
        <v>0</v>
      </c>
      <c r="AI120" s="88">
        <f>Register!S125</f>
        <v>0</v>
      </c>
      <c r="AJ120" s="88">
        <f>Register!T125</f>
        <v>0</v>
      </c>
      <c r="AK120" s="88">
        <f>Register!U125</f>
        <v>0</v>
      </c>
      <c r="AL120" s="88"/>
      <c r="AM120" s="88"/>
      <c r="AN120" s="88">
        <f>Register!V125</f>
        <v>0</v>
      </c>
      <c r="AO120" s="88">
        <f>Register!L125</f>
        <v>0</v>
      </c>
      <c r="AP120" s="88"/>
      <c r="AQ120" s="88"/>
      <c r="AR120" s="88"/>
      <c r="AS120" s="88"/>
      <c r="AT120" s="88"/>
      <c r="AU120" s="88"/>
      <c r="AV120" s="88"/>
      <c r="AW120" s="88">
        <f>Register!AP125</f>
        <v>0</v>
      </c>
      <c r="AX120" s="88">
        <f>Register!X125</f>
        <v>0</v>
      </c>
      <c r="AY120" s="88">
        <f>Register!Y125</f>
        <v>0</v>
      </c>
      <c r="AZ120" s="88">
        <f>Register!Z125</f>
        <v>0</v>
      </c>
      <c r="BA120" s="88">
        <f>Register!AA125</f>
        <v>0</v>
      </c>
      <c r="BB120" s="88">
        <f>Register!AB125</f>
        <v>0</v>
      </c>
      <c r="BC120" s="88">
        <f>Register!AQ125</f>
        <v>0</v>
      </c>
      <c r="BD120" s="88"/>
      <c r="BE120" s="88">
        <f>Register!AD125</f>
        <v>0</v>
      </c>
      <c r="BF120" s="88">
        <f>Register!AE125</f>
        <v>0</v>
      </c>
      <c r="BG120" s="88">
        <f>Register!AF125</f>
        <v>0</v>
      </c>
      <c r="BH120" s="88">
        <f>Register!AG125</f>
        <v>0</v>
      </c>
      <c r="BI120" s="88"/>
      <c r="BJ120" s="88">
        <f>Register!AH125</f>
        <v>0</v>
      </c>
      <c r="BK120" s="88"/>
      <c r="BL120" s="88"/>
      <c r="BM120" s="88">
        <f>Register!AI125</f>
        <v>0</v>
      </c>
      <c r="BN120" s="88"/>
      <c r="BO120" s="88">
        <f ca="1">Register!AJ125</f>
        <v>0</v>
      </c>
      <c r="BP120" s="88"/>
    </row>
    <row r="121" spans="1:68" ht="15.6" thickTop="1" thickBot="1" x14ac:dyDescent="0.35">
      <c r="A121" s="11" t="s">
        <v>234</v>
      </c>
      <c r="B121" s="11" t="s">
        <v>225</v>
      </c>
      <c r="C121" s="11" t="s">
        <v>226</v>
      </c>
      <c r="D121" s="87" t="str">
        <f>Parameters!$G$7</f>
        <v>From December 2022 onwards</v>
      </c>
      <c r="E121" s="87" t="str">
        <f>Parameters!$G$3</f>
        <v>Aid Without Border</v>
      </c>
      <c r="F121" s="11" t="s">
        <v>45</v>
      </c>
      <c r="G121" s="11" t="s">
        <v>227</v>
      </c>
      <c r="H121" s="11" t="str">
        <f t="shared" si="1"/>
        <v>F</v>
      </c>
      <c r="I121" s="87" t="str">
        <f>Parameters!$G$5</f>
        <v>EUR</v>
      </c>
      <c r="J121" s="87" t="s">
        <v>233</v>
      </c>
      <c r="K121" s="11"/>
      <c r="L121" s="88">
        <f>Register!C126</f>
        <v>0</v>
      </c>
      <c r="M121" s="88"/>
      <c r="N121" s="88">
        <f>Register!AM126</f>
        <v>0</v>
      </c>
      <c r="O121" s="88">
        <f>Register!D126</f>
        <v>0</v>
      </c>
      <c r="P121" s="88">
        <f>Register!K126</f>
        <v>0</v>
      </c>
      <c r="Q121" s="88"/>
      <c r="R121" s="88">
        <f>Register!AO126</f>
        <v>0</v>
      </c>
      <c r="S121" s="88">
        <f>Register!I126</f>
        <v>0</v>
      </c>
      <c r="T121" s="88">
        <f>Register!E126</f>
        <v>0</v>
      </c>
      <c r="U121" s="88">
        <f>Register!L126</f>
        <v>0</v>
      </c>
      <c r="V121" s="88"/>
      <c r="W121" s="88">
        <f>Register!AN126</f>
        <v>0</v>
      </c>
      <c r="X121" s="88"/>
      <c r="Y121" s="88"/>
      <c r="Z121" s="88">
        <f>Register!G126</f>
        <v>0</v>
      </c>
      <c r="AA121" s="88">
        <f>Register!H126</f>
        <v>0</v>
      </c>
      <c r="AB121" s="88">
        <f>Register!AL126</f>
        <v>0</v>
      </c>
      <c r="AC121" s="88">
        <f>Register!M126</f>
        <v>0</v>
      </c>
      <c r="AD121" s="88">
        <f>Register!N126</f>
        <v>0</v>
      </c>
      <c r="AE121" s="88">
        <f>Register!O126</f>
        <v>0</v>
      </c>
      <c r="AF121" s="88">
        <f>Register!P126</f>
        <v>0</v>
      </c>
      <c r="AG121" s="88">
        <f>Register!Q126</f>
        <v>0</v>
      </c>
      <c r="AH121" s="88">
        <f>Register!R126</f>
        <v>0</v>
      </c>
      <c r="AI121" s="88">
        <f>Register!S126</f>
        <v>0</v>
      </c>
      <c r="AJ121" s="88">
        <f>Register!T126</f>
        <v>0</v>
      </c>
      <c r="AK121" s="88">
        <f>Register!U126</f>
        <v>0</v>
      </c>
      <c r="AL121" s="88"/>
      <c r="AM121" s="88"/>
      <c r="AN121" s="88">
        <f>Register!V126</f>
        <v>0</v>
      </c>
      <c r="AO121" s="88">
        <f>Register!L126</f>
        <v>0</v>
      </c>
      <c r="AP121" s="88"/>
      <c r="AQ121" s="88"/>
      <c r="AR121" s="88"/>
      <c r="AS121" s="88"/>
      <c r="AT121" s="88"/>
      <c r="AU121" s="88"/>
      <c r="AV121" s="88"/>
      <c r="AW121" s="88">
        <f>Register!AP126</f>
        <v>0</v>
      </c>
      <c r="AX121" s="88">
        <f>Register!X126</f>
        <v>0</v>
      </c>
      <c r="AY121" s="88">
        <f>Register!Y126</f>
        <v>0</v>
      </c>
      <c r="AZ121" s="88">
        <f>Register!Z126</f>
        <v>0</v>
      </c>
      <c r="BA121" s="88">
        <f>Register!AA126</f>
        <v>0</v>
      </c>
      <c r="BB121" s="88">
        <f>Register!AB126</f>
        <v>0</v>
      </c>
      <c r="BC121" s="88">
        <f>Register!AQ126</f>
        <v>0</v>
      </c>
      <c r="BD121" s="88"/>
      <c r="BE121" s="88">
        <f>Register!AD126</f>
        <v>0</v>
      </c>
      <c r="BF121" s="88">
        <f>Register!AE126</f>
        <v>0</v>
      </c>
      <c r="BG121" s="88">
        <f>Register!AF126</f>
        <v>0</v>
      </c>
      <c r="BH121" s="88">
        <f>Register!AG126</f>
        <v>0</v>
      </c>
      <c r="BI121" s="88"/>
      <c r="BJ121" s="88">
        <f>Register!AH126</f>
        <v>0</v>
      </c>
      <c r="BK121" s="88"/>
      <c r="BL121" s="88"/>
      <c r="BM121" s="88">
        <f>Register!AI126</f>
        <v>0</v>
      </c>
      <c r="BN121" s="88"/>
      <c r="BO121" s="88">
        <f ca="1">Register!AJ126</f>
        <v>0</v>
      </c>
      <c r="BP121" s="88"/>
    </row>
    <row r="122" spans="1:68" ht="15.6" thickTop="1" thickBot="1" x14ac:dyDescent="0.35">
      <c r="A122" s="11" t="s">
        <v>234</v>
      </c>
      <c r="B122" s="11" t="s">
        <v>225</v>
      </c>
      <c r="C122" s="11" t="s">
        <v>226</v>
      </c>
      <c r="D122" s="87" t="str">
        <f>Parameters!$G$7</f>
        <v>From December 2022 onwards</v>
      </c>
      <c r="E122" s="87" t="str">
        <f>Parameters!$G$3</f>
        <v>Aid Without Border</v>
      </c>
      <c r="F122" s="11" t="s">
        <v>45</v>
      </c>
      <c r="G122" s="11" t="s">
        <v>227</v>
      </c>
      <c r="H122" s="11" t="str">
        <f t="shared" si="1"/>
        <v>F</v>
      </c>
      <c r="I122" s="87" t="str">
        <f>Parameters!$G$5</f>
        <v>EUR</v>
      </c>
      <c r="J122" s="87" t="s">
        <v>233</v>
      </c>
      <c r="K122" s="11"/>
      <c r="L122" s="88">
        <f>Register!C127</f>
        <v>0</v>
      </c>
      <c r="M122" s="88"/>
      <c r="N122" s="88">
        <f>Register!AM127</f>
        <v>0</v>
      </c>
      <c r="O122" s="88">
        <f>Register!D127</f>
        <v>0</v>
      </c>
      <c r="P122" s="88">
        <f>Register!K127</f>
        <v>0</v>
      </c>
      <c r="Q122" s="88"/>
      <c r="R122" s="88">
        <f>Register!AO127</f>
        <v>0</v>
      </c>
      <c r="S122" s="88">
        <f>Register!I127</f>
        <v>0</v>
      </c>
      <c r="T122" s="88">
        <f>Register!E127</f>
        <v>0</v>
      </c>
      <c r="U122" s="88">
        <f>Register!L127</f>
        <v>0</v>
      </c>
      <c r="V122" s="88"/>
      <c r="W122" s="88">
        <f>Register!AN127</f>
        <v>0</v>
      </c>
      <c r="X122" s="88"/>
      <c r="Y122" s="88"/>
      <c r="Z122" s="88">
        <f>Register!G127</f>
        <v>0</v>
      </c>
      <c r="AA122" s="88">
        <f>Register!H127</f>
        <v>0</v>
      </c>
      <c r="AB122" s="88">
        <f>Register!AL127</f>
        <v>0</v>
      </c>
      <c r="AC122" s="88">
        <f>Register!M127</f>
        <v>0</v>
      </c>
      <c r="AD122" s="88">
        <f>Register!N127</f>
        <v>0</v>
      </c>
      <c r="AE122" s="88">
        <f>Register!O127</f>
        <v>0</v>
      </c>
      <c r="AF122" s="88">
        <f>Register!P127</f>
        <v>0</v>
      </c>
      <c r="AG122" s="88">
        <f>Register!Q127</f>
        <v>0</v>
      </c>
      <c r="AH122" s="88">
        <f>Register!R127</f>
        <v>0</v>
      </c>
      <c r="AI122" s="88">
        <f>Register!S127</f>
        <v>0</v>
      </c>
      <c r="AJ122" s="88">
        <f>Register!T127</f>
        <v>0</v>
      </c>
      <c r="AK122" s="88">
        <f>Register!U127</f>
        <v>0</v>
      </c>
      <c r="AL122" s="88"/>
      <c r="AM122" s="88"/>
      <c r="AN122" s="88">
        <f>Register!V127</f>
        <v>0</v>
      </c>
      <c r="AO122" s="88">
        <f>Register!L127</f>
        <v>0</v>
      </c>
      <c r="AP122" s="88"/>
      <c r="AQ122" s="88"/>
      <c r="AR122" s="88"/>
      <c r="AS122" s="88"/>
      <c r="AT122" s="88"/>
      <c r="AU122" s="88"/>
      <c r="AV122" s="88"/>
      <c r="AW122" s="88">
        <f>Register!AP127</f>
        <v>0</v>
      </c>
      <c r="AX122" s="88">
        <f>Register!X127</f>
        <v>0</v>
      </c>
      <c r="AY122" s="88">
        <f>Register!Y127</f>
        <v>0</v>
      </c>
      <c r="AZ122" s="88">
        <f>Register!Z127</f>
        <v>0</v>
      </c>
      <c r="BA122" s="88">
        <f>Register!AA127</f>
        <v>0</v>
      </c>
      <c r="BB122" s="88">
        <f>Register!AB127</f>
        <v>0</v>
      </c>
      <c r="BC122" s="88">
        <f>Register!AQ127</f>
        <v>0</v>
      </c>
      <c r="BD122" s="88"/>
      <c r="BE122" s="88">
        <f>Register!AD127</f>
        <v>0</v>
      </c>
      <c r="BF122" s="88">
        <f>Register!AE127</f>
        <v>0</v>
      </c>
      <c r="BG122" s="88">
        <f>Register!AF127</f>
        <v>0</v>
      </c>
      <c r="BH122" s="88">
        <f>Register!AG127</f>
        <v>0</v>
      </c>
      <c r="BI122" s="88"/>
      <c r="BJ122" s="88">
        <f>Register!AH127</f>
        <v>0</v>
      </c>
      <c r="BK122" s="88"/>
      <c r="BL122" s="88"/>
      <c r="BM122" s="88">
        <f>Register!AI127</f>
        <v>0</v>
      </c>
      <c r="BN122" s="88"/>
      <c r="BO122" s="88">
        <f ca="1">Register!AJ127</f>
        <v>0</v>
      </c>
      <c r="BP122" s="88"/>
    </row>
    <row r="123" spans="1:68" ht="15.6" thickTop="1" thickBot="1" x14ac:dyDescent="0.35">
      <c r="A123" s="11" t="s">
        <v>234</v>
      </c>
      <c r="B123" s="11" t="s">
        <v>225</v>
      </c>
      <c r="C123" s="11" t="s">
        <v>226</v>
      </c>
      <c r="D123" s="87" t="str">
        <f>Parameters!$G$7</f>
        <v>From December 2022 onwards</v>
      </c>
      <c r="E123" s="87" t="str">
        <f>Parameters!$G$3</f>
        <v>Aid Without Border</v>
      </c>
      <c r="F123" s="11" t="s">
        <v>45</v>
      </c>
      <c r="G123" s="11" t="s">
        <v>227</v>
      </c>
      <c r="H123" s="11" t="str">
        <f t="shared" si="1"/>
        <v>F</v>
      </c>
      <c r="I123" s="87" t="str">
        <f>Parameters!$G$5</f>
        <v>EUR</v>
      </c>
      <c r="J123" s="87" t="s">
        <v>233</v>
      </c>
      <c r="K123" s="11"/>
      <c r="L123" s="88">
        <f>Register!C128</f>
        <v>0</v>
      </c>
      <c r="M123" s="88"/>
      <c r="N123" s="88">
        <f>Register!AM128</f>
        <v>0</v>
      </c>
      <c r="O123" s="88">
        <f>Register!D128</f>
        <v>0</v>
      </c>
      <c r="P123" s="88">
        <f>Register!K128</f>
        <v>0</v>
      </c>
      <c r="Q123" s="88"/>
      <c r="R123" s="88">
        <f>Register!AO128</f>
        <v>0</v>
      </c>
      <c r="S123" s="88">
        <f>Register!I128</f>
        <v>0</v>
      </c>
      <c r="T123" s="88">
        <f>Register!E128</f>
        <v>0</v>
      </c>
      <c r="U123" s="88">
        <f>Register!L128</f>
        <v>0</v>
      </c>
      <c r="V123" s="88"/>
      <c r="W123" s="88">
        <f>Register!AN128</f>
        <v>0</v>
      </c>
      <c r="X123" s="88"/>
      <c r="Y123" s="88"/>
      <c r="Z123" s="88">
        <f>Register!G128</f>
        <v>0</v>
      </c>
      <c r="AA123" s="88">
        <f>Register!H128</f>
        <v>0</v>
      </c>
      <c r="AB123" s="88">
        <f>Register!AL128</f>
        <v>0</v>
      </c>
      <c r="AC123" s="88">
        <f>Register!M128</f>
        <v>0</v>
      </c>
      <c r="AD123" s="88">
        <f>Register!N128</f>
        <v>0</v>
      </c>
      <c r="AE123" s="88">
        <f>Register!O128</f>
        <v>0</v>
      </c>
      <c r="AF123" s="88">
        <f>Register!P128</f>
        <v>0</v>
      </c>
      <c r="AG123" s="88">
        <f>Register!Q128</f>
        <v>0</v>
      </c>
      <c r="AH123" s="88">
        <f>Register!R128</f>
        <v>0</v>
      </c>
      <c r="AI123" s="88">
        <f>Register!S128</f>
        <v>0</v>
      </c>
      <c r="AJ123" s="88">
        <f>Register!T128</f>
        <v>0</v>
      </c>
      <c r="AK123" s="88">
        <f>Register!U128</f>
        <v>0</v>
      </c>
      <c r="AL123" s="88"/>
      <c r="AM123" s="88"/>
      <c r="AN123" s="88">
        <f>Register!V128</f>
        <v>0</v>
      </c>
      <c r="AO123" s="88">
        <f>Register!L128</f>
        <v>0</v>
      </c>
      <c r="AP123" s="88"/>
      <c r="AQ123" s="88"/>
      <c r="AR123" s="88"/>
      <c r="AS123" s="88"/>
      <c r="AT123" s="88"/>
      <c r="AU123" s="88"/>
      <c r="AV123" s="88"/>
      <c r="AW123" s="88">
        <f>Register!AP128</f>
        <v>0</v>
      </c>
      <c r="AX123" s="88">
        <f>Register!X128</f>
        <v>0</v>
      </c>
      <c r="AY123" s="88">
        <f>Register!Y128</f>
        <v>0</v>
      </c>
      <c r="AZ123" s="88">
        <f>Register!Z128</f>
        <v>0</v>
      </c>
      <c r="BA123" s="88">
        <f>Register!AA128</f>
        <v>0</v>
      </c>
      <c r="BB123" s="88">
        <f>Register!AB128</f>
        <v>0</v>
      </c>
      <c r="BC123" s="88">
        <f>Register!AQ128</f>
        <v>0</v>
      </c>
      <c r="BD123" s="88"/>
      <c r="BE123" s="88">
        <f>Register!AD128</f>
        <v>0</v>
      </c>
      <c r="BF123" s="88">
        <f>Register!AE128</f>
        <v>0</v>
      </c>
      <c r="BG123" s="88">
        <f>Register!AF128</f>
        <v>0</v>
      </c>
      <c r="BH123" s="88">
        <f>Register!AG128</f>
        <v>0</v>
      </c>
      <c r="BI123" s="88"/>
      <c r="BJ123" s="88">
        <f>Register!AH128</f>
        <v>0</v>
      </c>
      <c r="BK123" s="88"/>
      <c r="BL123" s="88"/>
      <c r="BM123" s="88">
        <f>Register!AI128</f>
        <v>0</v>
      </c>
      <c r="BN123" s="88"/>
      <c r="BO123" s="88">
        <f ca="1">Register!AJ128</f>
        <v>0</v>
      </c>
      <c r="BP123" s="88"/>
    </row>
    <row r="124" spans="1:68" ht="15.6" thickTop="1" thickBot="1" x14ac:dyDescent="0.35">
      <c r="A124" s="11" t="s">
        <v>234</v>
      </c>
      <c r="B124" s="11" t="s">
        <v>225</v>
      </c>
      <c r="C124" s="11" t="s">
        <v>226</v>
      </c>
      <c r="D124" s="87" t="str">
        <f>Parameters!$G$7</f>
        <v>From December 2022 onwards</v>
      </c>
      <c r="E124" s="87" t="str">
        <f>Parameters!$G$3</f>
        <v>Aid Without Border</v>
      </c>
      <c r="F124" s="11" t="s">
        <v>45</v>
      </c>
      <c r="G124" s="11" t="s">
        <v>227</v>
      </c>
      <c r="H124" s="11" t="str">
        <f t="shared" si="1"/>
        <v>F</v>
      </c>
      <c r="I124" s="87" t="str">
        <f>Parameters!$G$5</f>
        <v>EUR</v>
      </c>
      <c r="J124" s="87" t="s">
        <v>233</v>
      </c>
      <c r="K124" s="11"/>
      <c r="L124" s="88">
        <f>Register!C129</f>
        <v>0</v>
      </c>
      <c r="M124" s="88"/>
      <c r="N124" s="88">
        <f>Register!AM129</f>
        <v>0</v>
      </c>
      <c r="O124" s="88">
        <f>Register!D129</f>
        <v>0</v>
      </c>
      <c r="P124" s="88">
        <f>Register!K129</f>
        <v>0</v>
      </c>
      <c r="Q124" s="88"/>
      <c r="R124" s="88">
        <f>Register!AO129</f>
        <v>0</v>
      </c>
      <c r="S124" s="88">
        <f>Register!I129</f>
        <v>0</v>
      </c>
      <c r="T124" s="88">
        <f>Register!E129</f>
        <v>0</v>
      </c>
      <c r="U124" s="88">
        <f>Register!L129</f>
        <v>0</v>
      </c>
      <c r="V124" s="88"/>
      <c r="W124" s="88">
        <f>Register!AN129</f>
        <v>0</v>
      </c>
      <c r="X124" s="88"/>
      <c r="Y124" s="88"/>
      <c r="Z124" s="88">
        <f>Register!G129</f>
        <v>0</v>
      </c>
      <c r="AA124" s="88">
        <f>Register!H129</f>
        <v>0</v>
      </c>
      <c r="AB124" s="88">
        <f>Register!AL129</f>
        <v>0</v>
      </c>
      <c r="AC124" s="88">
        <f>Register!M129</f>
        <v>0</v>
      </c>
      <c r="AD124" s="88">
        <f>Register!N129</f>
        <v>0</v>
      </c>
      <c r="AE124" s="88">
        <f>Register!O129</f>
        <v>0</v>
      </c>
      <c r="AF124" s="88">
        <f>Register!P129</f>
        <v>0</v>
      </c>
      <c r="AG124" s="88">
        <f>Register!Q129</f>
        <v>0</v>
      </c>
      <c r="AH124" s="88">
        <f>Register!R129</f>
        <v>0</v>
      </c>
      <c r="AI124" s="88">
        <f>Register!S129</f>
        <v>0</v>
      </c>
      <c r="AJ124" s="88">
        <f>Register!T129</f>
        <v>0</v>
      </c>
      <c r="AK124" s="88">
        <f>Register!U129</f>
        <v>0</v>
      </c>
      <c r="AL124" s="88"/>
      <c r="AM124" s="88"/>
      <c r="AN124" s="88">
        <f>Register!V129</f>
        <v>0</v>
      </c>
      <c r="AO124" s="88">
        <f>Register!L129</f>
        <v>0</v>
      </c>
      <c r="AP124" s="88"/>
      <c r="AQ124" s="88"/>
      <c r="AR124" s="88"/>
      <c r="AS124" s="88"/>
      <c r="AT124" s="88"/>
      <c r="AU124" s="88"/>
      <c r="AV124" s="88"/>
      <c r="AW124" s="88">
        <f>Register!AP129</f>
        <v>0</v>
      </c>
      <c r="AX124" s="88">
        <f>Register!X129</f>
        <v>0</v>
      </c>
      <c r="AY124" s="88">
        <f>Register!Y129</f>
        <v>0</v>
      </c>
      <c r="AZ124" s="88">
        <f>Register!Z129</f>
        <v>0</v>
      </c>
      <c r="BA124" s="88">
        <f>Register!AA129</f>
        <v>0</v>
      </c>
      <c r="BB124" s="88">
        <f>Register!AB129</f>
        <v>0</v>
      </c>
      <c r="BC124" s="88">
        <f>Register!AQ129</f>
        <v>0</v>
      </c>
      <c r="BD124" s="88"/>
      <c r="BE124" s="88">
        <f>Register!AD129</f>
        <v>0</v>
      </c>
      <c r="BF124" s="88">
        <f>Register!AE129</f>
        <v>0</v>
      </c>
      <c r="BG124" s="88">
        <f>Register!AF129</f>
        <v>0</v>
      </c>
      <c r="BH124" s="88">
        <f>Register!AG129</f>
        <v>0</v>
      </c>
      <c r="BI124" s="88"/>
      <c r="BJ124" s="88">
        <f>Register!AH129</f>
        <v>0</v>
      </c>
      <c r="BK124" s="88"/>
      <c r="BL124" s="88"/>
      <c r="BM124" s="88">
        <f>Register!AI129</f>
        <v>0</v>
      </c>
      <c r="BN124" s="88"/>
      <c r="BO124" s="88">
        <f ca="1">Register!AJ129</f>
        <v>0</v>
      </c>
      <c r="BP124" s="88"/>
    </row>
    <row r="125" spans="1:68" ht="15.6" thickTop="1" thickBot="1" x14ac:dyDescent="0.35">
      <c r="A125" s="11" t="s">
        <v>234</v>
      </c>
      <c r="B125" s="11" t="s">
        <v>225</v>
      </c>
      <c r="C125" s="11" t="s">
        <v>226</v>
      </c>
      <c r="D125" s="87" t="str">
        <f>Parameters!$G$7</f>
        <v>From December 2022 onwards</v>
      </c>
      <c r="E125" s="87" t="str">
        <f>Parameters!$G$3</f>
        <v>Aid Without Border</v>
      </c>
      <c r="F125" s="11" t="s">
        <v>45</v>
      </c>
      <c r="G125" s="11" t="s">
        <v>227</v>
      </c>
      <c r="H125" s="11" t="str">
        <f t="shared" si="1"/>
        <v>F</v>
      </c>
      <c r="I125" s="87" t="str">
        <f>Parameters!$G$5</f>
        <v>EUR</v>
      </c>
      <c r="J125" s="87" t="s">
        <v>233</v>
      </c>
      <c r="K125" s="11"/>
      <c r="L125" s="88">
        <f>Register!C130</f>
        <v>0</v>
      </c>
      <c r="M125" s="88"/>
      <c r="N125" s="88">
        <f>Register!AM130</f>
        <v>0</v>
      </c>
      <c r="O125" s="88">
        <f>Register!D130</f>
        <v>0</v>
      </c>
      <c r="P125" s="88">
        <f>Register!K130</f>
        <v>0</v>
      </c>
      <c r="Q125" s="88"/>
      <c r="R125" s="88">
        <f>Register!AO130</f>
        <v>0</v>
      </c>
      <c r="S125" s="88">
        <f>Register!I130</f>
        <v>0</v>
      </c>
      <c r="T125" s="88">
        <f>Register!E130</f>
        <v>0</v>
      </c>
      <c r="U125" s="88">
        <f>Register!L130</f>
        <v>0</v>
      </c>
      <c r="V125" s="88"/>
      <c r="W125" s="88">
        <f>Register!AN130</f>
        <v>0</v>
      </c>
      <c r="X125" s="88"/>
      <c r="Y125" s="88"/>
      <c r="Z125" s="88">
        <f>Register!G130</f>
        <v>0</v>
      </c>
      <c r="AA125" s="88">
        <f>Register!H130</f>
        <v>0</v>
      </c>
      <c r="AB125" s="88">
        <f>Register!AL130</f>
        <v>0</v>
      </c>
      <c r="AC125" s="88">
        <f>Register!M130</f>
        <v>0</v>
      </c>
      <c r="AD125" s="88">
        <f>Register!N130</f>
        <v>0</v>
      </c>
      <c r="AE125" s="88">
        <f>Register!O130</f>
        <v>0</v>
      </c>
      <c r="AF125" s="88">
        <f>Register!P130</f>
        <v>0</v>
      </c>
      <c r="AG125" s="88">
        <f>Register!Q130</f>
        <v>0</v>
      </c>
      <c r="AH125" s="88">
        <f>Register!R130</f>
        <v>0</v>
      </c>
      <c r="AI125" s="88">
        <f>Register!S130</f>
        <v>0</v>
      </c>
      <c r="AJ125" s="88">
        <f>Register!T130</f>
        <v>0</v>
      </c>
      <c r="AK125" s="88">
        <f>Register!U130</f>
        <v>0</v>
      </c>
      <c r="AL125" s="88"/>
      <c r="AM125" s="88"/>
      <c r="AN125" s="88">
        <f>Register!V130</f>
        <v>0</v>
      </c>
      <c r="AO125" s="88">
        <f>Register!L130</f>
        <v>0</v>
      </c>
      <c r="AP125" s="88"/>
      <c r="AQ125" s="88"/>
      <c r="AR125" s="88"/>
      <c r="AS125" s="88"/>
      <c r="AT125" s="88"/>
      <c r="AU125" s="88"/>
      <c r="AV125" s="88"/>
      <c r="AW125" s="88">
        <f>Register!AP130</f>
        <v>0</v>
      </c>
      <c r="AX125" s="88">
        <f>Register!X130</f>
        <v>0</v>
      </c>
      <c r="AY125" s="88">
        <f>Register!Y130</f>
        <v>0</v>
      </c>
      <c r="AZ125" s="88">
        <f>Register!Z130</f>
        <v>0</v>
      </c>
      <c r="BA125" s="88">
        <f>Register!AA130</f>
        <v>0</v>
      </c>
      <c r="BB125" s="88">
        <f>Register!AB130</f>
        <v>0</v>
      </c>
      <c r="BC125" s="88">
        <f>Register!AQ130</f>
        <v>0</v>
      </c>
      <c r="BD125" s="88"/>
      <c r="BE125" s="88">
        <f>Register!AD130</f>
        <v>0</v>
      </c>
      <c r="BF125" s="88">
        <f>Register!AE130</f>
        <v>0</v>
      </c>
      <c r="BG125" s="88">
        <f>Register!AF130</f>
        <v>0</v>
      </c>
      <c r="BH125" s="88">
        <f>Register!AG130</f>
        <v>0</v>
      </c>
      <c r="BI125" s="88"/>
      <c r="BJ125" s="88">
        <f>Register!AH130</f>
        <v>0</v>
      </c>
      <c r="BK125" s="88"/>
      <c r="BL125" s="88"/>
      <c r="BM125" s="88">
        <f>Register!AI130</f>
        <v>0</v>
      </c>
      <c r="BN125" s="88"/>
      <c r="BO125" s="88">
        <f ca="1">Register!AJ130</f>
        <v>0</v>
      </c>
      <c r="BP125" s="88"/>
    </row>
    <row r="126" spans="1:68" ht="15.6" thickTop="1" thickBot="1" x14ac:dyDescent="0.35">
      <c r="A126" s="11" t="s">
        <v>234</v>
      </c>
      <c r="B126" s="11" t="s">
        <v>225</v>
      </c>
      <c r="C126" s="11" t="s">
        <v>226</v>
      </c>
      <c r="D126" s="87" t="str">
        <f>Parameters!$G$7</f>
        <v>From December 2022 onwards</v>
      </c>
      <c r="E126" s="87" t="str">
        <f>Parameters!$G$3</f>
        <v>Aid Without Border</v>
      </c>
      <c r="F126" s="11" t="s">
        <v>45</v>
      </c>
      <c r="G126" s="11" t="s">
        <v>227</v>
      </c>
      <c r="H126" s="11" t="str">
        <f t="shared" si="1"/>
        <v>F</v>
      </c>
      <c r="I126" s="87" t="str">
        <f>Parameters!$G$5</f>
        <v>EUR</v>
      </c>
      <c r="J126" s="87" t="s">
        <v>233</v>
      </c>
      <c r="K126" s="11"/>
      <c r="L126" s="88">
        <f>Register!C131</f>
        <v>0</v>
      </c>
      <c r="M126" s="88"/>
      <c r="N126" s="88">
        <f>Register!AM131</f>
        <v>0</v>
      </c>
      <c r="O126" s="88">
        <f>Register!D131</f>
        <v>0</v>
      </c>
      <c r="P126" s="88">
        <f>Register!K131</f>
        <v>0</v>
      </c>
      <c r="Q126" s="88"/>
      <c r="R126" s="88">
        <f>Register!AO131</f>
        <v>0</v>
      </c>
      <c r="S126" s="88">
        <f>Register!I131</f>
        <v>0</v>
      </c>
      <c r="T126" s="88">
        <f>Register!E131</f>
        <v>0</v>
      </c>
      <c r="U126" s="88">
        <f>Register!L131</f>
        <v>0</v>
      </c>
      <c r="V126" s="88"/>
      <c r="W126" s="88">
        <f>Register!AN131</f>
        <v>0</v>
      </c>
      <c r="X126" s="88"/>
      <c r="Y126" s="88"/>
      <c r="Z126" s="88">
        <f>Register!G131</f>
        <v>0</v>
      </c>
      <c r="AA126" s="88">
        <f>Register!H131</f>
        <v>0</v>
      </c>
      <c r="AB126" s="88">
        <f>Register!AL131</f>
        <v>0</v>
      </c>
      <c r="AC126" s="88">
        <f>Register!M131</f>
        <v>0</v>
      </c>
      <c r="AD126" s="88">
        <f>Register!N131</f>
        <v>0</v>
      </c>
      <c r="AE126" s="88">
        <f>Register!O131</f>
        <v>0</v>
      </c>
      <c r="AF126" s="88">
        <f>Register!P131</f>
        <v>0</v>
      </c>
      <c r="AG126" s="88">
        <f>Register!Q131</f>
        <v>0</v>
      </c>
      <c r="AH126" s="88">
        <f>Register!R131</f>
        <v>0</v>
      </c>
      <c r="AI126" s="88">
        <f>Register!S131</f>
        <v>0</v>
      </c>
      <c r="AJ126" s="88">
        <f>Register!T131</f>
        <v>0</v>
      </c>
      <c r="AK126" s="88">
        <f>Register!U131</f>
        <v>0</v>
      </c>
      <c r="AL126" s="88"/>
      <c r="AM126" s="88"/>
      <c r="AN126" s="88">
        <f>Register!V131</f>
        <v>0</v>
      </c>
      <c r="AO126" s="88">
        <f>Register!L131</f>
        <v>0</v>
      </c>
      <c r="AP126" s="88"/>
      <c r="AQ126" s="88"/>
      <c r="AR126" s="88"/>
      <c r="AS126" s="88"/>
      <c r="AT126" s="88"/>
      <c r="AU126" s="88"/>
      <c r="AV126" s="88"/>
      <c r="AW126" s="88">
        <f>Register!AP131</f>
        <v>0</v>
      </c>
      <c r="AX126" s="88">
        <f>Register!X131</f>
        <v>0</v>
      </c>
      <c r="AY126" s="88">
        <f>Register!Y131</f>
        <v>0</v>
      </c>
      <c r="AZ126" s="88">
        <f>Register!Z131</f>
        <v>0</v>
      </c>
      <c r="BA126" s="88">
        <f>Register!AA131</f>
        <v>0</v>
      </c>
      <c r="BB126" s="88">
        <f>Register!AB131</f>
        <v>0</v>
      </c>
      <c r="BC126" s="88">
        <f>Register!AQ131</f>
        <v>0</v>
      </c>
      <c r="BD126" s="88"/>
      <c r="BE126" s="88">
        <f>Register!AD131</f>
        <v>0</v>
      </c>
      <c r="BF126" s="88">
        <f>Register!AE131</f>
        <v>0</v>
      </c>
      <c r="BG126" s="88">
        <f>Register!AF131</f>
        <v>0</v>
      </c>
      <c r="BH126" s="88">
        <f>Register!AG131</f>
        <v>0</v>
      </c>
      <c r="BI126" s="88"/>
      <c r="BJ126" s="88">
        <f>Register!AH131</f>
        <v>0</v>
      </c>
      <c r="BK126" s="88"/>
      <c r="BL126" s="88"/>
      <c r="BM126" s="88">
        <f>Register!AI131</f>
        <v>0</v>
      </c>
      <c r="BN126" s="88"/>
      <c r="BO126" s="88">
        <f ca="1">Register!AJ131</f>
        <v>0</v>
      </c>
      <c r="BP126" s="88"/>
    </row>
    <row r="127" spans="1:68" ht="15.6" thickTop="1" thickBot="1" x14ac:dyDescent="0.35">
      <c r="A127" s="11" t="s">
        <v>234</v>
      </c>
      <c r="B127" s="11" t="s">
        <v>225</v>
      </c>
      <c r="C127" s="11" t="s">
        <v>226</v>
      </c>
      <c r="D127" s="87" t="str">
        <f>Parameters!$G$7</f>
        <v>From December 2022 onwards</v>
      </c>
      <c r="E127" s="87" t="str">
        <f>Parameters!$G$3</f>
        <v>Aid Without Border</v>
      </c>
      <c r="F127" s="11" t="s">
        <v>45</v>
      </c>
      <c r="G127" s="11" t="s">
        <v>227</v>
      </c>
      <c r="H127" s="11" t="str">
        <f t="shared" si="1"/>
        <v>F</v>
      </c>
      <c r="I127" s="87" t="str">
        <f>Parameters!$G$5</f>
        <v>EUR</v>
      </c>
      <c r="J127" s="87" t="s">
        <v>233</v>
      </c>
      <c r="K127" s="11"/>
      <c r="L127" s="88">
        <f>Register!C132</f>
        <v>0</v>
      </c>
      <c r="M127" s="88"/>
      <c r="N127" s="88">
        <f>Register!AM132</f>
        <v>0</v>
      </c>
      <c r="O127" s="88">
        <f>Register!D132</f>
        <v>0</v>
      </c>
      <c r="P127" s="88">
        <f>Register!K132</f>
        <v>0</v>
      </c>
      <c r="Q127" s="88"/>
      <c r="R127" s="88">
        <f>Register!AO132</f>
        <v>0</v>
      </c>
      <c r="S127" s="88">
        <f>Register!I132</f>
        <v>0</v>
      </c>
      <c r="T127" s="88">
        <f>Register!E132</f>
        <v>0</v>
      </c>
      <c r="U127" s="88">
        <f>Register!L132</f>
        <v>0</v>
      </c>
      <c r="V127" s="88"/>
      <c r="W127" s="88">
        <f>Register!AN132</f>
        <v>0</v>
      </c>
      <c r="X127" s="88"/>
      <c r="Y127" s="88"/>
      <c r="Z127" s="88">
        <f>Register!G132</f>
        <v>0</v>
      </c>
      <c r="AA127" s="88">
        <f>Register!H132</f>
        <v>0</v>
      </c>
      <c r="AB127" s="88">
        <f>Register!AL132</f>
        <v>0</v>
      </c>
      <c r="AC127" s="88">
        <f>Register!M132</f>
        <v>0</v>
      </c>
      <c r="AD127" s="88">
        <f>Register!N132</f>
        <v>0</v>
      </c>
      <c r="AE127" s="88">
        <f>Register!O132</f>
        <v>0</v>
      </c>
      <c r="AF127" s="88">
        <f>Register!P132</f>
        <v>0</v>
      </c>
      <c r="AG127" s="88">
        <f>Register!Q132</f>
        <v>0</v>
      </c>
      <c r="AH127" s="88">
        <f>Register!R132</f>
        <v>0</v>
      </c>
      <c r="AI127" s="88">
        <f>Register!S132</f>
        <v>0</v>
      </c>
      <c r="AJ127" s="88">
        <f>Register!T132</f>
        <v>0</v>
      </c>
      <c r="AK127" s="88">
        <f>Register!U132</f>
        <v>0</v>
      </c>
      <c r="AL127" s="88"/>
      <c r="AM127" s="88"/>
      <c r="AN127" s="88">
        <f>Register!V132</f>
        <v>0</v>
      </c>
      <c r="AO127" s="88">
        <f>Register!L132</f>
        <v>0</v>
      </c>
      <c r="AP127" s="88"/>
      <c r="AQ127" s="88"/>
      <c r="AR127" s="88"/>
      <c r="AS127" s="88"/>
      <c r="AT127" s="88"/>
      <c r="AU127" s="88"/>
      <c r="AV127" s="88"/>
      <c r="AW127" s="88">
        <f>Register!AP132</f>
        <v>0</v>
      </c>
      <c r="AX127" s="88">
        <f>Register!X132</f>
        <v>0</v>
      </c>
      <c r="AY127" s="88">
        <f>Register!Y132</f>
        <v>0</v>
      </c>
      <c r="AZ127" s="88">
        <f>Register!Z132</f>
        <v>0</v>
      </c>
      <c r="BA127" s="88">
        <f>Register!AA132</f>
        <v>0</v>
      </c>
      <c r="BB127" s="88">
        <f>Register!AB132</f>
        <v>0</v>
      </c>
      <c r="BC127" s="88">
        <f>Register!AQ132</f>
        <v>0</v>
      </c>
      <c r="BD127" s="88"/>
      <c r="BE127" s="88">
        <f>Register!AD132</f>
        <v>0</v>
      </c>
      <c r="BF127" s="88">
        <f>Register!AE132</f>
        <v>0</v>
      </c>
      <c r="BG127" s="88">
        <f>Register!AF132</f>
        <v>0</v>
      </c>
      <c r="BH127" s="88">
        <f>Register!AG132</f>
        <v>0</v>
      </c>
      <c r="BI127" s="88"/>
      <c r="BJ127" s="88">
        <f>Register!AH132</f>
        <v>0</v>
      </c>
      <c r="BK127" s="88"/>
      <c r="BL127" s="88"/>
      <c r="BM127" s="88">
        <f>Register!AI132</f>
        <v>0</v>
      </c>
      <c r="BN127" s="88"/>
      <c r="BO127" s="88">
        <f ca="1">Register!AJ132</f>
        <v>0</v>
      </c>
      <c r="BP127" s="88"/>
    </row>
    <row r="128" spans="1:68" ht="15.6" thickTop="1" thickBot="1" x14ac:dyDescent="0.35">
      <c r="A128" s="11" t="s">
        <v>234</v>
      </c>
      <c r="B128" s="11" t="s">
        <v>225</v>
      </c>
      <c r="C128" s="11" t="s">
        <v>226</v>
      </c>
      <c r="D128" s="87" t="str">
        <f>Parameters!$G$7</f>
        <v>From December 2022 onwards</v>
      </c>
      <c r="E128" s="87" t="str">
        <f>Parameters!$G$3</f>
        <v>Aid Without Border</v>
      </c>
      <c r="F128" s="11" t="s">
        <v>45</v>
      </c>
      <c r="G128" s="11" t="s">
        <v>227</v>
      </c>
      <c r="H128" s="11" t="str">
        <f t="shared" si="1"/>
        <v>F</v>
      </c>
      <c r="I128" s="87" t="str">
        <f>Parameters!$G$5</f>
        <v>EUR</v>
      </c>
      <c r="J128" s="87" t="s">
        <v>233</v>
      </c>
      <c r="K128" s="11"/>
      <c r="L128" s="88">
        <f>Register!C133</f>
        <v>0</v>
      </c>
      <c r="M128" s="88"/>
      <c r="N128" s="88">
        <f>Register!AM133</f>
        <v>0</v>
      </c>
      <c r="O128" s="88">
        <f>Register!D133</f>
        <v>0</v>
      </c>
      <c r="P128" s="88">
        <f>Register!K133</f>
        <v>0</v>
      </c>
      <c r="Q128" s="88"/>
      <c r="R128" s="88">
        <f>Register!AO133</f>
        <v>0</v>
      </c>
      <c r="S128" s="88">
        <f>Register!I133</f>
        <v>0</v>
      </c>
      <c r="T128" s="88">
        <f>Register!E133</f>
        <v>0</v>
      </c>
      <c r="U128" s="88">
        <f>Register!L133</f>
        <v>0</v>
      </c>
      <c r="V128" s="88"/>
      <c r="W128" s="88">
        <f>Register!AN133</f>
        <v>0</v>
      </c>
      <c r="X128" s="88"/>
      <c r="Y128" s="88"/>
      <c r="Z128" s="88">
        <f>Register!G133</f>
        <v>0</v>
      </c>
      <c r="AA128" s="88">
        <f>Register!H133</f>
        <v>0</v>
      </c>
      <c r="AB128" s="88">
        <f>Register!AL133</f>
        <v>0</v>
      </c>
      <c r="AC128" s="88">
        <f>Register!M133</f>
        <v>0</v>
      </c>
      <c r="AD128" s="88">
        <f>Register!N133</f>
        <v>0</v>
      </c>
      <c r="AE128" s="88">
        <f>Register!O133</f>
        <v>0</v>
      </c>
      <c r="AF128" s="88">
        <f>Register!P133</f>
        <v>0</v>
      </c>
      <c r="AG128" s="88">
        <f>Register!Q133</f>
        <v>0</v>
      </c>
      <c r="AH128" s="88">
        <f>Register!R133</f>
        <v>0</v>
      </c>
      <c r="AI128" s="88">
        <f>Register!S133</f>
        <v>0</v>
      </c>
      <c r="AJ128" s="88">
        <f>Register!T133</f>
        <v>0</v>
      </c>
      <c r="AK128" s="88">
        <f>Register!U133</f>
        <v>0</v>
      </c>
      <c r="AL128" s="88"/>
      <c r="AM128" s="88"/>
      <c r="AN128" s="88">
        <f>Register!V133</f>
        <v>0</v>
      </c>
      <c r="AO128" s="88">
        <f>Register!L133</f>
        <v>0</v>
      </c>
      <c r="AP128" s="88"/>
      <c r="AQ128" s="88"/>
      <c r="AR128" s="88"/>
      <c r="AS128" s="88"/>
      <c r="AT128" s="88"/>
      <c r="AU128" s="88"/>
      <c r="AV128" s="88"/>
      <c r="AW128" s="88">
        <f>Register!AP133</f>
        <v>0</v>
      </c>
      <c r="AX128" s="88">
        <f>Register!X133</f>
        <v>0</v>
      </c>
      <c r="AY128" s="88">
        <f>Register!Y133</f>
        <v>0</v>
      </c>
      <c r="AZ128" s="88">
        <f>Register!Z133</f>
        <v>0</v>
      </c>
      <c r="BA128" s="88">
        <f>Register!AA133</f>
        <v>0</v>
      </c>
      <c r="BB128" s="88">
        <f>Register!AB133</f>
        <v>0</v>
      </c>
      <c r="BC128" s="88">
        <f>Register!AQ133</f>
        <v>0</v>
      </c>
      <c r="BD128" s="88"/>
      <c r="BE128" s="88">
        <f>Register!AD133</f>
        <v>0</v>
      </c>
      <c r="BF128" s="88">
        <f>Register!AE133</f>
        <v>0</v>
      </c>
      <c r="BG128" s="88">
        <f>Register!AF133</f>
        <v>0</v>
      </c>
      <c r="BH128" s="88">
        <f>Register!AG133</f>
        <v>0</v>
      </c>
      <c r="BI128" s="88"/>
      <c r="BJ128" s="88">
        <f>Register!AH133</f>
        <v>0</v>
      </c>
      <c r="BK128" s="88"/>
      <c r="BL128" s="88"/>
      <c r="BM128" s="88">
        <f>Register!AI133</f>
        <v>0</v>
      </c>
      <c r="BN128" s="88"/>
      <c r="BO128" s="88">
        <f ca="1">Register!AJ133</f>
        <v>0</v>
      </c>
      <c r="BP128" s="88"/>
    </row>
    <row r="129" spans="1:68" ht="15.6" thickTop="1" thickBot="1" x14ac:dyDescent="0.35">
      <c r="A129" s="11" t="s">
        <v>234</v>
      </c>
      <c r="B129" s="11" t="s">
        <v>225</v>
      </c>
      <c r="C129" s="11" t="s">
        <v>226</v>
      </c>
      <c r="D129" s="87" t="str">
        <f>Parameters!$G$7</f>
        <v>From December 2022 onwards</v>
      </c>
      <c r="E129" s="87" t="str">
        <f>Parameters!$G$3</f>
        <v>Aid Without Border</v>
      </c>
      <c r="F129" s="11" t="s">
        <v>45</v>
      </c>
      <c r="G129" s="11" t="s">
        <v>227</v>
      </c>
      <c r="H129" s="11" t="str">
        <f t="shared" si="1"/>
        <v>F</v>
      </c>
      <c r="I129" s="87" t="str">
        <f>Parameters!$G$5</f>
        <v>EUR</v>
      </c>
      <c r="J129" s="87" t="s">
        <v>233</v>
      </c>
      <c r="K129" s="11"/>
      <c r="L129" s="88">
        <f>Register!C134</f>
        <v>0</v>
      </c>
      <c r="M129" s="88"/>
      <c r="N129" s="88">
        <f>Register!AM134</f>
        <v>0</v>
      </c>
      <c r="O129" s="88">
        <f>Register!D134</f>
        <v>0</v>
      </c>
      <c r="P129" s="88">
        <f>Register!K134</f>
        <v>0</v>
      </c>
      <c r="Q129" s="88"/>
      <c r="R129" s="88">
        <f>Register!AO134</f>
        <v>0</v>
      </c>
      <c r="S129" s="88">
        <f>Register!I134</f>
        <v>0</v>
      </c>
      <c r="T129" s="88">
        <f>Register!E134</f>
        <v>0</v>
      </c>
      <c r="U129" s="88">
        <f>Register!L134</f>
        <v>0</v>
      </c>
      <c r="V129" s="88"/>
      <c r="W129" s="88">
        <f>Register!AN134</f>
        <v>0</v>
      </c>
      <c r="X129" s="88"/>
      <c r="Y129" s="88"/>
      <c r="Z129" s="88">
        <f>Register!G134</f>
        <v>0</v>
      </c>
      <c r="AA129" s="88">
        <f>Register!H134</f>
        <v>0</v>
      </c>
      <c r="AB129" s="88">
        <f>Register!AL134</f>
        <v>0</v>
      </c>
      <c r="AC129" s="88">
        <f>Register!M134</f>
        <v>0</v>
      </c>
      <c r="AD129" s="88">
        <f>Register!N134</f>
        <v>0</v>
      </c>
      <c r="AE129" s="88">
        <f>Register!O134</f>
        <v>0</v>
      </c>
      <c r="AF129" s="88">
        <f>Register!P134</f>
        <v>0</v>
      </c>
      <c r="AG129" s="88">
        <f>Register!Q134</f>
        <v>0</v>
      </c>
      <c r="AH129" s="88">
        <f>Register!R134</f>
        <v>0</v>
      </c>
      <c r="AI129" s="88">
        <f>Register!S134</f>
        <v>0</v>
      </c>
      <c r="AJ129" s="88">
        <f>Register!T134</f>
        <v>0</v>
      </c>
      <c r="AK129" s="88">
        <f>Register!U134</f>
        <v>0</v>
      </c>
      <c r="AL129" s="88"/>
      <c r="AM129" s="88"/>
      <c r="AN129" s="88">
        <f>Register!V134</f>
        <v>0</v>
      </c>
      <c r="AO129" s="88">
        <f>Register!L134</f>
        <v>0</v>
      </c>
      <c r="AP129" s="88"/>
      <c r="AQ129" s="88"/>
      <c r="AR129" s="88"/>
      <c r="AS129" s="88"/>
      <c r="AT129" s="88"/>
      <c r="AU129" s="88"/>
      <c r="AV129" s="88"/>
      <c r="AW129" s="88">
        <f>Register!AP134</f>
        <v>0</v>
      </c>
      <c r="AX129" s="88">
        <f>Register!X134</f>
        <v>0</v>
      </c>
      <c r="AY129" s="88">
        <f>Register!Y134</f>
        <v>0</v>
      </c>
      <c r="AZ129" s="88">
        <f>Register!Z134</f>
        <v>0</v>
      </c>
      <c r="BA129" s="88">
        <f>Register!AA134</f>
        <v>0</v>
      </c>
      <c r="BB129" s="88">
        <f>Register!AB134</f>
        <v>0</v>
      </c>
      <c r="BC129" s="88">
        <f>Register!AQ134</f>
        <v>0</v>
      </c>
      <c r="BD129" s="88"/>
      <c r="BE129" s="88">
        <f>Register!AD134</f>
        <v>0</v>
      </c>
      <c r="BF129" s="88">
        <f>Register!AE134</f>
        <v>0</v>
      </c>
      <c r="BG129" s="88">
        <f>Register!AF134</f>
        <v>0</v>
      </c>
      <c r="BH129" s="88">
        <f>Register!AG134</f>
        <v>0</v>
      </c>
      <c r="BI129" s="88"/>
      <c r="BJ129" s="88">
        <f>Register!AH134</f>
        <v>0</v>
      </c>
      <c r="BK129" s="88"/>
      <c r="BL129" s="88"/>
      <c r="BM129" s="88">
        <f>Register!AI134</f>
        <v>0</v>
      </c>
      <c r="BN129" s="88"/>
      <c r="BO129" s="88">
        <f ca="1">Register!AJ134</f>
        <v>0</v>
      </c>
      <c r="BP129" s="88"/>
    </row>
    <row r="130" spans="1:68" ht="15.6" thickTop="1" thickBot="1" x14ac:dyDescent="0.35">
      <c r="A130" s="11" t="s">
        <v>234</v>
      </c>
      <c r="B130" s="11" t="s">
        <v>225</v>
      </c>
      <c r="C130" s="11" t="s">
        <v>226</v>
      </c>
      <c r="D130" s="87" t="str">
        <f>Parameters!$G$7</f>
        <v>From December 2022 onwards</v>
      </c>
      <c r="E130" s="87" t="str">
        <f>Parameters!$G$3</f>
        <v>Aid Without Border</v>
      </c>
      <c r="F130" s="11" t="s">
        <v>45</v>
      </c>
      <c r="G130" s="11" t="s">
        <v>227</v>
      </c>
      <c r="H130" s="11" t="str">
        <f t="shared" si="1"/>
        <v>F</v>
      </c>
      <c r="I130" s="87" t="str">
        <f>Parameters!$G$5</f>
        <v>EUR</v>
      </c>
      <c r="J130" s="87" t="s">
        <v>233</v>
      </c>
      <c r="K130" s="11"/>
      <c r="L130" s="88">
        <f>Register!C135</f>
        <v>0</v>
      </c>
      <c r="M130" s="88"/>
      <c r="N130" s="88">
        <f>Register!AM135</f>
        <v>0</v>
      </c>
      <c r="O130" s="88">
        <f>Register!D135</f>
        <v>0</v>
      </c>
      <c r="P130" s="88">
        <f>Register!K135</f>
        <v>0</v>
      </c>
      <c r="Q130" s="88"/>
      <c r="R130" s="88">
        <f>Register!AO135</f>
        <v>0</v>
      </c>
      <c r="S130" s="88">
        <f>Register!I135</f>
        <v>0</v>
      </c>
      <c r="T130" s="88">
        <f>Register!E135</f>
        <v>0</v>
      </c>
      <c r="U130" s="88">
        <f>Register!L135</f>
        <v>0</v>
      </c>
      <c r="V130" s="88"/>
      <c r="W130" s="88">
        <f>Register!AN135</f>
        <v>0</v>
      </c>
      <c r="X130" s="88"/>
      <c r="Y130" s="88"/>
      <c r="Z130" s="88">
        <f>Register!G135</f>
        <v>0</v>
      </c>
      <c r="AA130" s="88">
        <f>Register!H135</f>
        <v>0</v>
      </c>
      <c r="AB130" s="88">
        <f>Register!AL135</f>
        <v>0</v>
      </c>
      <c r="AC130" s="88">
        <f>Register!M135</f>
        <v>0</v>
      </c>
      <c r="AD130" s="88">
        <f>Register!N135</f>
        <v>0</v>
      </c>
      <c r="AE130" s="88">
        <f>Register!O135</f>
        <v>0</v>
      </c>
      <c r="AF130" s="88">
        <f>Register!P135</f>
        <v>0</v>
      </c>
      <c r="AG130" s="88">
        <f>Register!Q135</f>
        <v>0</v>
      </c>
      <c r="AH130" s="88">
        <f>Register!R135</f>
        <v>0</v>
      </c>
      <c r="AI130" s="88">
        <f>Register!S135</f>
        <v>0</v>
      </c>
      <c r="AJ130" s="88">
        <f>Register!T135</f>
        <v>0</v>
      </c>
      <c r="AK130" s="88">
        <f>Register!U135</f>
        <v>0</v>
      </c>
      <c r="AL130" s="88"/>
      <c r="AM130" s="88"/>
      <c r="AN130" s="88">
        <f>Register!V135</f>
        <v>0</v>
      </c>
      <c r="AO130" s="88">
        <f>Register!L135</f>
        <v>0</v>
      </c>
      <c r="AP130" s="88"/>
      <c r="AQ130" s="88"/>
      <c r="AR130" s="88"/>
      <c r="AS130" s="88"/>
      <c r="AT130" s="88"/>
      <c r="AU130" s="88"/>
      <c r="AV130" s="88"/>
      <c r="AW130" s="88">
        <f>Register!AP135</f>
        <v>0</v>
      </c>
      <c r="AX130" s="88">
        <f>Register!X135</f>
        <v>0</v>
      </c>
      <c r="AY130" s="88">
        <f>Register!Y135</f>
        <v>0</v>
      </c>
      <c r="AZ130" s="88">
        <f>Register!Z135</f>
        <v>0</v>
      </c>
      <c r="BA130" s="88">
        <f>Register!AA135</f>
        <v>0</v>
      </c>
      <c r="BB130" s="88">
        <f>Register!AB135</f>
        <v>0</v>
      </c>
      <c r="BC130" s="88">
        <f>Register!AQ135</f>
        <v>0</v>
      </c>
      <c r="BD130" s="88"/>
      <c r="BE130" s="88">
        <f>Register!AD135</f>
        <v>0</v>
      </c>
      <c r="BF130" s="88">
        <f>Register!AE135</f>
        <v>0</v>
      </c>
      <c r="BG130" s="88">
        <f>Register!AF135</f>
        <v>0</v>
      </c>
      <c r="BH130" s="88">
        <f>Register!AG135</f>
        <v>0</v>
      </c>
      <c r="BI130" s="88"/>
      <c r="BJ130" s="88">
        <f>Register!AH135</f>
        <v>0</v>
      </c>
      <c r="BK130" s="88"/>
      <c r="BL130" s="88"/>
      <c r="BM130" s="88">
        <f>Register!AI135</f>
        <v>0</v>
      </c>
      <c r="BN130" s="88"/>
      <c r="BO130" s="88">
        <f ca="1">Register!AJ135</f>
        <v>0</v>
      </c>
      <c r="BP130" s="88"/>
    </row>
    <row r="131" spans="1:68" ht="15.6" thickTop="1" thickBot="1" x14ac:dyDescent="0.35">
      <c r="A131" s="11" t="s">
        <v>234</v>
      </c>
      <c r="B131" s="11" t="s">
        <v>225</v>
      </c>
      <c r="C131" s="11" t="s">
        <v>226</v>
      </c>
      <c r="D131" s="87" t="str">
        <f>Parameters!$G$7</f>
        <v>From December 2022 onwards</v>
      </c>
      <c r="E131" s="87" t="str">
        <f>Parameters!$G$3</f>
        <v>Aid Without Border</v>
      </c>
      <c r="F131" s="11" t="s">
        <v>45</v>
      </c>
      <c r="G131" s="11" t="s">
        <v>227</v>
      </c>
      <c r="H131" s="11" t="str">
        <f t="shared" si="1"/>
        <v>F</v>
      </c>
      <c r="I131" s="87" t="str">
        <f>Parameters!$G$5</f>
        <v>EUR</v>
      </c>
      <c r="J131" s="87" t="s">
        <v>233</v>
      </c>
      <c r="K131" s="11"/>
      <c r="L131" s="88">
        <f>Register!C136</f>
        <v>0</v>
      </c>
      <c r="M131" s="88"/>
      <c r="N131" s="88">
        <f>Register!AM136</f>
        <v>0</v>
      </c>
      <c r="O131" s="88">
        <f>Register!D136</f>
        <v>0</v>
      </c>
      <c r="P131" s="88">
        <f>Register!K136</f>
        <v>0</v>
      </c>
      <c r="Q131" s="88"/>
      <c r="R131" s="88">
        <f>Register!AO136</f>
        <v>0</v>
      </c>
      <c r="S131" s="88">
        <f>Register!I136</f>
        <v>0</v>
      </c>
      <c r="T131" s="88">
        <f>Register!E136</f>
        <v>0</v>
      </c>
      <c r="U131" s="88">
        <f>Register!L136</f>
        <v>0</v>
      </c>
      <c r="V131" s="88"/>
      <c r="W131" s="88">
        <f>Register!AN136</f>
        <v>0</v>
      </c>
      <c r="X131" s="88"/>
      <c r="Y131" s="88"/>
      <c r="Z131" s="88">
        <f>Register!G136</f>
        <v>0</v>
      </c>
      <c r="AA131" s="88">
        <f>Register!H136</f>
        <v>0</v>
      </c>
      <c r="AB131" s="88">
        <f>Register!AL136</f>
        <v>0</v>
      </c>
      <c r="AC131" s="88">
        <f>Register!M136</f>
        <v>0</v>
      </c>
      <c r="AD131" s="88">
        <f>Register!N136</f>
        <v>0</v>
      </c>
      <c r="AE131" s="88">
        <f>Register!O136</f>
        <v>0</v>
      </c>
      <c r="AF131" s="88">
        <f>Register!P136</f>
        <v>0</v>
      </c>
      <c r="AG131" s="88">
        <f>Register!Q136</f>
        <v>0</v>
      </c>
      <c r="AH131" s="88">
        <f>Register!R136</f>
        <v>0</v>
      </c>
      <c r="AI131" s="88">
        <f>Register!S136</f>
        <v>0</v>
      </c>
      <c r="AJ131" s="88">
        <f>Register!T136</f>
        <v>0</v>
      </c>
      <c r="AK131" s="88">
        <f>Register!U136</f>
        <v>0</v>
      </c>
      <c r="AL131" s="88"/>
      <c r="AM131" s="88"/>
      <c r="AN131" s="88">
        <f>Register!V136</f>
        <v>0</v>
      </c>
      <c r="AO131" s="88">
        <f>Register!L136</f>
        <v>0</v>
      </c>
      <c r="AP131" s="88"/>
      <c r="AQ131" s="88"/>
      <c r="AR131" s="88"/>
      <c r="AS131" s="88"/>
      <c r="AT131" s="88"/>
      <c r="AU131" s="88"/>
      <c r="AV131" s="88"/>
      <c r="AW131" s="88">
        <f>Register!AP136</f>
        <v>0</v>
      </c>
      <c r="AX131" s="88">
        <f>Register!X136</f>
        <v>0</v>
      </c>
      <c r="AY131" s="88">
        <f>Register!Y136</f>
        <v>0</v>
      </c>
      <c r="AZ131" s="88">
        <f>Register!Z136</f>
        <v>0</v>
      </c>
      <c r="BA131" s="88">
        <f>Register!AA136</f>
        <v>0</v>
      </c>
      <c r="BB131" s="88">
        <f>Register!AB136</f>
        <v>0</v>
      </c>
      <c r="BC131" s="88">
        <f>Register!AQ136</f>
        <v>0</v>
      </c>
      <c r="BD131" s="88"/>
      <c r="BE131" s="88">
        <f>Register!AD136</f>
        <v>0</v>
      </c>
      <c r="BF131" s="88">
        <f>Register!AE136</f>
        <v>0</v>
      </c>
      <c r="BG131" s="88">
        <f>Register!AF136</f>
        <v>0</v>
      </c>
      <c r="BH131" s="88">
        <f>Register!AG136</f>
        <v>0</v>
      </c>
      <c r="BI131" s="88"/>
      <c r="BJ131" s="88">
        <f>Register!AH136</f>
        <v>0</v>
      </c>
      <c r="BK131" s="88"/>
      <c r="BL131" s="88"/>
      <c r="BM131" s="88">
        <f>Register!AI136</f>
        <v>0</v>
      </c>
      <c r="BN131" s="88"/>
      <c r="BO131" s="88">
        <f ca="1">Register!AJ136</f>
        <v>0</v>
      </c>
      <c r="BP131" s="88"/>
    </row>
    <row r="132" spans="1:68" ht="15.6" thickTop="1" thickBot="1" x14ac:dyDescent="0.35">
      <c r="A132" s="11" t="s">
        <v>234</v>
      </c>
      <c r="B132" s="11" t="s">
        <v>225</v>
      </c>
      <c r="C132" s="11" t="s">
        <v>226</v>
      </c>
      <c r="D132" s="87" t="str">
        <f>Parameters!$G$7</f>
        <v>From December 2022 onwards</v>
      </c>
      <c r="E132" s="87" t="str">
        <f>Parameters!$G$3</f>
        <v>Aid Without Border</v>
      </c>
      <c r="F132" s="11" t="s">
        <v>45</v>
      </c>
      <c r="G132" s="11" t="s">
        <v>227</v>
      </c>
      <c r="H132" s="11" t="str">
        <f t="shared" ref="H132:H195" si="2">A132</f>
        <v>F</v>
      </c>
      <c r="I132" s="87" t="str">
        <f>Parameters!$G$5</f>
        <v>EUR</v>
      </c>
      <c r="J132" s="87" t="s">
        <v>233</v>
      </c>
      <c r="K132" s="11"/>
      <c r="L132" s="88">
        <f>Register!C137</f>
        <v>0</v>
      </c>
      <c r="M132" s="88"/>
      <c r="N132" s="88">
        <f>Register!AM137</f>
        <v>0</v>
      </c>
      <c r="O132" s="88">
        <f>Register!D137</f>
        <v>0</v>
      </c>
      <c r="P132" s="88">
        <f>Register!K137</f>
        <v>0</v>
      </c>
      <c r="Q132" s="88"/>
      <c r="R132" s="88">
        <f>Register!AO137</f>
        <v>0</v>
      </c>
      <c r="S132" s="88">
        <f>Register!I137</f>
        <v>0</v>
      </c>
      <c r="T132" s="88">
        <f>Register!E137</f>
        <v>0</v>
      </c>
      <c r="U132" s="88">
        <f>Register!L137</f>
        <v>0</v>
      </c>
      <c r="V132" s="88"/>
      <c r="W132" s="88">
        <f>Register!AN137</f>
        <v>0</v>
      </c>
      <c r="X132" s="88"/>
      <c r="Y132" s="88"/>
      <c r="Z132" s="88">
        <f>Register!G137</f>
        <v>0</v>
      </c>
      <c r="AA132" s="88">
        <f>Register!H137</f>
        <v>0</v>
      </c>
      <c r="AB132" s="88">
        <f>Register!AL137</f>
        <v>0</v>
      </c>
      <c r="AC132" s="88">
        <f>Register!M137</f>
        <v>0</v>
      </c>
      <c r="AD132" s="88">
        <f>Register!N137</f>
        <v>0</v>
      </c>
      <c r="AE132" s="88">
        <f>Register!O137</f>
        <v>0</v>
      </c>
      <c r="AF132" s="88">
        <f>Register!P137</f>
        <v>0</v>
      </c>
      <c r="AG132" s="88">
        <f>Register!Q137</f>
        <v>0</v>
      </c>
      <c r="AH132" s="88">
        <f>Register!R137</f>
        <v>0</v>
      </c>
      <c r="AI132" s="88">
        <f>Register!S137</f>
        <v>0</v>
      </c>
      <c r="AJ132" s="88">
        <f>Register!T137</f>
        <v>0</v>
      </c>
      <c r="AK132" s="88">
        <f>Register!U137</f>
        <v>0</v>
      </c>
      <c r="AL132" s="88"/>
      <c r="AM132" s="88"/>
      <c r="AN132" s="88">
        <f>Register!V137</f>
        <v>0</v>
      </c>
      <c r="AO132" s="88">
        <f>Register!L137</f>
        <v>0</v>
      </c>
      <c r="AP132" s="88"/>
      <c r="AQ132" s="88"/>
      <c r="AR132" s="88"/>
      <c r="AS132" s="88"/>
      <c r="AT132" s="88"/>
      <c r="AU132" s="88"/>
      <c r="AV132" s="88"/>
      <c r="AW132" s="88">
        <f>Register!AP137</f>
        <v>0</v>
      </c>
      <c r="AX132" s="88">
        <f>Register!X137</f>
        <v>0</v>
      </c>
      <c r="AY132" s="88">
        <f>Register!Y137</f>
        <v>0</v>
      </c>
      <c r="AZ132" s="88">
        <f>Register!Z137</f>
        <v>0</v>
      </c>
      <c r="BA132" s="88">
        <f>Register!AA137</f>
        <v>0</v>
      </c>
      <c r="BB132" s="88">
        <f>Register!AB137</f>
        <v>0</v>
      </c>
      <c r="BC132" s="88">
        <f>Register!AQ137</f>
        <v>0</v>
      </c>
      <c r="BD132" s="88"/>
      <c r="BE132" s="88">
        <f>Register!AD137</f>
        <v>0</v>
      </c>
      <c r="BF132" s="88">
        <f>Register!AE137</f>
        <v>0</v>
      </c>
      <c r="BG132" s="88">
        <f>Register!AF137</f>
        <v>0</v>
      </c>
      <c r="BH132" s="88">
        <f>Register!AG137</f>
        <v>0</v>
      </c>
      <c r="BI132" s="88"/>
      <c r="BJ132" s="88">
        <f>Register!AH137</f>
        <v>0</v>
      </c>
      <c r="BK132" s="88"/>
      <c r="BL132" s="88"/>
      <c r="BM132" s="88">
        <f>Register!AI137</f>
        <v>0</v>
      </c>
      <c r="BN132" s="88"/>
      <c r="BO132" s="88">
        <f ca="1">Register!AJ137</f>
        <v>0</v>
      </c>
      <c r="BP132" s="88"/>
    </row>
    <row r="133" spans="1:68" ht="15.6" thickTop="1" thickBot="1" x14ac:dyDescent="0.35">
      <c r="A133" s="11" t="s">
        <v>234</v>
      </c>
      <c r="B133" s="11" t="s">
        <v>225</v>
      </c>
      <c r="C133" s="11" t="s">
        <v>226</v>
      </c>
      <c r="D133" s="87" t="str">
        <f>Parameters!$G$7</f>
        <v>From December 2022 onwards</v>
      </c>
      <c r="E133" s="87" t="str">
        <f>Parameters!$G$3</f>
        <v>Aid Without Border</v>
      </c>
      <c r="F133" s="11" t="s">
        <v>45</v>
      </c>
      <c r="G133" s="11" t="s">
        <v>227</v>
      </c>
      <c r="H133" s="11" t="str">
        <f t="shared" si="2"/>
        <v>F</v>
      </c>
      <c r="I133" s="87" t="str">
        <f>Parameters!$G$5</f>
        <v>EUR</v>
      </c>
      <c r="J133" s="87" t="s">
        <v>233</v>
      </c>
      <c r="K133" s="11"/>
      <c r="L133" s="88">
        <f>Register!C138</f>
        <v>0</v>
      </c>
      <c r="M133" s="88"/>
      <c r="N133" s="88">
        <f>Register!AM138</f>
        <v>0</v>
      </c>
      <c r="O133" s="88">
        <f>Register!D138</f>
        <v>0</v>
      </c>
      <c r="P133" s="88">
        <f>Register!K138</f>
        <v>0</v>
      </c>
      <c r="Q133" s="88"/>
      <c r="R133" s="88">
        <f>Register!AO138</f>
        <v>0</v>
      </c>
      <c r="S133" s="88">
        <f>Register!I138</f>
        <v>0</v>
      </c>
      <c r="T133" s="88">
        <f>Register!E138</f>
        <v>0</v>
      </c>
      <c r="U133" s="88">
        <f>Register!L138</f>
        <v>0</v>
      </c>
      <c r="V133" s="88"/>
      <c r="W133" s="88">
        <f>Register!AN138</f>
        <v>0</v>
      </c>
      <c r="X133" s="88"/>
      <c r="Y133" s="88"/>
      <c r="Z133" s="88">
        <f>Register!G138</f>
        <v>0</v>
      </c>
      <c r="AA133" s="88">
        <f>Register!H138</f>
        <v>0</v>
      </c>
      <c r="AB133" s="88">
        <f>Register!AL138</f>
        <v>0</v>
      </c>
      <c r="AC133" s="88">
        <f>Register!M138</f>
        <v>0</v>
      </c>
      <c r="AD133" s="88">
        <f>Register!N138</f>
        <v>0</v>
      </c>
      <c r="AE133" s="88">
        <f>Register!O138</f>
        <v>0</v>
      </c>
      <c r="AF133" s="88">
        <f>Register!P138</f>
        <v>0</v>
      </c>
      <c r="AG133" s="88">
        <f>Register!Q138</f>
        <v>0</v>
      </c>
      <c r="AH133" s="88">
        <f>Register!R138</f>
        <v>0</v>
      </c>
      <c r="AI133" s="88">
        <f>Register!S138</f>
        <v>0</v>
      </c>
      <c r="AJ133" s="88">
        <f>Register!T138</f>
        <v>0</v>
      </c>
      <c r="AK133" s="88">
        <f>Register!U138</f>
        <v>0</v>
      </c>
      <c r="AL133" s="88"/>
      <c r="AM133" s="88"/>
      <c r="AN133" s="88">
        <f>Register!V138</f>
        <v>0</v>
      </c>
      <c r="AO133" s="88">
        <f>Register!L138</f>
        <v>0</v>
      </c>
      <c r="AP133" s="88"/>
      <c r="AQ133" s="88"/>
      <c r="AR133" s="88"/>
      <c r="AS133" s="88"/>
      <c r="AT133" s="88"/>
      <c r="AU133" s="88"/>
      <c r="AV133" s="88"/>
      <c r="AW133" s="88">
        <f>Register!AP138</f>
        <v>0</v>
      </c>
      <c r="AX133" s="88">
        <f>Register!X138</f>
        <v>0</v>
      </c>
      <c r="AY133" s="88">
        <f>Register!Y138</f>
        <v>0</v>
      </c>
      <c r="AZ133" s="88">
        <f>Register!Z138</f>
        <v>0</v>
      </c>
      <c r="BA133" s="88">
        <f>Register!AA138</f>
        <v>0</v>
      </c>
      <c r="BB133" s="88">
        <f>Register!AB138</f>
        <v>0</v>
      </c>
      <c r="BC133" s="88">
        <f>Register!AQ138</f>
        <v>0</v>
      </c>
      <c r="BD133" s="88"/>
      <c r="BE133" s="88">
        <f>Register!AD138</f>
        <v>0</v>
      </c>
      <c r="BF133" s="88">
        <f>Register!AE138</f>
        <v>0</v>
      </c>
      <c r="BG133" s="88">
        <f>Register!AF138</f>
        <v>0</v>
      </c>
      <c r="BH133" s="88">
        <f>Register!AG138</f>
        <v>0</v>
      </c>
      <c r="BI133" s="88"/>
      <c r="BJ133" s="88">
        <f>Register!AH138</f>
        <v>0</v>
      </c>
      <c r="BK133" s="88"/>
      <c r="BL133" s="88"/>
      <c r="BM133" s="88">
        <f>Register!AI138</f>
        <v>0</v>
      </c>
      <c r="BN133" s="88"/>
      <c r="BO133" s="88">
        <f ca="1">Register!AJ138</f>
        <v>0</v>
      </c>
      <c r="BP133" s="88"/>
    </row>
    <row r="134" spans="1:68" ht="15.6" thickTop="1" thickBot="1" x14ac:dyDescent="0.35">
      <c r="A134" s="11" t="s">
        <v>234</v>
      </c>
      <c r="B134" s="11" t="s">
        <v>225</v>
      </c>
      <c r="C134" s="11" t="s">
        <v>226</v>
      </c>
      <c r="D134" s="87" t="str">
        <f>Parameters!$G$7</f>
        <v>From December 2022 onwards</v>
      </c>
      <c r="E134" s="87" t="str">
        <f>Parameters!$G$3</f>
        <v>Aid Without Border</v>
      </c>
      <c r="F134" s="11" t="s">
        <v>45</v>
      </c>
      <c r="G134" s="11" t="s">
        <v>227</v>
      </c>
      <c r="H134" s="11" t="str">
        <f t="shared" si="2"/>
        <v>F</v>
      </c>
      <c r="I134" s="87" t="str">
        <f>Parameters!$G$5</f>
        <v>EUR</v>
      </c>
      <c r="J134" s="87" t="s">
        <v>233</v>
      </c>
      <c r="K134" s="11"/>
      <c r="L134" s="88">
        <f>Register!C139</f>
        <v>0</v>
      </c>
      <c r="M134" s="88"/>
      <c r="N134" s="88">
        <f>Register!AM139</f>
        <v>0</v>
      </c>
      <c r="O134" s="88">
        <f>Register!D139</f>
        <v>0</v>
      </c>
      <c r="P134" s="88">
        <f>Register!K139</f>
        <v>0</v>
      </c>
      <c r="Q134" s="88"/>
      <c r="R134" s="88">
        <f>Register!AO139</f>
        <v>0</v>
      </c>
      <c r="S134" s="88">
        <f>Register!I139</f>
        <v>0</v>
      </c>
      <c r="T134" s="88">
        <f>Register!E139</f>
        <v>0</v>
      </c>
      <c r="U134" s="88">
        <f>Register!L139</f>
        <v>0</v>
      </c>
      <c r="V134" s="88"/>
      <c r="W134" s="88">
        <f>Register!AN139</f>
        <v>0</v>
      </c>
      <c r="X134" s="88"/>
      <c r="Y134" s="88"/>
      <c r="Z134" s="88">
        <f>Register!G139</f>
        <v>0</v>
      </c>
      <c r="AA134" s="88">
        <f>Register!H139</f>
        <v>0</v>
      </c>
      <c r="AB134" s="88">
        <f>Register!AL139</f>
        <v>0</v>
      </c>
      <c r="AC134" s="88">
        <f>Register!M139</f>
        <v>0</v>
      </c>
      <c r="AD134" s="88">
        <f>Register!N139</f>
        <v>0</v>
      </c>
      <c r="AE134" s="88">
        <f>Register!O139</f>
        <v>0</v>
      </c>
      <c r="AF134" s="88">
        <f>Register!P139</f>
        <v>0</v>
      </c>
      <c r="AG134" s="88">
        <f>Register!Q139</f>
        <v>0</v>
      </c>
      <c r="AH134" s="88">
        <f>Register!R139</f>
        <v>0</v>
      </c>
      <c r="AI134" s="88">
        <f>Register!S139</f>
        <v>0</v>
      </c>
      <c r="AJ134" s="88">
        <f>Register!T139</f>
        <v>0</v>
      </c>
      <c r="AK134" s="88">
        <f>Register!U139</f>
        <v>0</v>
      </c>
      <c r="AL134" s="88"/>
      <c r="AM134" s="88"/>
      <c r="AN134" s="88">
        <f>Register!V139</f>
        <v>0</v>
      </c>
      <c r="AO134" s="88">
        <f>Register!L139</f>
        <v>0</v>
      </c>
      <c r="AP134" s="88"/>
      <c r="AQ134" s="88"/>
      <c r="AR134" s="88"/>
      <c r="AS134" s="88"/>
      <c r="AT134" s="88"/>
      <c r="AU134" s="88"/>
      <c r="AV134" s="88"/>
      <c r="AW134" s="88">
        <f>Register!AP139</f>
        <v>0</v>
      </c>
      <c r="AX134" s="88">
        <f>Register!X139</f>
        <v>0</v>
      </c>
      <c r="AY134" s="88">
        <f>Register!Y139</f>
        <v>0</v>
      </c>
      <c r="AZ134" s="88">
        <f>Register!Z139</f>
        <v>0</v>
      </c>
      <c r="BA134" s="88">
        <f>Register!AA139</f>
        <v>0</v>
      </c>
      <c r="BB134" s="88">
        <f>Register!AB139</f>
        <v>0</v>
      </c>
      <c r="BC134" s="88">
        <f>Register!AQ139</f>
        <v>0</v>
      </c>
      <c r="BD134" s="88"/>
      <c r="BE134" s="88">
        <f>Register!AD139</f>
        <v>0</v>
      </c>
      <c r="BF134" s="88">
        <f>Register!AE139</f>
        <v>0</v>
      </c>
      <c r="BG134" s="88">
        <f>Register!AF139</f>
        <v>0</v>
      </c>
      <c r="BH134" s="88">
        <f>Register!AG139</f>
        <v>0</v>
      </c>
      <c r="BI134" s="88"/>
      <c r="BJ134" s="88">
        <f>Register!AH139</f>
        <v>0</v>
      </c>
      <c r="BK134" s="88"/>
      <c r="BL134" s="88"/>
      <c r="BM134" s="88">
        <f>Register!AI139</f>
        <v>0</v>
      </c>
      <c r="BN134" s="88"/>
      <c r="BO134" s="88">
        <f ca="1">Register!AJ139</f>
        <v>0</v>
      </c>
      <c r="BP134" s="88"/>
    </row>
    <row r="135" spans="1:68" ht="15.6" thickTop="1" thickBot="1" x14ac:dyDescent="0.35">
      <c r="A135" s="11" t="s">
        <v>234</v>
      </c>
      <c r="B135" s="11" t="s">
        <v>225</v>
      </c>
      <c r="C135" s="11" t="s">
        <v>226</v>
      </c>
      <c r="D135" s="87" t="str">
        <f>Parameters!$G$7</f>
        <v>From December 2022 onwards</v>
      </c>
      <c r="E135" s="87" t="str">
        <f>Parameters!$G$3</f>
        <v>Aid Without Border</v>
      </c>
      <c r="F135" s="11" t="s">
        <v>45</v>
      </c>
      <c r="G135" s="11" t="s">
        <v>227</v>
      </c>
      <c r="H135" s="11" t="str">
        <f t="shared" si="2"/>
        <v>F</v>
      </c>
      <c r="I135" s="87" t="str">
        <f>Parameters!$G$5</f>
        <v>EUR</v>
      </c>
      <c r="J135" s="87" t="s">
        <v>233</v>
      </c>
      <c r="K135" s="11"/>
      <c r="L135" s="88">
        <f>Register!C140</f>
        <v>0</v>
      </c>
      <c r="M135" s="88"/>
      <c r="N135" s="88">
        <f>Register!AM140</f>
        <v>0</v>
      </c>
      <c r="O135" s="88">
        <f>Register!D140</f>
        <v>0</v>
      </c>
      <c r="P135" s="88">
        <f>Register!K140</f>
        <v>0</v>
      </c>
      <c r="Q135" s="88"/>
      <c r="R135" s="88">
        <f>Register!AO140</f>
        <v>0</v>
      </c>
      <c r="S135" s="88">
        <f>Register!I140</f>
        <v>0</v>
      </c>
      <c r="T135" s="88">
        <f>Register!E140</f>
        <v>0</v>
      </c>
      <c r="U135" s="88">
        <f>Register!L140</f>
        <v>0</v>
      </c>
      <c r="V135" s="88"/>
      <c r="W135" s="88">
        <f>Register!AN140</f>
        <v>0</v>
      </c>
      <c r="X135" s="88"/>
      <c r="Y135" s="88"/>
      <c r="Z135" s="88">
        <f>Register!G140</f>
        <v>0</v>
      </c>
      <c r="AA135" s="88">
        <f>Register!H140</f>
        <v>0</v>
      </c>
      <c r="AB135" s="88">
        <f>Register!AL140</f>
        <v>0</v>
      </c>
      <c r="AC135" s="88">
        <f>Register!M140</f>
        <v>0</v>
      </c>
      <c r="AD135" s="88">
        <f>Register!N140</f>
        <v>0</v>
      </c>
      <c r="AE135" s="88">
        <f>Register!O140</f>
        <v>0</v>
      </c>
      <c r="AF135" s="88">
        <f>Register!P140</f>
        <v>0</v>
      </c>
      <c r="AG135" s="88">
        <f>Register!Q140</f>
        <v>0</v>
      </c>
      <c r="AH135" s="88">
        <f>Register!R140</f>
        <v>0</v>
      </c>
      <c r="AI135" s="88">
        <f>Register!S140</f>
        <v>0</v>
      </c>
      <c r="AJ135" s="88">
        <f>Register!T140</f>
        <v>0</v>
      </c>
      <c r="AK135" s="88">
        <f>Register!U140</f>
        <v>0</v>
      </c>
      <c r="AL135" s="88"/>
      <c r="AM135" s="88"/>
      <c r="AN135" s="88">
        <f>Register!V140</f>
        <v>0</v>
      </c>
      <c r="AO135" s="88">
        <f>Register!L140</f>
        <v>0</v>
      </c>
      <c r="AP135" s="88"/>
      <c r="AQ135" s="88"/>
      <c r="AR135" s="88"/>
      <c r="AS135" s="88"/>
      <c r="AT135" s="88"/>
      <c r="AU135" s="88"/>
      <c r="AV135" s="88"/>
      <c r="AW135" s="88">
        <f>Register!AP140</f>
        <v>0</v>
      </c>
      <c r="AX135" s="88">
        <f>Register!X140</f>
        <v>0</v>
      </c>
      <c r="AY135" s="88">
        <f>Register!Y140</f>
        <v>0</v>
      </c>
      <c r="AZ135" s="88">
        <f>Register!Z140</f>
        <v>0</v>
      </c>
      <c r="BA135" s="88">
        <f>Register!AA140</f>
        <v>0</v>
      </c>
      <c r="BB135" s="88">
        <f>Register!AB140</f>
        <v>0</v>
      </c>
      <c r="BC135" s="88">
        <f>Register!AQ140</f>
        <v>0</v>
      </c>
      <c r="BD135" s="88"/>
      <c r="BE135" s="88">
        <f>Register!AD140</f>
        <v>0</v>
      </c>
      <c r="BF135" s="88">
        <f>Register!AE140</f>
        <v>0</v>
      </c>
      <c r="BG135" s="88">
        <f>Register!AF140</f>
        <v>0</v>
      </c>
      <c r="BH135" s="88">
        <f>Register!AG140</f>
        <v>0</v>
      </c>
      <c r="BI135" s="88"/>
      <c r="BJ135" s="88">
        <f>Register!AH140</f>
        <v>0</v>
      </c>
      <c r="BK135" s="88"/>
      <c r="BL135" s="88"/>
      <c r="BM135" s="88">
        <f>Register!AI140</f>
        <v>0</v>
      </c>
      <c r="BN135" s="88"/>
      <c r="BO135" s="88">
        <f ca="1">Register!AJ140</f>
        <v>0</v>
      </c>
      <c r="BP135" s="88"/>
    </row>
    <row r="136" spans="1:68" ht="15.6" thickTop="1" thickBot="1" x14ac:dyDescent="0.35">
      <c r="A136" s="11" t="s">
        <v>234</v>
      </c>
      <c r="B136" s="11" t="s">
        <v>225</v>
      </c>
      <c r="C136" s="11" t="s">
        <v>226</v>
      </c>
      <c r="D136" s="87" t="str">
        <f>Parameters!$G$7</f>
        <v>From December 2022 onwards</v>
      </c>
      <c r="E136" s="87" t="str">
        <f>Parameters!$G$3</f>
        <v>Aid Without Border</v>
      </c>
      <c r="F136" s="11" t="s">
        <v>45</v>
      </c>
      <c r="G136" s="11" t="s">
        <v>227</v>
      </c>
      <c r="H136" s="11" t="str">
        <f t="shared" si="2"/>
        <v>F</v>
      </c>
      <c r="I136" s="87" t="str">
        <f>Parameters!$G$5</f>
        <v>EUR</v>
      </c>
      <c r="J136" s="87" t="s">
        <v>233</v>
      </c>
      <c r="K136" s="11"/>
      <c r="L136" s="88">
        <f>Register!C141</f>
        <v>0</v>
      </c>
      <c r="M136" s="88"/>
      <c r="N136" s="88">
        <f>Register!AM141</f>
        <v>0</v>
      </c>
      <c r="O136" s="88">
        <f>Register!D141</f>
        <v>0</v>
      </c>
      <c r="P136" s="88">
        <f>Register!K141</f>
        <v>0</v>
      </c>
      <c r="Q136" s="88"/>
      <c r="R136" s="88">
        <f>Register!AO141</f>
        <v>0</v>
      </c>
      <c r="S136" s="88">
        <f>Register!I141</f>
        <v>0</v>
      </c>
      <c r="T136" s="88">
        <f>Register!E141</f>
        <v>0</v>
      </c>
      <c r="U136" s="88">
        <f>Register!L141</f>
        <v>0</v>
      </c>
      <c r="V136" s="88"/>
      <c r="W136" s="88">
        <f>Register!AN141</f>
        <v>0</v>
      </c>
      <c r="X136" s="88"/>
      <c r="Y136" s="88"/>
      <c r="Z136" s="88">
        <f>Register!G141</f>
        <v>0</v>
      </c>
      <c r="AA136" s="88">
        <f>Register!H141</f>
        <v>0</v>
      </c>
      <c r="AB136" s="88">
        <f>Register!AL141</f>
        <v>0</v>
      </c>
      <c r="AC136" s="88">
        <f>Register!M141</f>
        <v>0</v>
      </c>
      <c r="AD136" s="88">
        <f>Register!N141</f>
        <v>0</v>
      </c>
      <c r="AE136" s="88">
        <f>Register!O141</f>
        <v>0</v>
      </c>
      <c r="AF136" s="88">
        <f>Register!P141</f>
        <v>0</v>
      </c>
      <c r="AG136" s="88">
        <f>Register!Q141</f>
        <v>0</v>
      </c>
      <c r="AH136" s="88">
        <f>Register!R141</f>
        <v>0</v>
      </c>
      <c r="AI136" s="88">
        <f>Register!S141</f>
        <v>0</v>
      </c>
      <c r="AJ136" s="88">
        <f>Register!T141</f>
        <v>0</v>
      </c>
      <c r="AK136" s="88">
        <f>Register!U141</f>
        <v>0</v>
      </c>
      <c r="AL136" s="88"/>
      <c r="AM136" s="88"/>
      <c r="AN136" s="88">
        <f>Register!V141</f>
        <v>0</v>
      </c>
      <c r="AO136" s="88">
        <f>Register!L141</f>
        <v>0</v>
      </c>
      <c r="AP136" s="88"/>
      <c r="AQ136" s="88"/>
      <c r="AR136" s="88"/>
      <c r="AS136" s="88"/>
      <c r="AT136" s="88"/>
      <c r="AU136" s="88"/>
      <c r="AV136" s="88"/>
      <c r="AW136" s="88">
        <f>Register!AP141</f>
        <v>0</v>
      </c>
      <c r="AX136" s="88">
        <f>Register!X141</f>
        <v>0</v>
      </c>
      <c r="AY136" s="88">
        <f>Register!Y141</f>
        <v>0</v>
      </c>
      <c r="AZ136" s="88">
        <f>Register!Z141</f>
        <v>0</v>
      </c>
      <c r="BA136" s="88">
        <f>Register!AA141</f>
        <v>0</v>
      </c>
      <c r="BB136" s="88">
        <f>Register!AB141</f>
        <v>0</v>
      </c>
      <c r="BC136" s="88">
        <f>Register!AQ141</f>
        <v>0</v>
      </c>
      <c r="BD136" s="88"/>
      <c r="BE136" s="88">
        <f>Register!AD141</f>
        <v>0</v>
      </c>
      <c r="BF136" s="88">
        <f>Register!AE141</f>
        <v>0</v>
      </c>
      <c r="BG136" s="88">
        <f>Register!AF141</f>
        <v>0</v>
      </c>
      <c r="BH136" s="88">
        <f>Register!AG141</f>
        <v>0</v>
      </c>
      <c r="BI136" s="88"/>
      <c r="BJ136" s="88">
        <f>Register!AH141</f>
        <v>0</v>
      </c>
      <c r="BK136" s="88"/>
      <c r="BL136" s="88"/>
      <c r="BM136" s="88">
        <f>Register!AI141</f>
        <v>0</v>
      </c>
      <c r="BN136" s="88"/>
      <c r="BO136" s="88">
        <f ca="1">Register!AJ141</f>
        <v>0</v>
      </c>
      <c r="BP136" s="88"/>
    </row>
    <row r="137" spans="1:68" ht="15.6" thickTop="1" thickBot="1" x14ac:dyDescent="0.35">
      <c r="A137" s="11" t="s">
        <v>234</v>
      </c>
      <c r="B137" s="11" t="s">
        <v>225</v>
      </c>
      <c r="C137" s="11" t="s">
        <v>226</v>
      </c>
      <c r="D137" s="87" t="str">
        <f>Parameters!$G$7</f>
        <v>From December 2022 onwards</v>
      </c>
      <c r="E137" s="87" t="str">
        <f>Parameters!$G$3</f>
        <v>Aid Without Border</v>
      </c>
      <c r="F137" s="11" t="s">
        <v>45</v>
      </c>
      <c r="G137" s="11" t="s">
        <v>227</v>
      </c>
      <c r="H137" s="11" t="str">
        <f t="shared" si="2"/>
        <v>F</v>
      </c>
      <c r="I137" s="87" t="str">
        <f>Parameters!$G$5</f>
        <v>EUR</v>
      </c>
      <c r="J137" s="87" t="s">
        <v>233</v>
      </c>
      <c r="K137" s="11"/>
      <c r="L137" s="88">
        <f>Register!C142</f>
        <v>0</v>
      </c>
      <c r="M137" s="88"/>
      <c r="N137" s="88">
        <f>Register!AM142</f>
        <v>0</v>
      </c>
      <c r="O137" s="88">
        <f>Register!D142</f>
        <v>0</v>
      </c>
      <c r="P137" s="88">
        <f>Register!K142</f>
        <v>0</v>
      </c>
      <c r="Q137" s="88"/>
      <c r="R137" s="88">
        <f>Register!AO142</f>
        <v>0</v>
      </c>
      <c r="S137" s="88">
        <f>Register!I142</f>
        <v>0</v>
      </c>
      <c r="T137" s="88">
        <f>Register!E142</f>
        <v>0</v>
      </c>
      <c r="U137" s="88">
        <f>Register!L142</f>
        <v>0</v>
      </c>
      <c r="V137" s="88"/>
      <c r="W137" s="88">
        <f>Register!AN142</f>
        <v>0</v>
      </c>
      <c r="X137" s="88"/>
      <c r="Y137" s="88"/>
      <c r="Z137" s="88">
        <f>Register!G142</f>
        <v>0</v>
      </c>
      <c r="AA137" s="88">
        <f>Register!H142</f>
        <v>0</v>
      </c>
      <c r="AB137" s="88">
        <f>Register!AL142</f>
        <v>0</v>
      </c>
      <c r="AC137" s="88">
        <f>Register!M142</f>
        <v>0</v>
      </c>
      <c r="AD137" s="88">
        <f>Register!N142</f>
        <v>0</v>
      </c>
      <c r="AE137" s="88">
        <f>Register!O142</f>
        <v>0</v>
      </c>
      <c r="AF137" s="88">
        <f>Register!P142</f>
        <v>0</v>
      </c>
      <c r="AG137" s="88">
        <f>Register!Q142</f>
        <v>0</v>
      </c>
      <c r="AH137" s="88">
        <f>Register!R142</f>
        <v>0</v>
      </c>
      <c r="AI137" s="88">
        <f>Register!S142</f>
        <v>0</v>
      </c>
      <c r="AJ137" s="88">
        <f>Register!T142</f>
        <v>0</v>
      </c>
      <c r="AK137" s="88">
        <f>Register!U142</f>
        <v>0</v>
      </c>
      <c r="AL137" s="88"/>
      <c r="AM137" s="88"/>
      <c r="AN137" s="88">
        <f>Register!V142</f>
        <v>0</v>
      </c>
      <c r="AO137" s="88">
        <f>Register!L142</f>
        <v>0</v>
      </c>
      <c r="AP137" s="88"/>
      <c r="AQ137" s="88"/>
      <c r="AR137" s="88"/>
      <c r="AS137" s="88"/>
      <c r="AT137" s="88"/>
      <c r="AU137" s="88"/>
      <c r="AV137" s="88"/>
      <c r="AW137" s="88">
        <f>Register!AP142</f>
        <v>0</v>
      </c>
      <c r="AX137" s="88">
        <f>Register!X142</f>
        <v>0</v>
      </c>
      <c r="AY137" s="88">
        <f>Register!Y142</f>
        <v>0</v>
      </c>
      <c r="AZ137" s="88">
        <f>Register!Z142</f>
        <v>0</v>
      </c>
      <c r="BA137" s="88">
        <f>Register!AA142</f>
        <v>0</v>
      </c>
      <c r="BB137" s="88">
        <f>Register!AB142</f>
        <v>0</v>
      </c>
      <c r="BC137" s="88">
        <f>Register!AQ142</f>
        <v>0</v>
      </c>
      <c r="BD137" s="88"/>
      <c r="BE137" s="88">
        <f>Register!AD142</f>
        <v>0</v>
      </c>
      <c r="BF137" s="88">
        <f>Register!AE142</f>
        <v>0</v>
      </c>
      <c r="BG137" s="88">
        <f>Register!AF142</f>
        <v>0</v>
      </c>
      <c r="BH137" s="88">
        <f>Register!AG142</f>
        <v>0</v>
      </c>
      <c r="BI137" s="88"/>
      <c r="BJ137" s="88">
        <f>Register!AH142</f>
        <v>0</v>
      </c>
      <c r="BK137" s="88"/>
      <c r="BL137" s="88"/>
      <c r="BM137" s="88">
        <f>Register!AI142</f>
        <v>0</v>
      </c>
      <c r="BN137" s="88"/>
      <c r="BO137" s="88">
        <f ca="1">Register!AJ142</f>
        <v>0</v>
      </c>
      <c r="BP137" s="88"/>
    </row>
    <row r="138" spans="1:68" ht="15.6" thickTop="1" thickBot="1" x14ac:dyDescent="0.35">
      <c r="A138" s="11" t="s">
        <v>234</v>
      </c>
      <c r="B138" s="11" t="s">
        <v>225</v>
      </c>
      <c r="C138" s="11" t="s">
        <v>226</v>
      </c>
      <c r="D138" s="87" t="str">
        <f>Parameters!$G$7</f>
        <v>From December 2022 onwards</v>
      </c>
      <c r="E138" s="87" t="str">
        <f>Parameters!$G$3</f>
        <v>Aid Without Border</v>
      </c>
      <c r="F138" s="11" t="s">
        <v>45</v>
      </c>
      <c r="G138" s="11" t="s">
        <v>227</v>
      </c>
      <c r="H138" s="11" t="str">
        <f t="shared" si="2"/>
        <v>F</v>
      </c>
      <c r="I138" s="87" t="str">
        <f>Parameters!$G$5</f>
        <v>EUR</v>
      </c>
      <c r="J138" s="87" t="s">
        <v>233</v>
      </c>
      <c r="K138" s="11"/>
      <c r="L138" s="88">
        <f>Register!C143</f>
        <v>0</v>
      </c>
      <c r="M138" s="88"/>
      <c r="N138" s="88">
        <f>Register!AM143</f>
        <v>0</v>
      </c>
      <c r="O138" s="88">
        <f>Register!D143</f>
        <v>0</v>
      </c>
      <c r="P138" s="88">
        <f>Register!K143</f>
        <v>0</v>
      </c>
      <c r="Q138" s="88"/>
      <c r="R138" s="88">
        <f>Register!AO143</f>
        <v>0</v>
      </c>
      <c r="S138" s="88">
        <f>Register!I143</f>
        <v>0</v>
      </c>
      <c r="T138" s="88">
        <f>Register!E143</f>
        <v>0</v>
      </c>
      <c r="U138" s="88">
        <f>Register!L143</f>
        <v>0</v>
      </c>
      <c r="V138" s="88"/>
      <c r="W138" s="88">
        <f>Register!AN143</f>
        <v>0</v>
      </c>
      <c r="X138" s="88"/>
      <c r="Y138" s="88"/>
      <c r="Z138" s="88">
        <f>Register!G143</f>
        <v>0</v>
      </c>
      <c r="AA138" s="88">
        <f>Register!H143</f>
        <v>0</v>
      </c>
      <c r="AB138" s="88">
        <f>Register!AL143</f>
        <v>0</v>
      </c>
      <c r="AC138" s="88">
        <f>Register!M143</f>
        <v>0</v>
      </c>
      <c r="AD138" s="88">
        <f>Register!N143</f>
        <v>0</v>
      </c>
      <c r="AE138" s="88">
        <f>Register!O143</f>
        <v>0</v>
      </c>
      <c r="AF138" s="88">
        <f>Register!P143</f>
        <v>0</v>
      </c>
      <c r="AG138" s="88">
        <f>Register!Q143</f>
        <v>0</v>
      </c>
      <c r="AH138" s="88">
        <f>Register!R143</f>
        <v>0</v>
      </c>
      <c r="AI138" s="88">
        <f>Register!S143</f>
        <v>0</v>
      </c>
      <c r="AJ138" s="88">
        <f>Register!T143</f>
        <v>0</v>
      </c>
      <c r="AK138" s="88">
        <f>Register!U143</f>
        <v>0</v>
      </c>
      <c r="AL138" s="88"/>
      <c r="AM138" s="88"/>
      <c r="AN138" s="88">
        <f>Register!V143</f>
        <v>0</v>
      </c>
      <c r="AO138" s="88">
        <f>Register!L143</f>
        <v>0</v>
      </c>
      <c r="AP138" s="88"/>
      <c r="AQ138" s="88"/>
      <c r="AR138" s="88"/>
      <c r="AS138" s="88"/>
      <c r="AT138" s="88"/>
      <c r="AU138" s="88"/>
      <c r="AV138" s="88"/>
      <c r="AW138" s="88">
        <f>Register!AP143</f>
        <v>0</v>
      </c>
      <c r="AX138" s="88">
        <f>Register!X143</f>
        <v>0</v>
      </c>
      <c r="AY138" s="88">
        <f>Register!Y143</f>
        <v>0</v>
      </c>
      <c r="AZ138" s="88">
        <f>Register!Z143</f>
        <v>0</v>
      </c>
      <c r="BA138" s="88">
        <f>Register!AA143</f>
        <v>0</v>
      </c>
      <c r="BB138" s="88">
        <f>Register!AB143</f>
        <v>0</v>
      </c>
      <c r="BC138" s="88">
        <f>Register!AQ143</f>
        <v>0</v>
      </c>
      <c r="BD138" s="88"/>
      <c r="BE138" s="88">
        <f>Register!AD143</f>
        <v>0</v>
      </c>
      <c r="BF138" s="88">
        <f>Register!AE143</f>
        <v>0</v>
      </c>
      <c r="BG138" s="88">
        <f>Register!AF143</f>
        <v>0</v>
      </c>
      <c r="BH138" s="88">
        <f>Register!AG143</f>
        <v>0</v>
      </c>
      <c r="BI138" s="88"/>
      <c r="BJ138" s="88">
        <f>Register!AH143</f>
        <v>0</v>
      </c>
      <c r="BK138" s="88"/>
      <c r="BL138" s="88"/>
      <c r="BM138" s="88">
        <f>Register!AI143</f>
        <v>0</v>
      </c>
      <c r="BN138" s="88"/>
      <c r="BO138" s="88">
        <f ca="1">Register!AJ143</f>
        <v>0</v>
      </c>
      <c r="BP138" s="88"/>
    </row>
    <row r="139" spans="1:68" ht="15.6" thickTop="1" thickBot="1" x14ac:dyDescent="0.35">
      <c r="A139" s="11" t="s">
        <v>234</v>
      </c>
      <c r="B139" s="11" t="s">
        <v>225</v>
      </c>
      <c r="C139" s="11" t="s">
        <v>226</v>
      </c>
      <c r="D139" s="87" t="str">
        <f>Parameters!$G$7</f>
        <v>From December 2022 onwards</v>
      </c>
      <c r="E139" s="87" t="str">
        <f>Parameters!$G$3</f>
        <v>Aid Without Border</v>
      </c>
      <c r="F139" s="11" t="s">
        <v>45</v>
      </c>
      <c r="G139" s="11" t="s">
        <v>227</v>
      </c>
      <c r="H139" s="11" t="str">
        <f t="shared" si="2"/>
        <v>F</v>
      </c>
      <c r="I139" s="87" t="str">
        <f>Parameters!$G$5</f>
        <v>EUR</v>
      </c>
      <c r="J139" s="87" t="s">
        <v>233</v>
      </c>
      <c r="K139" s="11"/>
      <c r="L139" s="88">
        <f>Register!C144</f>
        <v>0</v>
      </c>
      <c r="M139" s="88"/>
      <c r="N139" s="88">
        <f>Register!AM144</f>
        <v>0</v>
      </c>
      <c r="O139" s="88">
        <f>Register!D144</f>
        <v>0</v>
      </c>
      <c r="P139" s="88">
        <f>Register!K144</f>
        <v>0</v>
      </c>
      <c r="Q139" s="88"/>
      <c r="R139" s="88">
        <f>Register!AO144</f>
        <v>0</v>
      </c>
      <c r="S139" s="88">
        <f>Register!I144</f>
        <v>0</v>
      </c>
      <c r="T139" s="88">
        <f>Register!E144</f>
        <v>0</v>
      </c>
      <c r="U139" s="88">
        <f>Register!L144</f>
        <v>0</v>
      </c>
      <c r="V139" s="88"/>
      <c r="W139" s="88">
        <f>Register!AN144</f>
        <v>0</v>
      </c>
      <c r="X139" s="88"/>
      <c r="Y139" s="88"/>
      <c r="Z139" s="88">
        <f>Register!G144</f>
        <v>0</v>
      </c>
      <c r="AA139" s="88">
        <f>Register!H144</f>
        <v>0</v>
      </c>
      <c r="AB139" s="88">
        <f>Register!AL144</f>
        <v>0</v>
      </c>
      <c r="AC139" s="88">
        <f>Register!M144</f>
        <v>0</v>
      </c>
      <c r="AD139" s="88">
        <f>Register!N144</f>
        <v>0</v>
      </c>
      <c r="AE139" s="88">
        <f>Register!O144</f>
        <v>0</v>
      </c>
      <c r="AF139" s="88">
        <f>Register!P144</f>
        <v>0</v>
      </c>
      <c r="AG139" s="88">
        <f>Register!Q144</f>
        <v>0</v>
      </c>
      <c r="AH139" s="88">
        <f>Register!R144</f>
        <v>0</v>
      </c>
      <c r="AI139" s="88">
        <f>Register!S144</f>
        <v>0</v>
      </c>
      <c r="AJ139" s="88">
        <f>Register!T144</f>
        <v>0</v>
      </c>
      <c r="AK139" s="88">
        <f>Register!U144</f>
        <v>0</v>
      </c>
      <c r="AL139" s="88"/>
      <c r="AM139" s="88"/>
      <c r="AN139" s="88">
        <f>Register!V144</f>
        <v>0</v>
      </c>
      <c r="AO139" s="88">
        <f>Register!L144</f>
        <v>0</v>
      </c>
      <c r="AP139" s="88"/>
      <c r="AQ139" s="88"/>
      <c r="AR139" s="88"/>
      <c r="AS139" s="88"/>
      <c r="AT139" s="88"/>
      <c r="AU139" s="88"/>
      <c r="AV139" s="88"/>
      <c r="AW139" s="88">
        <f>Register!AP144</f>
        <v>0</v>
      </c>
      <c r="AX139" s="88">
        <f>Register!X144</f>
        <v>0</v>
      </c>
      <c r="AY139" s="88">
        <f>Register!Y144</f>
        <v>0</v>
      </c>
      <c r="AZ139" s="88">
        <f>Register!Z144</f>
        <v>0</v>
      </c>
      <c r="BA139" s="88">
        <f>Register!AA144</f>
        <v>0</v>
      </c>
      <c r="BB139" s="88">
        <f>Register!AB144</f>
        <v>0</v>
      </c>
      <c r="BC139" s="88">
        <f>Register!AQ144</f>
        <v>0</v>
      </c>
      <c r="BD139" s="88"/>
      <c r="BE139" s="88">
        <f>Register!AD144</f>
        <v>0</v>
      </c>
      <c r="BF139" s="88">
        <f>Register!AE144</f>
        <v>0</v>
      </c>
      <c r="BG139" s="88">
        <f>Register!AF144</f>
        <v>0</v>
      </c>
      <c r="BH139" s="88">
        <f>Register!AG144</f>
        <v>0</v>
      </c>
      <c r="BI139" s="88"/>
      <c r="BJ139" s="88">
        <f>Register!AH144</f>
        <v>0</v>
      </c>
      <c r="BK139" s="88"/>
      <c r="BL139" s="88"/>
      <c r="BM139" s="88">
        <f>Register!AI144</f>
        <v>0</v>
      </c>
      <c r="BN139" s="88"/>
      <c r="BO139" s="88">
        <f ca="1">Register!AJ144</f>
        <v>0</v>
      </c>
      <c r="BP139" s="88"/>
    </row>
    <row r="140" spans="1:68" ht="15.6" thickTop="1" thickBot="1" x14ac:dyDescent="0.35">
      <c r="A140" s="11" t="s">
        <v>234</v>
      </c>
      <c r="B140" s="11" t="s">
        <v>225</v>
      </c>
      <c r="C140" s="11" t="s">
        <v>226</v>
      </c>
      <c r="D140" s="87" t="str">
        <f>Parameters!$G$7</f>
        <v>From December 2022 onwards</v>
      </c>
      <c r="E140" s="87" t="str">
        <f>Parameters!$G$3</f>
        <v>Aid Without Border</v>
      </c>
      <c r="F140" s="11" t="s">
        <v>45</v>
      </c>
      <c r="G140" s="11" t="s">
        <v>227</v>
      </c>
      <c r="H140" s="11" t="str">
        <f t="shared" si="2"/>
        <v>F</v>
      </c>
      <c r="I140" s="87" t="str">
        <f>Parameters!$G$5</f>
        <v>EUR</v>
      </c>
      <c r="J140" s="87" t="s">
        <v>233</v>
      </c>
      <c r="K140" s="11"/>
      <c r="L140" s="88">
        <f>Register!C145</f>
        <v>0</v>
      </c>
      <c r="M140" s="88"/>
      <c r="N140" s="88">
        <f>Register!AM145</f>
        <v>0</v>
      </c>
      <c r="O140" s="88">
        <f>Register!D145</f>
        <v>0</v>
      </c>
      <c r="P140" s="88">
        <f>Register!K145</f>
        <v>0</v>
      </c>
      <c r="Q140" s="88"/>
      <c r="R140" s="88">
        <f>Register!AO145</f>
        <v>0</v>
      </c>
      <c r="S140" s="88">
        <f>Register!I145</f>
        <v>0</v>
      </c>
      <c r="T140" s="88">
        <f>Register!E145</f>
        <v>0</v>
      </c>
      <c r="U140" s="88">
        <f>Register!L145</f>
        <v>0</v>
      </c>
      <c r="V140" s="88"/>
      <c r="W140" s="88">
        <f>Register!AN145</f>
        <v>0</v>
      </c>
      <c r="X140" s="88"/>
      <c r="Y140" s="88"/>
      <c r="Z140" s="88">
        <f>Register!G145</f>
        <v>0</v>
      </c>
      <c r="AA140" s="88">
        <f>Register!H145</f>
        <v>0</v>
      </c>
      <c r="AB140" s="88">
        <f>Register!AL145</f>
        <v>0</v>
      </c>
      <c r="AC140" s="88">
        <f>Register!M145</f>
        <v>0</v>
      </c>
      <c r="AD140" s="88">
        <f>Register!N145</f>
        <v>0</v>
      </c>
      <c r="AE140" s="88">
        <f>Register!O145</f>
        <v>0</v>
      </c>
      <c r="AF140" s="88">
        <f>Register!P145</f>
        <v>0</v>
      </c>
      <c r="AG140" s="88">
        <f>Register!Q145</f>
        <v>0</v>
      </c>
      <c r="AH140" s="88">
        <f>Register!R145</f>
        <v>0</v>
      </c>
      <c r="AI140" s="88">
        <f>Register!S145</f>
        <v>0</v>
      </c>
      <c r="AJ140" s="88">
        <f>Register!T145</f>
        <v>0</v>
      </c>
      <c r="AK140" s="88">
        <f>Register!U145</f>
        <v>0</v>
      </c>
      <c r="AL140" s="88"/>
      <c r="AM140" s="88"/>
      <c r="AN140" s="88">
        <f>Register!V145</f>
        <v>0</v>
      </c>
      <c r="AO140" s="88">
        <f>Register!L145</f>
        <v>0</v>
      </c>
      <c r="AP140" s="88"/>
      <c r="AQ140" s="88"/>
      <c r="AR140" s="88"/>
      <c r="AS140" s="88"/>
      <c r="AT140" s="88"/>
      <c r="AU140" s="88"/>
      <c r="AV140" s="88"/>
      <c r="AW140" s="88">
        <f>Register!AP145</f>
        <v>0</v>
      </c>
      <c r="AX140" s="88">
        <f>Register!X145</f>
        <v>0</v>
      </c>
      <c r="AY140" s="88">
        <f>Register!Y145</f>
        <v>0</v>
      </c>
      <c r="AZ140" s="88">
        <f>Register!Z145</f>
        <v>0</v>
      </c>
      <c r="BA140" s="88">
        <f>Register!AA145</f>
        <v>0</v>
      </c>
      <c r="BB140" s="88">
        <f>Register!AB145</f>
        <v>0</v>
      </c>
      <c r="BC140" s="88">
        <f>Register!AQ145</f>
        <v>0</v>
      </c>
      <c r="BD140" s="88"/>
      <c r="BE140" s="88">
        <f>Register!AD145</f>
        <v>0</v>
      </c>
      <c r="BF140" s="88">
        <f>Register!AE145</f>
        <v>0</v>
      </c>
      <c r="BG140" s="88">
        <f>Register!AF145</f>
        <v>0</v>
      </c>
      <c r="BH140" s="88">
        <f>Register!AG145</f>
        <v>0</v>
      </c>
      <c r="BI140" s="88"/>
      <c r="BJ140" s="88">
        <f>Register!AH145</f>
        <v>0</v>
      </c>
      <c r="BK140" s="88"/>
      <c r="BL140" s="88"/>
      <c r="BM140" s="88">
        <f>Register!AI145</f>
        <v>0</v>
      </c>
      <c r="BN140" s="88"/>
      <c r="BO140" s="88">
        <f ca="1">Register!AJ145</f>
        <v>0</v>
      </c>
      <c r="BP140" s="88"/>
    </row>
    <row r="141" spans="1:68" ht="15.6" thickTop="1" thickBot="1" x14ac:dyDescent="0.35">
      <c r="A141" s="11" t="s">
        <v>234</v>
      </c>
      <c r="B141" s="11" t="s">
        <v>225</v>
      </c>
      <c r="C141" s="11" t="s">
        <v>226</v>
      </c>
      <c r="D141" s="87" t="str">
        <f>Parameters!$G$7</f>
        <v>From December 2022 onwards</v>
      </c>
      <c r="E141" s="87" t="str">
        <f>Parameters!$G$3</f>
        <v>Aid Without Border</v>
      </c>
      <c r="F141" s="11" t="s">
        <v>45</v>
      </c>
      <c r="G141" s="11" t="s">
        <v>227</v>
      </c>
      <c r="H141" s="11" t="str">
        <f t="shared" si="2"/>
        <v>F</v>
      </c>
      <c r="I141" s="87" t="str">
        <f>Parameters!$G$5</f>
        <v>EUR</v>
      </c>
      <c r="J141" s="87" t="s">
        <v>233</v>
      </c>
      <c r="K141" s="11"/>
      <c r="L141" s="88">
        <f>Register!C146</f>
        <v>0</v>
      </c>
      <c r="M141" s="88"/>
      <c r="N141" s="88">
        <f>Register!AM146</f>
        <v>0</v>
      </c>
      <c r="O141" s="88">
        <f>Register!D146</f>
        <v>0</v>
      </c>
      <c r="P141" s="88">
        <f>Register!K146</f>
        <v>0</v>
      </c>
      <c r="Q141" s="88"/>
      <c r="R141" s="88">
        <f>Register!AO146</f>
        <v>0</v>
      </c>
      <c r="S141" s="88">
        <f>Register!I146</f>
        <v>0</v>
      </c>
      <c r="T141" s="88">
        <f>Register!E146</f>
        <v>0</v>
      </c>
      <c r="U141" s="88">
        <f>Register!L146</f>
        <v>0</v>
      </c>
      <c r="V141" s="88"/>
      <c r="W141" s="88">
        <f>Register!AN146</f>
        <v>0</v>
      </c>
      <c r="X141" s="88"/>
      <c r="Y141" s="88"/>
      <c r="Z141" s="88">
        <f>Register!G146</f>
        <v>0</v>
      </c>
      <c r="AA141" s="88">
        <f>Register!H146</f>
        <v>0</v>
      </c>
      <c r="AB141" s="88">
        <f>Register!AL146</f>
        <v>0</v>
      </c>
      <c r="AC141" s="88">
        <f>Register!M146</f>
        <v>0</v>
      </c>
      <c r="AD141" s="88">
        <f>Register!N146</f>
        <v>0</v>
      </c>
      <c r="AE141" s="88">
        <f>Register!O146</f>
        <v>0</v>
      </c>
      <c r="AF141" s="88">
        <f>Register!P146</f>
        <v>0</v>
      </c>
      <c r="AG141" s="88">
        <f>Register!Q146</f>
        <v>0</v>
      </c>
      <c r="AH141" s="88">
        <f>Register!R146</f>
        <v>0</v>
      </c>
      <c r="AI141" s="88">
        <f>Register!S146</f>
        <v>0</v>
      </c>
      <c r="AJ141" s="88">
        <f>Register!T146</f>
        <v>0</v>
      </c>
      <c r="AK141" s="88">
        <f>Register!U146</f>
        <v>0</v>
      </c>
      <c r="AL141" s="88"/>
      <c r="AM141" s="88"/>
      <c r="AN141" s="88">
        <f>Register!V146</f>
        <v>0</v>
      </c>
      <c r="AO141" s="88">
        <f>Register!L146</f>
        <v>0</v>
      </c>
      <c r="AP141" s="88"/>
      <c r="AQ141" s="88"/>
      <c r="AR141" s="88"/>
      <c r="AS141" s="88"/>
      <c r="AT141" s="88"/>
      <c r="AU141" s="88"/>
      <c r="AV141" s="88"/>
      <c r="AW141" s="88">
        <f>Register!AP146</f>
        <v>0</v>
      </c>
      <c r="AX141" s="88">
        <f>Register!X146</f>
        <v>0</v>
      </c>
      <c r="AY141" s="88">
        <f>Register!Y146</f>
        <v>0</v>
      </c>
      <c r="AZ141" s="88">
        <f>Register!Z146</f>
        <v>0</v>
      </c>
      <c r="BA141" s="88">
        <f>Register!AA146</f>
        <v>0</v>
      </c>
      <c r="BB141" s="88">
        <f>Register!AB146</f>
        <v>0</v>
      </c>
      <c r="BC141" s="88">
        <f>Register!AQ146</f>
        <v>0</v>
      </c>
      <c r="BD141" s="88"/>
      <c r="BE141" s="88">
        <f>Register!AD146</f>
        <v>0</v>
      </c>
      <c r="BF141" s="88">
        <f>Register!AE146</f>
        <v>0</v>
      </c>
      <c r="BG141" s="88">
        <f>Register!AF146</f>
        <v>0</v>
      </c>
      <c r="BH141" s="88">
        <f>Register!AG146</f>
        <v>0</v>
      </c>
      <c r="BI141" s="88"/>
      <c r="BJ141" s="88">
        <f>Register!AH146</f>
        <v>0</v>
      </c>
      <c r="BK141" s="88"/>
      <c r="BL141" s="88"/>
      <c r="BM141" s="88">
        <f>Register!AI146</f>
        <v>0</v>
      </c>
      <c r="BN141" s="88"/>
      <c r="BO141" s="88">
        <f ca="1">Register!AJ146</f>
        <v>0</v>
      </c>
      <c r="BP141" s="88"/>
    </row>
    <row r="142" spans="1:68" ht="15.6" thickTop="1" thickBot="1" x14ac:dyDescent="0.35">
      <c r="A142" s="11" t="s">
        <v>234</v>
      </c>
      <c r="B142" s="11" t="s">
        <v>225</v>
      </c>
      <c r="C142" s="11" t="s">
        <v>226</v>
      </c>
      <c r="D142" s="87" t="str">
        <f>Parameters!$G$7</f>
        <v>From December 2022 onwards</v>
      </c>
      <c r="E142" s="87" t="str">
        <f>Parameters!$G$3</f>
        <v>Aid Without Border</v>
      </c>
      <c r="F142" s="11" t="s">
        <v>45</v>
      </c>
      <c r="G142" s="11" t="s">
        <v>227</v>
      </c>
      <c r="H142" s="11" t="str">
        <f t="shared" si="2"/>
        <v>F</v>
      </c>
      <c r="I142" s="87" t="str">
        <f>Parameters!$G$5</f>
        <v>EUR</v>
      </c>
      <c r="J142" s="87" t="s">
        <v>233</v>
      </c>
      <c r="K142" s="11"/>
      <c r="L142" s="88">
        <f>Register!C147</f>
        <v>0</v>
      </c>
      <c r="M142" s="88"/>
      <c r="N142" s="88">
        <f>Register!AM147</f>
        <v>0</v>
      </c>
      <c r="O142" s="88">
        <f>Register!D147</f>
        <v>0</v>
      </c>
      <c r="P142" s="88">
        <f>Register!K147</f>
        <v>0</v>
      </c>
      <c r="Q142" s="88"/>
      <c r="R142" s="88">
        <f>Register!AO147</f>
        <v>0</v>
      </c>
      <c r="S142" s="88">
        <f>Register!I147</f>
        <v>0</v>
      </c>
      <c r="T142" s="88">
        <f>Register!E147</f>
        <v>0</v>
      </c>
      <c r="U142" s="88">
        <f>Register!L147</f>
        <v>0</v>
      </c>
      <c r="V142" s="88"/>
      <c r="W142" s="88">
        <f>Register!AN147</f>
        <v>0</v>
      </c>
      <c r="X142" s="88"/>
      <c r="Y142" s="88"/>
      <c r="Z142" s="88">
        <f>Register!G147</f>
        <v>0</v>
      </c>
      <c r="AA142" s="88">
        <f>Register!H147</f>
        <v>0</v>
      </c>
      <c r="AB142" s="88">
        <f>Register!AL147</f>
        <v>0</v>
      </c>
      <c r="AC142" s="88">
        <f>Register!M147</f>
        <v>0</v>
      </c>
      <c r="AD142" s="88">
        <f>Register!N147</f>
        <v>0</v>
      </c>
      <c r="AE142" s="88">
        <f>Register!O147</f>
        <v>0</v>
      </c>
      <c r="AF142" s="88">
        <f>Register!P147</f>
        <v>0</v>
      </c>
      <c r="AG142" s="88">
        <f>Register!Q147</f>
        <v>0</v>
      </c>
      <c r="AH142" s="88">
        <f>Register!R147</f>
        <v>0</v>
      </c>
      <c r="AI142" s="88">
        <f>Register!S147</f>
        <v>0</v>
      </c>
      <c r="AJ142" s="88">
        <f>Register!T147</f>
        <v>0</v>
      </c>
      <c r="AK142" s="88">
        <f>Register!U147</f>
        <v>0</v>
      </c>
      <c r="AL142" s="88"/>
      <c r="AM142" s="88"/>
      <c r="AN142" s="88">
        <f>Register!V147</f>
        <v>0</v>
      </c>
      <c r="AO142" s="88">
        <f>Register!L147</f>
        <v>0</v>
      </c>
      <c r="AP142" s="88"/>
      <c r="AQ142" s="88"/>
      <c r="AR142" s="88"/>
      <c r="AS142" s="88"/>
      <c r="AT142" s="88"/>
      <c r="AU142" s="88"/>
      <c r="AV142" s="88"/>
      <c r="AW142" s="88">
        <f>Register!AP147</f>
        <v>0</v>
      </c>
      <c r="AX142" s="88">
        <f>Register!X147</f>
        <v>0</v>
      </c>
      <c r="AY142" s="88">
        <f>Register!Y147</f>
        <v>0</v>
      </c>
      <c r="AZ142" s="88">
        <f>Register!Z147</f>
        <v>0</v>
      </c>
      <c r="BA142" s="88">
        <f>Register!AA147</f>
        <v>0</v>
      </c>
      <c r="BB142" s="88">
        <f>Register!AB147</f>
        <v>0</v>
      </c>
      <c r="BC142" s="88">
        <f>Register!AQ147</f>
        <v>0</v>
      </c>
      <c r="BD142" s="88"/>
      <c r="BE142" s="88">
        <f>Register!AD147</f>
        <v>0</v>
      </c>
      <c r="BF142" s="88">
        <f>Register!AE147</f>
        <v>0</v>
      </c>
      <c r="BG142" s="88">
        <f>Register!AF147</f>
        <v>0</v>
      </c>
      <c r="BH142" s="88">
        <f>Register!AG147</f>
        <v>0</v>
      </c>
      <c r="BI142" s="88"/>
      <c r="BJ142" s="88">
        <f>Register!AH147</f>
        <v>0</v>
      </c>
      <c r="BK142" s="88"/>
      <c r="BL142" s="88"/>
      <c r="BM142" s="88">
        <f>Register!AI147</f>
        <v>0</v>
      </c>
      <c r="BN142" s="88"/>
      <c r="BO142" s="88">
        <f ca="1">Register!AJ147</f>
        <v>0</v>
      </c>
      <c r="BP142" s="88"/>
    </row>
    <row r="143" spans="1:68" ht="15.6" thickTop="1" thickBot="1" x14ac:dyDescent="0.35">
      <c r="A143" s="11" t="s">
        <v>234</v>
      </c>
      <c r="B143" s="11" t="s">
        <v>225</v>
      </c>
      <c r="C143" s="11" t="s">
        <v>226</v>
      </c>
      <c r="D143" s="87" t="str">
        <f>Parameters!$G$7</f>
        <v>From December 2022 onwards</v>
      </c>
      <c r="E143" s="87" t="str">
        <f>Parameters!$G$3</f>
        <v>Aid Without Border</v>
      </c>
      <c r="F143" s="11" t="s">
        <v>45</v>
      </c>
      <c r="G143" s="11" t="s">
        <v>227</v>
      </c>
      <c r="H143" s="11" t="str">
        <f t="shared" si="2"/>
        <v>F</v>
      </c>
      <c r="I143" s="87" t="str">
        <f>Parameters!$G$5</f>
        <v>EUR</v>
      </c>
      <c r="J143" s="87" t="s">
        <v>233</v>
      </c>
      <c r="K143" s="11"/>
      <c r="L143" s="88">
        <f>Register!C148</f>
        <v>0</v>
      </c>
      <c r="M143" s="88"/>
      <c r="N143" s="88">
        <f>Register!AM148</f>
        <v>0</v>
      </c>
      <c r="O143" s="88">
        <f>Register!D148</f>
        <v>0</v>
      </c>
      <c r="P143" s="88">
        <f>Register!K148</f>
        <v>0</v>
      </c>
      <c r="Q143" s="88"/>
      <c r="R143" s="88">
        <f>Register!AO148</f>
        <v>0</v>
      </c>
      <c r="S143" s="88">
        <f>Register!I148</f>
        <v>0</v>
      </c>
      <c r="T143" s="88">
        <f>Register!E148</f>
        <v>0</v>
      </c>
      <c r="U143" s="88">
        <f>Register!L148</f>
        <v>0</v>
      </c>
      <c r="V143" s="88"/>
      <c r="W143" s="88">
        <f>Register!AN148</f>
        <v>0</v>
      </c>
      <c r="X143" s="88"/>
      <c r="Y143" s="88"/>
      <c r="Z143" s="88">
        <f>Register!G148</f>
        <v>0</v>
      </c>
      <c r="AA143" s="88">
        <f>Register!H148</f>
        <v>0</v>
      </c>
      <c r="AB143" s="88">
        <f>Register!AL148</f>
        <v>0</v>
      </c>
      <c r="AC143" s="88">
        <f>Register!M148</f>
        <v>0</v>
      </c>
      <c r="AD143" s="88">
        <f>Register!N148</f>
        <v>0</v>
      </c>
      <c r="AE143" s="88">
        <f>Register!O148</f>
        <v>0</v>
      </c>
      <c r="AF143" s="88">
        <f>Register!P148</f>
        <v>0</v>
      </c>
      <c r="AG143" s="88">
        <f>Register!Q148</f>
        <v>0</v>
      </c>
      <c r="AH143" s="88">
        <f>Register!R148</f>
        <v>0</v>
      </c>
      <c r="AI143" s="88">
        <f>Register!S148</f>
        <v>0</v>
      </c>
      <c r="AJ143" s="88">
        <f>Register!T148</f>
        <v>0</v>
      </c>
      <c r="AK143" s="88">
        <f>Register!U148</f>
        <v>0</v>
      </c>
      <c r="AL143" s="88"/>
      <c r="AM143" s="88"/>
      <c r="AN143" s="88">
        <f>Register!V148</f>
        <v>0</v>
      </c>
      <c r="AO143" s="88">
        <f>Register!L148</f>
        <v>0</v>
      </c>
      <c r="AP143" s="88"/>
      <c r="AQ143" s="88"/>
      <c r="AR143" s="88"/>
      <c r="AS143" s="88"/>
      <c r="AT143" s="88"/>
      <c r="AU143" s="88"/>
      <c r="AV143" s="88"/>
      <c r="AW143" s="88">
        <f>Register!AP148</f>
        <v>0</v>
      </c>
      <c r="AX143" s="88">
        <f>Register!X148</f>
        <v>0</v>
      </c>
      <c r="AY143" s="88">
        <f>Register!Y148</f>
        <v>0</v>
      </c>
      <c r="AZ143" s="88">
        <f>Register!Z148</f>
        <v>0</v>
      </c>
      <c r="BA143" s="88">
        <f>Register!AA148</f>
        <v>0</v>
      </c>
      <c r="BB143" s="88">
        <f>Register!AB148</f>
        <v>0</v>
      </c>
      <c r="BC143" s="88">
        <f>Register!AQ148</f>
        <v>0</v>
      </c>
      <c r="BD143" s="88"/>
      <c r="BE143" s="88">
        <f>Register!AD148</f>
        <v>0</v>
      </c>
      <c r="BF143" s="88">
        <f>Register!AE148</f>
        <v>0</v>
      </c>
      <c r="BG143" s="88">
        <f>Register!AF148</f>
        <v>0</v>
      </c>
      <c r="BH143" s="88">
        <f>Register!AG148</f>
        <v>0</v>
      </c>
      <c r="BI143" s="88"/>
      <c r="BJ143" s="88">
        <f>Register!AH148</f>
        <v>0</v>
      </c>
      <c r="BK143" s="88"/>
      <c r="BL143" s="88"/>
      <c r="BM143" s="88">
        <f>Register!AI148</f>
        <v>0</v>
      </c>
      <c r="BN143" s="88"/>
      <c r="BO143" s="88">
        <f ca="1">Register!AJ148</f>
        <v>0</v>
      </c>
      <c r="BP143" s="88"/>
    </row>
    <row r="144" spans="1:68" ht="15.6" thickTop="1" thickBot="1" x14ac:dyDescent="0.35">
      <c r="A144" s="11" t="s">
        <v>234</v>
      </c>
      <c r="B144" s="11" t="s">
        <v>225</v>
      </c>
      <c r="C144" s="11" t="s">
        <v>226</v>
      </c>
      <c r="D144" s="87" t="str">
        <f>Parameters!$G$7</f>
        <v>From December 2022 onwards</v>
      </c>
      <c r="E144" s="87" t="str">
        <f>Parameters!$G$3</f>
        <v>Aid Without Border</v>
      </c>
      <c r="F144" s="11" t="s">
        <v>45</v>
      </c>
      <c r="G144" s="11" t="s">
        <v>227</v>
      </c>
      <c r="H144" s="11" t="str">
        <f t="shared" si="2"/>
        <v>F</v>
      </c>
      <c r="I144" s="87" t="str">
        <f>Parameters!$G$5</f>
        <v>EUR</v>
      </c>
      <c r="J144" s="87" t="s">
        <v>233</v>
      </c>
      <c r="K144" s="11"/>
      <c r="L144" s="88">
        <f>Register!C149</f>
        <v>0</v>
      </c>
      <c r="M144" s="88"/>
      <c r="N144" s="88">
        <f>Register!AM149</f>
        <v>0</v>
      </c>
      <c r="O144" s="88">
        <f>Register!D149</f>
        <v>0</v>
      </c>
      <c r="P144" s="88">
        <f>Register!K149</f>
        <v>0</v>
      </c>
      <c r="Q144" s="88"/>
      <c r="R144" s="88">
        <f>Register!AO149</f>
        <v>0</v>
      </c>
      <c r="S144" s="88">
        <f>Register!I149</f>
        <v>0</v>
      </c>
      <c r="T144" s="88">
        <f>Register!E149</f>
        <v>0</v>
      </c>
      <c r="U144" s="88">
        <f>Register!L149</f>
        <v>0</v>
      </c>
      <c r="V144" s="88"/>
      <c r="W144" s="88">
        <f>Register!AN149</f>
        <v>0</v>
      </c>
      <c r="X144" s="88"/>
      <c r="Y144" s="88"/>
      <c r="Z144" s="88">
        <f>Register!G149</f>
        <v>0</v>
      </c>
      <c r="AA144" s="88">
        <f>Register!H149</f>
        <v>0</v>
      </c>
      <c r="AB144" s="88">
        <f>Register!AL149</f>
        <v>0</v>
      </c>
      <c r="AC144" s="88">
        <f>Register!M149</f>
        <v>0</v>
      </c>
      <c r="AD144" s="88">
        <f>Register!N149</f>
        <v>0</v>
      </c>
      <c r="AE144" s="88">
        <f>Register!O149</f>
        <v>0</v>
      </c>
      <c r="AF144" s="88">
        <f>Register!P149</f>
        <v>0</v>
      </c>
      <c r="AG144" s="88">
        <f>Register!Q149</f>
        <v>0</v>
      </c>
      <c r="AH144" s="88">
        <f>Register!R149</f>
        <v>0</v>
      </c>
      <c r="AI144" s="88">
        <f>Register!S149</f>
        <v>0</v>
      </c>
      <c r="AJ144" s="88">
        <f>Register!T149</f>
        <v>0</v>
      </c>
      <c r="AK144" s="88">
        <f>Register!U149</f>
        <v>0</v>
      </c>
      <c r="AL144" s="88"/>
      <c r="AM144" s="88"/>
      <c r="AN144" s="88">
        <f>Register!V149</f>
        <v>0</v>
      </c>
      <c r="AO144" s="88">
        <f>Register!L149</f>
        <v>0</v>
      </c>
      <c r="AP144" s="88"/>
      <c r="AQ144" s="88"/>
      <c r="AR144" s="88"/>
      <c r="AS144" s="88"/>
      <c r="AT144" s="88"/>
      <c r="AU144" s="88"/>
      <c r="AV144" s="88"/>
      <c r="AW144" s="88">
        <f>Register!AP149</f>
        <v>0</v>
      </c>
      <c r="AX144" s="88">
        <f>Register!X149</f>
        <v>0</v>
      </c>
      <c r="AY144" s="88">
        <f>Register!Y149</f>
        <v>0</v>
      </c>
      <c r="AZ144" s="88">
        <f>Register!Z149</f>
        <v>0</v>
      </c>
      <c r="BA144" s="88">
        <f>Register!AA149</f>
        <v>0</v>
      </c>
      <c r="BB144" s="88">
        <f>Register!AB149</f>
        <v>0</v>
      </c>
      <c r="BC144" s="88">
        <f>Register!AQ149</f>
        <v>0</v>
      </c>
      <c r="BD144" s="88"/>
      <c r="BE144" s="88">
        <f>Register!AD149</f>
        <v>0</v>
      </c>
      <c r="BF144" s="88">
        <f>Register!AE149</f>
        <v>0</v>
      </c>
      <c r="BG144" s="88">
        <f>Register!AF149</f>
        <v>0</v>
      </c>
      <c r="BH144" s="88">
        <f>Register!AG149</f>
        <v>0</v>
      </c>
      <c r="BI144" s="88"/>
      <c r="BJ144" s="88">
        <f>Register!AH149</f>
        <v>0</v>
      </c>
      <c r="BK144" s="88"/>
      <c r="BL144" s="88"/>
      <c r="BM144" s="88">
        <f>Register!AI149</f>
        <v>0</v>
      </c>
      <c r="BN144" s="88"/>
      <c r="BO144" s="88">
        <f ca="1">Register!AJ149</f>
        <v>0</v>
      </c>
      <c r="BP144" s="88"/>
    </row>
    <row r="145" spans="1:68" ht="15.6" thickTop="1" thickBot="1" x14ac:dyDescent="0.35">
      <c r="A145" s="11" t="s">
        <v>234</v>
      </c>
      <c r="B145" s="11" t="s">
        <v>225</v>
      </c>
      <c r="C145" s="11" t="s">
        <v>226</v>
      </c>
      <c r="D145" s="87" t="str">
        <f>Parameters!$G$7</f>
        <v>From December 2022 onwards</v>
      </c>
      <c r="E145" s="87" t="str">
        <f>Parameters!$G$3</f>
        <v>Aid Without Border</v>
      </c>
      <c r="F145" s="11" t="s">
        <v>45</v>
      </c>
      <c r="G145" s="11" t="s">
        <v>227</v>
      </c>
      <c r="H145" s="11" t="str">
        <f t="shared" si="2"/>
        <v>F</v>
      </c>
      <c r="I145" s="87" t="str">
        <f>Parameters!$G$5</f>
        <v>EUR</v>
      </c>
      <c r="J145" s="87" t="s">
        <v>233</v>
      </c>
      <c r="K145" s="11"/>
      <c r="L145" s="88">
        <f>Register!C150</f>
        <v>0</v>
      </c>
      <c r="M145" s="88"/>
      <c r="N145" s="88">
        <f>Register!AM150</f>
        <v>0</v>
      </c>
      <c r="O145" s="88">
        <f>Register!D150</f>
        <v>0</v>
      </c>
      <c r="P145" s="88">
        <f>Register!K150</f>
        <v>0</v>
      </c>
      <c r="Q145" s="88"/>
      <c r="R145" s="88">
        <f>Register!AO150</f>
        <v>0</v>
      </c>
      <c r="S145" s="88">
        <f>Register!I150</f>
        <v>0</v>
      </c>
      <c r="T145" s="88">
        <f>Register!E150</f>
        <v>0</v>
      </c>
      <c r="U145" s="88">
        <f>Register!L150</f>
        <v>0</v>
      </c>
      <c r="V145" s="88"/>
      <c r="W145" s="88">
        <f>Register!AN150</f>
        <v>0</v>
      </c>
      <c r="X145" s="88"/>
      <c r="Y145" s="88"/>
      <c r="Z145" s="88">
        <f>Register!G150</f>
        <v>0</v>
      </c>
      <c r="AA145" s="88">
        <f>Register!H150</f>
        <v>0</v>
      </c>
      <c r="AB145" s="88">
        <f>Register!AL150</f>
        <v>0</v>
      </c>
      <c r="AC145" s="88">
        <f>Register!M150</f>
        <v>0</v>
      </c>
      <c r="AD145" s="88">
        <f>Register!N150</f>
        <v>0</v>
      </c>
      <c r="AE145" s="88">
        <f>Register!O150</f>
        <v>0</v>
      </c>
      <c r="AF145" s="88">
        <f>Register!P150</f>
        <v>0</v>
      </c>
      <c r="AG145" s="88">
        <f>Register!Q150</f>
        <v>0</v>
      </c>
      <c r="AH145" s="88">
        <f>Register!R150</f>
        <v>0</v>
      </c>
      <c r="AI145" s="88">
        <f>Register!S150</f>
        <v>0</v>
      </c>
      <c r="AJ145" s="88">
        <f>Register!T150</f>
        <v>0</v>
      </c>
      <c r="AK145" s="88">
        <f>Register!U150</f>
        <v>0</v>
      </c>
      <c r="AL145" s="88"/>
      <c r="AM145" s="88"/>
      <c r="AN145" s="88">
        <f>Register!V150</f>
        <v>0</v>
      </c>
      <c r="AO145" s="88">
        <f>Register!L150</f>
        <v>0</v>
      </c>
      <c r="AP145" s="88"/>
      <c r="AQ145" s="88"/>
      <c r="AR145" s="88"/>
      <c r="AS145" s="88"/>
      <c r="AT145" s="88"/>
      <c r="AU145" s="88"/>
      <c r="AV145" s="88"/>
      <c r="AW145" s="88">
        <f>Register!AP150</f>
        <v>0</v>
      </c>
      <c r="AX145" s="88">
        <f>Register!X150</f>
        <v>0</v>
      </c>
      <c r="AY145" s="88">
        <f>Register!Y150</f>
        <v>0</v>
      </c>
      <c r="AZ145" s="88">
        <f>Register!Z150</f>
        <v>0</v>
      </c>
      <c r="BA145" s="88">
        <f>Register!AA150</f>
        <v>0</v>
      </c>
      <c r="BB145" s="88">
        <f>Register!AB150</f>
        <v>0</v>
      </c>
      <c r="BC145" s="88">
        <f>Register!AQ150</f>
        <v>0</v>
      </c>
      <c r="BD145" s="88"/>
      <c r="BE145" s="88">
        <f>Register!AD150</f>
        <v>0</v>
      </c>
      <c r="BF145" s="88">
        <f>Register!AE150</f>
        <v>0</v>
      </c>
      <c r="BG145" s="88">
        <f>Register!AF150</f>
        <v>0</v>
      </c>
      <c r="BH145" s="88">
        <f>Register!AG150</f>
        <v>0</v>
      </c>
      <c r="BI145" s="88"/>
      <c r="BJ145" s="88">
        <f>Register!AH150</f>
        <v>0</v>
      </c>
      <c r="BK145" s="88"/>
      <c r="BL145" s="88"/>
      <c r="BM145" s="88">
        <f>Register!AI150</f>
        <v>0</v>
      </c>
      <c r="BN145" s="88"/>
      <c r="BO145" s="88">
        <f ca="1">Register!AJ150</f>
        <v>0</v>
      </c>
      <c r="BP145" s="88"/>
    </row>
    <row r="146" spans="1:68" ht="15.6" thickTop="1" thickBot="1" x14ac:dyDescent="0.35">
      <c r="A146" s="11" t="s">
        <v>234</v>
      </c>
      <c r="B146" s="11" t="s">
        <v>225</v>
      </c>
      <c r="C146" s="11" t="s">
        <v>226</v>
      </c>
      <c r="D146" s="87" t="str">
        <f>Parameters!$G$7</f>
        <v>From December 2022 onwards</v>
      </c>
      <c r="E146" s="87" t="str">
        <f>Parameters!$G$3</f>
        <v>Aid Without Border</v>
      </c>
      <c r="F146" s="11" t="s">
        <v>45</v>
      </c>
      <c r="G146" s="11" t="s">
        <v>227</v>
      </c>
      <c r="H146" s="11" t="str">
        <f t="shared" si="2"/>
        <v>F</v>
      </c>
      <c r="I146" s="87" t="str">
        <f>Parameters!$G$5</f>
        <v>EUR</v>
      </c>
      <c r="J146" s="87" t="s">
        <v>233</v>
      </c>
      <c r="K146" s="11"/>
      <c r="L146" s="88">
        <f>Register!C151</f>
        <v>0</v>
      </c>
      <c r="M146" s="88"/>
      <c r="N146" s="88">
        <f>Register!AM151</f>
        <v>0</v>
      </c>
      <c r="O146" s="88">
        <f>Register!D151</f>
        <v>0</v>
      </c>
      <c r="P146" s="88">
        <f>Register!K151</f>
        <v>0</v>
      </c>
      <c r="Q146" s="88"/>
      <c r="R146" s="88">
        <f>Register!AO151</f>
        <v>0</v>
      </c>
      <c r="S146" s="88">
        <f>Register!I151</f>
        <v>0</v>
      </c>
      <c r="T146" s="88">
        <f>Register!E151</f>
        <v>0</v>
      </c>
      <c r="U146" s="88">
        <f>Register!L151</f>
        <v>0</v>
      </c>
      <c r="V146" s="88"/>
      <c r="W146" s="88">
        <f>Register!AN151</f>
        <v>0</v>
      </c>
      <c r="X146" s="88"/>
      <c r="Y146" s="88"/>
      <c r="Z146" s="88">
        <f>Register!G151</f>
        <v>0</v>
      </c>
      <c r="AA146" s="88">
        <f>Register!H151</f>
        <v>0</v>
      </c>
      <c r="AB146" s="88">
        <f>Register!AL151</f>
        <v>0</v>
      </c>
      <c r="AC146" s="88">
        <f>Register!M151</f>
        <v>0</v>
      </c>
      <c r="AD146" s="88">
        <f>Register!N151</f>
        <v>0</v>
      </c>
      <c r="AE146" s="88">
        <f>Register!O151</f>
        <v>0</v>
      </c>
      <c r="AF146" s="88">
        <f>Register!P151</f>
        <v>0</v>
      </c>
      <c r="AG146" s="88">
        <f>Register!Q151</f>
        <v>0</v>
      </c>
      <c r="AH146" s="88">
        <f>Register!R151</f>
        <v>0</v>
      </c>
      <c r="AI146" s="88">
        <f>Register!S151</f>
        <v>0</v>
      </c>
      <c r="AJ146" s="88">
        <f>Register!T151</f>
        <v>0</v>
      </c>
      <c r="AK146" s="88">
        <f>Register!U151</f>
        <v>0</v>
      </c>
      <c r="AL146" s="88"/>
      <c r="AM146" s="88"/>
      <c r="AN146" s="88">
        <f>Register!V151</f>
        <v>0</v>
      </c>
      <c r="AO146" s="88">
        <f>Register!L151</f>
        <v>0</v>
      </c>
      <c r="AP146" s="88"/>
      <c r="AQ146" s="88"/>
      <c r="AR146" s="88"/>
      <c r="AS146" s="88"/>
      <c r="AT146" s="88"/>
      <c r="AU146" s="88"/>
      <c r="AV146" s="88"/>
      <c r="AW146" s="88">
        <f>Register!AP151</f>
        <v>0</v>
      </c>
      <c r="AX146" s="88">
        <f>Register!X151</f>
        <v>0</v>
      </c>
      <c r="AY146" s="88">
        <f>Register!Y151</f>
        <v>0</v>
      </c>
      <c r="AZ146" s="88">
        <f>Register!Z151</f>
        <v>0</v>
      </c>
      <c r="BA146" s="88">
        <f>Register!AA151</f>
        <v>0</v>
      </c>
      <c r="BB146" s="88">
        <f>Register!AB151</f>
        <v>0</v>
      </c>
      <c r="BC146" s="88">
        <f>Register!AQ151</f>
        <v>0</v>
      </c>
      <c r="BD146" s="88"/>
      <c r="BE146" s="88">
        <f>Register!AD151</f>
        <v>0</v>
      </c>
      <c r="BF146" s="88">
        <f>Register!AE151</f>
        <v>0</v>
      </c>
      <c r="BG146" s="88">
        <f>Register!AF151</f>
        <v>0</v>
      </c>
      <c r="BH146" s="88">
        <f>Register!AG151</f>
        <v>0</v>
      </c>
      <c r="BI146" s="88"/>
      <c r="BJ146" s="88">
        <f>Register!AH151</f>
        <v>0</v>
      </c>
      <c r="BK146" s="88"/>
      <c r="BL146" s="88"/>
      <c r="BM146" s="88">
        <f>Register!AI151</f>
        <v>0</v>
      </c>
      <c r="BN146" s="88"/>
      <c r="BO146" s="88">
        <f ca="1">Register!AJ151</f>
        <v>0</v>
      </c>
      <c r="BP146" s="88"/>
    </row>
    <row r="147" spans="1:68" ht="15.6" thickTop="1" thickBot="1" x14ac:dyDescent="0.35">
      <c r="A147" s="11" t="s">
        <v>234</v>
      </c>
      <c r="B147" s="11" t="s">
        <v>225</v>
      </c>
      <c r="C147" s="11" t="s">
        <v>226</v>
      </c>
      <c r="D147" s="87" t="str">
        <f>Parameters!$G$7</f>
        <v>From December 2022 onwards</v>
      </c>
      <c r="E147" s="87" t="str">
        <f>Parameters!$G$3</f>
        <v>Aid Without Border</v>
      </c>
      <c r="F147" s="11" t="s">
        <v>45</v>
      </c>
      <c r="G147" s="11" t="s">
        <v>227</v>
      </c>
      <c r="H147" s="11" t="str">
        <f t="shared" si="2"/>
        <v>F</v>
      </c>
      <c r="I147" s="87" t="str">
        <f>Parameters!$G$5</f>
        <v>EUR</v>
      </c>
      <c r="J147" s="87" t="s">
        <v>233</v>
      </c>
      <c r="K147" s="11"/>
      <c r="L147" s="88">
        <f>Register!C152</f>
        <v>0</v>
      </c>
      <c r="M147" s="88"/>
      <c r="N147" s="88">
        <f>Register!AM152</f>
        <v>0</v>
      </c>
      <c r="O147" s="88">
        <f>Register!D152</f>
        <v>0</v>
      </c>
      <c r="P147" s="88">
        <f>Register!K152</f>
        <v>0</v>
      </c>
      <c r="Q147" s="88"/>
      <c r="R147" s="88">
        <f>Register!AO152</f>
        <v>0</v>
      </c>
      <c r="S147" s="88">
        <f>Register!I152</f>
        <v>0</v>
      </c>
      <c r="T147" s="88">
        <f>Register!E152</f>
        <v>0</v>
      </c>
      <c r="U147" s="88">
        <f>Register!L152</f>
        <v>0</v>
      </c>
      <c r="V147" s="88"/>
      <c r="W147" s="88">
        <f>Register!AN152</f>
        <v>0</v>
      </c>
      <c r="X147" s="88"/>
      <c r="Y147" s="88"/>
      <c r="Z147" s="88">
        <f>Register!G152</f>
        <v>0</v>
      </c>
      <c r="AA147" s="88">
        <f>Register!H152</f>
        <v>0</v>
      </c>
      <c r="AB147" s="88">
        <f>Register!AL152</f>
        <v>0</v>
      </c>
      <c r="AC147" s="88">
        <f>Register!M152</f>
        <v>0</v>
      </c>
      <c r="AD147" s="88">
        <f>Register!N152</f>
        <v>0</v>
      </c>
      <c r="AE147" s="88">
        <f>Register!O152</f>
        <v>0</v>
      </c>
      <c r="AF147" s="88">
        <f>Register!P152</f>
        <v>0</v>
      </c>
      <c r="AG147" s="88">
        <f>Register!Q152</f>
        <v>0</v>
      </c>
      <c r="AH147" s="88">
        <f>Register!R152</f>
        <v>0</v>
      </c>
      <c r="AI147" s="88">
        <f>Register!S152</f>
        <v>0</v>
      </c>
      <c r="AJ147" s="88">
        <f>Register!T152</f>
        <v>0</v>
      </c>
      <c r="AK147" s="88">
        <f>Register!U152</f>
        <v>0</v>
      </c>
      <c r="AL147" s="88"/>
      <c r="AM147" s="88"/>
      <c r="AN147" s="88">
        <f>Register!V152</f>
        <v>0</v>
      </c>
      <c r="AO147" s="88">
        <f>Register!L152</f>
        <v>0</v>
      </c>
      <c r="AP147" s="88"/>
      <c r="AQ147" s="88"/>
      <c r="AR147" s="88"/>
      <c r="AS147" s="88"/>
      <c r="AT147" s="88"/>
      <c r="AU147" s="88"/>
      <c r="AV147" s="88"/>
      <c r="AW147" s="88">
        <f>Register!AP152</f>
        <v>0</v>
      </c>
      <c r="AX147" s="88">
        <f>Register!X152</f>
        <v>0</v>
      </c>
      <c r="AY147" s="88">
        <f>Register!Y152</f>
        <v>0</v>
      </c>
      <c r="AZ147" s="88">
        <f>Register!Z152</f>
        <v>0</v>
      </c>
      <c r="BA147" s="88">
        <f>Register!AA152</f>
        <v>0</v>
      </c>
      <c r="BB147" s="88">
        <f>Register!AB152</f>
        <v>0</v>
      </c>
      <c r="BC147" s="88">
        <f>Register!AQ152</f>
        <v>0</v>
      </c>
      <c r="BD147" s="88"/>
      <c r="BE147" s="88">
        <f>Register!AD152</f>
        <v>0</v>
      </c>
      <c r="BF147" s="88">
        <f>Register!AE152</f>
        <v>0</v>
      </c>
      <c r="BG147" s="88">
        <f>Register!AF152</f>
        <v>0</v>
      </c>
      <c r="BH147" s="88">
        <f>Register!AG152</f>
        <v>0</v>
      </c>
      <c r="BI147" s="88"/>
      <c r="BJ147" s="88">
        <f>Register!AH152</f>
        <v>0</v>
      </c>
      <c r="BK147" s="88"/>
      <c r="BL147" s="88"/>
      <c r="BM147" s="88">
        <f>Register!AI152</f>
        <v>0</v>
      </c>
      <c r="BN147" s="88"/>
      <c r="BO147" s="88">
        <f ca="1">Register!AJ152</f>
        <v>0</v>
      </c>
      <c r="BP147" s="88"/>
    </row>
    <row r="148" spans="1:68" ht="15.6" thickTop="1" thickBot="1" x14ac:dyDescent="0.35">
      <c r="A148" s="11" t="s">
        <v>234</v>
      </c>
      <c r="B148" s="11" t="s">
        <v>225</v>
      </c>
      <c r="C148" s="11" t="s">
        <v>226</v>
      </c>
      <c r="D148" s="87" t="str">
        <f>Parameters!$G$7</f>
        <v>From December 2022 onwards</v>
      </c>
      <c r="E148" s="87" t="str">
        <f>Parameters!$G$3</f>
        <v>Aid Without Border</v>
      </c>
      <c r="F148" s="11" t="s">
        <v>45</v>
      </c>
      <c r="G148" s="11" t="s">
        <v>227</v>
      </c>
      <c r="H148" s="11" t="str">
        <f t="shared" si="2"/>
        <v>F</v>
      </c>
      <c r="I148" s="87" t="str">
        <f>Parameters!$G$5</f>
        <v>EUR</v>
      </c>
      <c r="J148" s="87" t="s">
        <v>233</v>
      </c>
      <c r="K148" s="11"/>
      <c r="L148" s="88">
        <f>Register!C153</f>
        <v>0</v>
      </c>
      <c r="M148" s="88"/>
      <c r="N148" s="88">
        <f>Register!AM153</f>
        <v>0</v>
      </c>
      <c r="O148" s="88">
        <f>Register!D153</f>
        <v>0</v>
      </c>
      <c r="P148" s="88">
        <f>Register!K153</f>
        <v>0</v>
      </c>
      <c r="Q148" s="88"/>
      <c r="R148" s="88">
        <f>Register!AO153</f>
        <v>0</v>
      </c>
      <c r="S148" s="88">
        <f>Register!I153</f>
        <v>0</v>
      </c>
      <c r="T148" s="88">
        <f>Register!E153</f>
        <v>0</v>
      </c>
      <c r="U148" s="88">
        <f>Register!L153</f>
        <v>0</v>
      </c>
      <c r="V148" s="88"/>
      <c r="W148" s="88">
        <f>Register!AN153</f>
        <v>0</v>
      </c>
      <c r="X148" s="88"/>
      <c r="Y148" s="88"/>
      <c r="Z148" s="88">
        <f>Register!G153</f>
        <v>0</v>
      </c>
      <c r="AA148" s="88">
        <f>Register!H153</f>
        <v>0</v>
      </c>
      <c r="AB148" s="88">
        <f>Register!AL153</f>
        <v>0</v>
      </c>
      <c r="AC148" s="88">
        <f>Register!M153</f>
        <v>0</v>
      </c>
      <c r="AD148" s="88">
        <f>Register!N153</f>
        <v>0</v>
      </c>
      <c r="AE148" s="88">
        <f>Register!O153</f>
        <v>0</v>
      </c>
      <c r="AF148" s="88">
        <f>Register!P153</f>
        <v>0</v>
      </c>
      <c r="AG148" s="88">
        <f>Register!Q153</f>
        <v>0</v>
      </c>
      <c r="AH148" s="88">
        <f>Register!R153</f>
        <v>0</v>
      </c>
      <c r="AI148" s="88">
        <f>Register!S153</f>
        <v>0</v>
      </c>
      <c r="AJ148" s="88">
        <f>Register!T153</f>
        <v>0</v>
      </c>
      <c r="AK148" s="88">
        <f>Register!U153</f>
        <v>0</v>
      </c>
      <c r="AL148" s="88"/>
      <c r="AM148" s="88"/>
      <c r="AN148" s="88">
        <f>Register!V153</f>
        <v>0</v>
      </c>
      <c r="AO148" s="88">
        <f>Register!L153</f>
        <v>0</v>
      </c>
      <c r="AP148" s="88"/>
      <c r="AQ148" s="88"/>
      <c r="AR148" s="88"/>
      <c r="AS148" s="88"/>
      <c r="AT148" s="88"/>
      <c r="AU148" s="88"/>
      <c r="AV148" s="88"/>
      <c r="AW148" s="88">
        <f>Register!AP153</f>
        <v>0</v>
      </c>
      <c r="AX148" s="88">
        <f>Register!X153</f>
        <v>0</v>
      </c>
      <c r="AY148" s="88">
        <f>Register!Y153</f>
        <v>0</v>
      </c>
      <c r="AZ148" s="88">
        <f>Register!Z153</f>
        <v>0</v>
      </c>
      <c r="BA148" s="88">
        <f>Register!AA153</f>
        <v>0</v>
      </c>
      <c r="BB148" s="88">
        <f>Register!AB153</f>
        <v>0</v>
      </c>
      <c r="BC148" s="88">
        <f>Register!AQ153</f>
        <v>0</v>
      </c>
      <c r="BD148" s="88"/>
      <c r="BE148" s="88">
        <f>Register!AD153</f>
        <v>0</v>
      </c>
      <c r="BF148" s="88">
        <f>Register!AE153</f>
        <v>0</v>
      </c>
      <c r="BG148" s="88">
        <f>Register!AF153</f>
        <v>0</v>
      </c>
      <c r="BH148" s="88">
        <f>Register!AG153</f>
        <v>0</v>
      </c>
      <c r="BI148" s="88"/>
      <c r="BJ148" s="88">
        <f>Register!AH153</f>
        <v>0</v>
      </c>
      <c r="BK148" s="88"/>
      <c r="BL148" s="88"/>
      <c r="BM148" s="88">
        <f>Register!AI153</f>
        <v>0</v>
      </c>
      <c r="BN148" s="88"/>
      <c r="BO148" s="88">
        <f ca="1">Register!AJ153</f>
        <v>0</v>
      </c>
      <c r="BP148" s="88"/>
    </row>
    <row r="149" spans="1:68" ht="15.6" thickTop="1" thickBot="1" x14ac:dyDescent="0.35">
      <c r="A149" s="11" t="s">
        <v>234</v>
      </c>
      <c r="B149" s="11" t="s">
        <v>225</v>
      </c>
      <c r="C149" s="11" t="s">
        <v>226</v>
      </c>
      <c r="D149" s="87" t="str">
        <f>Parameters!$G$7</f>
        <v>From December 2022 onwards</v>
      </c>
      <c r="E149" s="87" t="str">
        <f>Parameters!$G$3</f>
        <v>Aid Without Border</v>
      </c>
      <c r="F149" s="11" t="s">
        <v>45</v>
      </c>
      <c r="G149" s="11" t="s">
        <v>227</v>
      </c>
      <c r="H149" s="11" t="str">
        <f t="shared" si="2"/>
        <v>F</v>
      </c>
      <c r="I149" s="87" t="str">
        <f>Parameters!$G$5</f>
        <v>EUR</v>
      </c>
      <c r="J149" s="87" t="s">
        <v>233</v>
      </c>
      <c r="K149" s="11"/>
      <c r="L149" s="88">
        <f>Register!C154</f>
        <v>0</v>
      </c>
      <c r="M149" s="88"/>
      <c r="N149" s="88">
        <f>Register!AM154</f>
        <v>0</v>
      </c>
      <c r="O149" s="88">
        <f>Register!D154</f>
        <v>0</v>
      </c>
      <c r="P149" s="88">
        <f>Register!K154</f>
        <v>0</v>
      </c>
      <c r="Q149" s="88"/>
      <c r="R149" s="88">
        <f>Register!AO154</f>
        <v>0</v>
      </c>
      <c r="S149" s="88">
        <f>Register!I154</f>
        <v>0</v>
      </c>
      <c r="T149" s="88">
        <f>Register!E154</f>
        <v>0</v>
      </c>
      <c r="U149" s="88">
        <f>Register!L154</f>
        <v>0</v>
      </c>
      <c r="V149" s="88"/>
      <c r="W149" s="88">
        <f>Register!AN154</f>
        <v>0</v>
      </c>
      <c r="X149" s="88"/>
      <c r="Y149" s="88"/>
      <c r="Z149" s="88">
        <f>Register!G154</f>
        <v>0</v>
      </c>
      <c r="AA149" s="88">
        <f>Register!H154</f>
        <v>0</v>
      </c>
      <c r="AB149" s="88">
        <f>Register!AL154</f>
        <v>0</v>
      </c>
      <c r="AC149" s="88">
        <f>Register!M154</f>
        <v>0</v>
      </c>
      <c r="AD149" s="88">
        <f>Register!N154</f>
        <v>0</v>
      </c>
      <c r="AE149" s="88">
        <f>Register!O154</f>
        <v>0</v>
      </c>
      <c r="AF149" s="88">
        <f>Register!P154</f>
        <v>0</v>
      </c>
      <c r="AG149" s="88">
        <f>Register!Q154</f>
        <v>0</v>
      </c>
      <c r="AH149" s="88">
        <f>Register!R154</f>
        <v>0</v>
      </c>
      <c r="AI149" s="88">
        <f>Register!S154</f>
        <v>0</v>
      </c>
      <c r="AJ149" s="88">
        <f>Register!T154</f>
        <v>0</v>
      </c>
      <c r="AK149" s="88">
        <f>Register!U154</f>
        <v>0</v>
      </c>
      <c r="AL149" s="88"/>
      <c r="AM149" s="88"/>
      <c r="AN149" s="88">
        <f>Register!V154</f>
        <v>0</v>
      </c>
      <c r="AO149" s="88">
        <f>Register!L154</f>
        <v>0</v>
      </c>
      <c r="AP149" s="88"/>
      <c r="AQ149" s="88"/>
      <c r="AR149" s="88"/>
      <c r="AS149" s="88"/>
      <c r="AT149" s="88"/>
      <c r="AU149" s="88"/>
      <c r="AV149" s="88"/>
      <c r="AW149" s="88">
        <f>Register!AP154</f>
        <v>0</v>
      </c>
      <c r="AX149" s="88">
        <f>Register!X154</f>
        <v>0</v>
      </c>
      <c r="AY149" s="88">
        <f>Register!Y154</f>
        <v>0</v>
      </c>
      <c r="AZ149" s="88">
        <f>Register!Z154</f>
        <v>0</v>
      </c>
      <c r="BA149" s="88">
        <f>Register!AA154</f>
        <v>0</v>
      </c>
      <c r="BB149" s="88">
        <f>Register!AB154</f>
        <v>0</v>
      </c>
      <c r="BC149" s="88">
        <f>Register!AQ154</f>
        <v>0</v>
      </c>
      <c r="BD149" s="88"/>
      <c r="BE149" s="88">
        <f>Register!AD154</f>
        <v>0</v>
      </c>
      <c r="BF149" s="88">
        <f>Register!AE154</f>
        <v>0</v>
      </c>
      <c r="BG149" s="88">
        <f>Register!AF154</f>
        <v>0</v>
      </c>
      <c r="BH149" s="88">
        <f>Register!AG154</f>
        <v>0</v>
      </c>
      <c r="BI149" s="88"/>
      <c r="BJ149" s="88">
        <f>Register!AH154</f>
        <v>0</v>
      </c>
      <c r="BK149" s="88"/>
      <c r="BL149" s="88"/>
      <c r="BM149" s="88">
        <f>Register!AI154</f>
        <v>0</v>
      </c>
      <c r="BN149" s="88"/>
      <c r="BO149" s="88">
        <f ca="1">Register!AJ154</f>
        <v>0</v>
      </c>
      <c r="BP149" s="88"/>
    </row>
    <row r="150" spans="1:68" ht="15.6" thickTop="1" thickBot="1" x14ac:dyDescent="0.35">
      <c r="A150" s="11" t="s">
        <v>234</v>
      </c>
      <c r="B150" s="11" t="s">
        <v>225</v>
      </c>
      <c r="C150" s="11" t="s">
        <v>226</v>
      </c>
      <c r="D150" s="87" t="str">
        <f>Parameters!$G$7</f>
        <v>From December 2022 onwards</v>
      </c>
      <c r="E150" s="87" t="str">
        <f>Parameters!$G$3</f>
        <v>Aid Without Border</v>
      </c>
      <c r="F150" s="11" t="s">
        <v>45</v>
      </c>
      <c r="G150" s="11" t="s">
        <v>227</v>
      </c>
      <c r="H150" s="11" t="str">
        <f t="shared" si="2"/>
        <v>F</v>
      </c>
      <c r="I150" s="87" t="str">
        <f>Parameters!$G$5</f>
        <v>EUR</v>
      </c>
      <c r="J150" s="87" t="s">
        <v>233</v>
      </c>
      <c r="K150" s="11"/>
      <c r="L150" s="88">
        <f>Register!C155</f>
        <v>0</v>
      </c>
      <c r="M150" s="88"/>
      <c r="N150" s="88">
        <f>Register!AM155</f>
        <v>0</v>
      </c>
      <c r="O150" s="88">
        <f>Register!D155</f>
        <v>0</v>
      </c>
      <c r="P150" s="88">
        <f>Register!K155</f>
        <v>0</v>
      </c>
      <c r="Q150" s="88"/>
      <c r="R150" s="88">
        <f>Register!AO155</f>
        <v>0</v>
      </c>
      <c r="S150" s="88">
        <f>Register!I155</f>
        <v>0</v>
      </c>
      <c r="T150" s="88">
        <f>Register!E155</f>
        <v>0</v>
      </c>
      <c r="U150" s="88">
        <f>Register!L155</f>
        <v>0</v>
      </c>
      <c r="V150" s="88"/>
      <c r="W150" s="88">
        <f>Register!AN155</f>
        <v>0</v>
      </c>
      <c r="X150" s="88"/>
      <c r="Y150" s="88"/>
      <c r="Z150" s="88">
        <f>Register!G155</f>
        <v>0</v>
      </c>
      <c r="AA150" s="88">
        <f>Register!H155</f>
        <v>0</v>
      </c>
      <c r="AB150" s="88">
        <f>Register!AL155</f>
        <v>0</v>
      </c>
      <c r="AC150" s="88">
        <f>Register!M155</f>
        <v>0</v>
      </c>
      <c r="AD150" s="88">
        <f>Register!N155</f>
        <v>0</v>
      </c>
      <c r="AE150" s="88">
        <f>Register!O155</f>
        <v>0</v>
      </c>
      <c r="AF150" s="88">
        <f>Register!P155</f>
        <v>0</v>
      </c>
      <c r="AG150" s="88">
        <f>Register!Q155</f>
        <v>0</v>
      </c>
      <c r="AH150" s="88">
        <f>Register!R155</f>
        <v>0</v>
      </c>
      <c r="AI150" s="88">
        <f>Register!S155</f>
        <v>0</v>
      </c>
      <c r="AJ150" s="88">
        <f>Register!T155</f>
        <v>0</v>
      </c>
      <c r="AK150" s="88">
        <f>Register!U155</f>
        <v>0</v>
      </c>
      <c r="AL150" s="88"/>
      <c r="AM150" s="88"/>
      <c r="AN150" s="88">
        <f>Register!V155</f>
        <v>0</v>
      </c>
      <c r="AO150" s="88">
        <f>Register!L155</f>
        <v>0</v>
      </c>
      <c r="AP150" s="88"/>
      <c r="AQ150" s="88"/>
      <c r="AR150" s="88"/>
      <c r="AS150" s="88"/>
      <c r="AT150" s="88"/>
      <c r="AU150" s="88"/>
      <c r="AV150" s="88"/>
      <c r="AW150" s="88">
        <f>Register!AP155</f>
        <v>0</v>
      </c>
      <c r="AX150" s="88">
        <f>Register!X155</f>
        <v>0</v>
      </c>
      <c r="AY150" s="88">
        <f>Register!Y155</f>
        <v>0</v>
      </c>
      <c r="AZ150" s="88">
        <f>Register!Z155</f>
        <v>0</v>
      </c>
      <c r="BA150" s="88">
        <f>Register!AA155</f>
        <v>0</v>
      </c>
      <c r="BB150" s="88">
        <f>Register!AB155</f>
        <v>0</v>
      </c>
      <c r="BC150" s="88">
        <f>Register!AQ155</f>
        <v>0</v>
      </c>
      <c r="BD150" s="88"/>
      <c r="BE150" s="88">
        <f>Register!AD155</f>
        <v>0</v>
      </c>
      <c r="BF150" s="88">
        <f>Register!AE155</f>
        <v>0</v>
      </c>
      <c r="BG150" s="88">
        <f>Register!AF155</f>
        <v>0</v>
      </c>
      <c r="BH150" s="88">
        <f>Register!AG155</f>
        <v>0</v>
      </c>
      <c r="BI150" s="88"/>
      <c r="BJ150" s="88">
        <f>Register!AH155</f>
        <v>0</v>
      </c>
      <c r="BK150" s="88"/>
      <c r="BL150" s="88"/>
      <c r="BM150" s="88">
        <f>Register!AI155</f>
        <v>0</v>
      </c>
      <c r="BN150" s="88"/>
      <c r="BO150" s="88">
        <f ca="1">Register!AJ155</f>
        <v>0</v>
      </c>
      <c r="BP150" s="88"/>
    </row>
    <row r="151" spans="1:68" ht="15.6" thickTop="1" thickBot="1" x14ac:dyDescent="0.35">
      <c r="A151" s="11" t="s">
        <v>234</v>
      </c>
      <c r="B151" s="11" t="s">
        <v>225</v>
      </c>
      <c r="C151" s="11" t="s">
        <v>226</v>
      </c>
      <c r="D151" s="87" t="str">
        <f>Parameters!$G$7</f>
        <v>From December 2022 onwards</v>
      </c>
      <c r="E151" s="87" t="str">
        <f>Parameters!$G$3</f>
        <v>Aid Without Border</v>
      </c>
      <c r="F151" s="11" t="s">
        <v>45</v>
      </c>
      <c r="G151" s="11" t="s">
        <v>227</v>
      </c>
      <c r="H151" s="11" t="str">
        <f t="shared" si="2"/>
        <v>F</v>
      </c>
      <c r="I151" s="87" t="str">
        <f>Parameters!$G$5</f>
        <v>EUR</v>
      </c>
      <c r="J151" s="87" t="s">
        <v>233</v>
      </c>
      <c r="K151" s="11"/>
      <c r="L151" s="88">
        <f>Register!C156</f>
        <v>0</v>
      </c>
      <c r="M151" s="88"/>
      <c r="N151" s="88">
        <f>Register!AM156</f>
        <v>0</v>
      </c>
      <c r="O151" s="88">
        <f>Register!D156</f>
        <v>0</v>
      </c>
      <c r="P151" s="88">
        <f>Register!K156</f>
        <v>0</v>
      </c>
      <c r="Q151" s="88"/>
      <c r="R151" s="88">
        <f>Register!AO156</f>
        <v>0</v>
      </c>
      <c r="S151" s="88">
        <f>Register!I156</f>
        <v>0</v>
      </c>
      <c r="T151" s="88">
        <f>Register!E156</f>
        <v>0</v>
      </c>
      <c r="U151" s="88">
        <f>Register!L156</f>
        <v>0</v>
      </c>
      <c r="V151" s="88"/>
      <c r="W151" s="88">
        <f>Register!AN156</f>
        <v>0</v>
      </c>
      <c r="X151" s="88"/>
      <c r="Y151" s="88"/>
      <c r="Z151" s="88">
        <f>Register!G156</f>
        <v>0</v>
      </c>
      <c r="AA151" s="88">
        <f>Register!H156</f>
        <v>0</v>
      </c>
      <c r="AB151" s="88">
        <f>Register!AL156</f>
        <v>0</v>
      </c>
      <c r="AC151" s="88">
        <f>Register!M156</f>
        <v>0</v>
      </c>
      <c r="AD151" s="88">
        <f>Register!N156</f>
        <v>0</v>
      </c>
      <c r="AE151" s="88">
        <f>Register!O156</f>
        <v>0</v>
      </c>
      <c r="AF151" s="88">
        <f>Register!P156</f>
        <v>0</v>
      </c>
      <c r="AG151" s="88">
        <f>Register!Q156</f>
        <v>0</v>
      </c>
      <c r="AH151" s="88">
        <f>Register!R156</f>
        <v>0</v>
      </c>
      <c r="AI151" s="88">
        <f>Register!S156</f>
        <v>0</v>
      </c>
      <c r="AJ151" s="88">
        <f>Register!T156</f>
        <v>0</v>
      </c>
      <c r="AK151" s="88">
        <f>Register!U156</f>
        <v>0</v>
      </c>
      <c r="AL151" s="88"/>
      <c r="AM151" s="88"/>
      <c r="AN151" s="88">
        <f>Register!V156</f>
        <v>0</v>
      </c>
      <c r="AO151" s="88">
        <f>Register!L156</f>
        <v>0</v>
      </c>
      <c r="AP151" s="88"/>
      <c r="AQ151" s="88"/>
      <c r="AR151" s="88"/>
      <c r="AS151" s="88"/>
      <c r="AT151" s="88"/>
      <c r="AU151" s="88"/>
      <c r="AV151" s="88"/>
      <c r="AW151" s="88">
        <f>Register!AP156</f>
        <v>0</v>
      </c>
      <c r="AX151" s="88">
        <f>Register!X156</f>
        <v>0</v>
      </c>
      <c r="AY151" s="88">
        <f>Register!Y156</f>
        <v>0</v>
      </c>
      <c r="AZ151" s="88">
        <f>Register!Z156</f>
        <v>0</v>
      </c>
      <c r="BA151" s="88">
        <f>Register!AA156</f>
        <v>0</v>
      </c>
      <c r="BB151" s="88">
        <f>Register!AB156</f>
        <v>0</v>
      </c>
      <c r="BC151" s="88">
        <f>Register!AQ156</f>
        <v>0</v>
      </c>
      <c r="BD151" s="88"/>
      <c r="BE151" s="88">
        <f>Register!AD156</f>
        <v>0</v>
      </c>
      <c r="BF151" s="88">
        <f>Register!AE156</f>
        <v>0</v>
      </c>
      <c r="BG151" s="88">
        <f>Register!AF156</f>
        <v>0</v>
      </c>
      <c r="BH151" s="88">
        <f>Register!AG156</f>
        <v>0</v>
      </c>
      <c r="BI151" s="88"/>
      <c r="BJ151" s="88">
        <f>Register!AH156</f>
        <v>0</v>
      </c>
      <c r="BK151" s="88"/>
      <c r="BL151" s="88"/>
      <c r="BM151" s="88">
        <f>Register!AI156</f>
        <v>0</v>
      </c>
      <c r="BN151" s="88"/>
      <c r="BO151" s="88">
        <f ca="1">Register!AJ156</f>
        <v>0</v>
      </c>
      <c r="BP151" s="88"/>
    </row>
    <row r="152" spans="1:68" ht="15.6" thickTop="1" thickBot="1" x14ac:dyDescent="0.35">
      <c r="A152" s="11" t="s">
        <v>234</v>
      </c>
      <c r="B152" s="11" t="s">
        <v>225</v>
      </c>
      <c r="C152" s="11" t="s">
        <v>226</v>
      </c>
      <c r="D152" s="87" t="str">
        <f>Parameters!$G$7</f>
        <v>From December 2022 onwards</v>
      </c>
      <c r="E152" s="87" t="str">
        <f>Parameters!$G$3</f>
        <v>Aid Without Border</v>
      </c>
      <c r="F152" s="11" t="s">
        <v>45</v>
      </c>
      <c r="G152" s="11" t="s">
        <v>227</v>
      </c>
      <c r="H152" s="11" t="str">
        <f t="shared" si="2"/>
        <v>F</v>
      </c>
      <c r="I152" s="87" t="str">
        <f>Parameters!$G$5</f>
        <v>EUR</v>
      </c>
      <c r="J152" s="87" t="s">
        <v>233</v>
      </c>
      <c r="K152" s="11"/>
      <c r="L152" s="88">
        <f>Register!C157</f>
        <v>0</v>
      </c>
      <c r="M152" s="88"/>
      <c r="N152" s="88">
        <f>Register!AM157</f>
        <v>0</v>
      </c>
      <c r="O152" s="88">
        <f>Register!D157</f>
        <v>0</v>
      </c>
      <c r="P152" s="88">
        <f>Register!K157</f>
        <v>0</v>
      </c>
      <c r="Q152" s="88"/>
      <c r="R152" s="88">
        <f>Register!AO157</f>
        <v>0</v>
      </c>
      <c r="S152" s="88">
        <f>Register!I157</f>
        <v>0</v>
      </c>
      <c r="T152" s="88">
        <f>Register!E157</f>
        <v>0</v>
      </c>
      <c r="U152" s="88">
        <f>Register!L157</f>
        <v>0</v>
      </c>
      <c r="V152" s="88"/>
      <c r="W152" s="88">
        <f>Register!AN157</f>
        <v>0</v>
      </c>
      <c r="X152" s="88"/>
      <c r="Y152" s="88"/>
      <c r="Z152" s="88">
        <f>Register!G157</f>
        <v>0</v>
      </c>
      <c r="AA152" s="88">
        <f>Register!H157</f>
        <v>0</v>
      </c>
      <c r="AB152" s="88">
        <f>Register!AL157</f>
        <v>0</v>
      </c>
      <c r="AC152" s="88">
        <f>Register!M157</f>
        <v>0</v>
      </c>
      <c r="AD152" s="88">
        <f>Register!N157</f>
        <v>0</v>
      </c>
      <c r="AE152" s="88">
        <f>Register!O157</f>
        <v>0</v>
      </c>
      <c r="AF152" s="88">
        <f>Register!P157</f>
        <v>0</v>
      </c>
      <c r="AG152" s="88">
        <f>Register!Q157</f>
        <v>0</v>
      </c>
      <c r="AH152" s="88">
        <f>Register!R157</f>
        <v>0</v>
      </c>
      <c r="AI152" s="88">
        <f>Register!S157</f>
        <v>0</v>
      </c>
      <c r="AJ152" s="88">
        <f>Register!T157</f>
        <v>0</v>
      </c>
      <c r="AK152" s="88">
        <f>Register!U157</f>
        <v>0</v>
      </c>
      <c r="AL152" s="88"/>
      <c r="AM152" s="88"/>
      <c r="AN152" s="88">
        <f>Register!V157</f>
        <v>0</v>
      </c>
      <c r="AO152" s="88">
        <f>Register!L157</f>
        <v>0</v>
      </c>
      <c r="AP152" s="88"/>
      <c r="AQ152" s="88"/>
      <c r="AR152" s="88"/>
      <c r="AS152" s="88"/>
      <c r="AT152" s="88"/>
      <c r="AU152" s="88"/>
      <c r="AV152" s="88"/>
      <c r="AW152" s="88">
        <f>Register!AP157</f>
        <v>0</v>
      </c>
      <c r="AX152" s="88">
        <f>Register!X157</f>
        <v>0</v>
      </c>
      <c r="AY152" s="88">
        <f>Register!Y157</f>
        <v>0</v>
      </c>
      <c r="AZ152" s="88">
        <f>Register!Z157</f>
        <v>0</v>
      </c>
      <c r="BA152" s="88">
        <f>Register!AA157</f>
        <v>0</v>
      </c>
      <c r="BB152" s="88">
        <f>Register!AB157</f>
        <v>0</v>
      </c>
      <c r="BC152" s="88">
        <f>Register!AQ157</f>
        <v>0</v>
      </c>
      <c r="BD152" s="88"/>
      <c r="BE152" s="88">
        <f>Register!AD157</f>
        <v>0</v>
      </c>
      <c r="BF152" s="88">
        <f>Register!AE157</f>
        <v>0</v>
      </c>
      <c r="BG152" s="88">
        <f>Register!AF157</f>
        <v>0</v>
      </c>
      <c r="BH152" s="88">
        <f>Register!AG157</f>
        <v>0</v>
      </c>
      <c r="BI152" s="88"/>
      <c r="BJ152" s="88">
        <f>Register!AH157</f>
        <v>0</v>
      </c>
      <c r="BK152" s="88"/>
      <c r="BL152" s="88"/>
      <c r="BM152" s="88">
        <f>Register!AI157</f>
        <v>0</v>
      </c>
      <c r="BN152" s="88"/>
      <c r="BO152" s="88">
        <f ca="1">Register!AJ157</f>
        <v>0</v>
      </c>
      <c r="BP152" s="88"/>
    </row>
    <row r="153" spans="1:68" ht="15.6" thickTop="1" thickBot="1" x14ac:dyDescent="0.35">
      <c r="A153" s="11" t="s">
        <v>234</v>
      </c>
      <c r="B153" s="11" t="s">
        <v>225</v>
      </c>
      <c r="C153" s="11" t="s">
        <v>226</v>
      </c>
      <c r="D153" s="87" t="str">
        <f>Parameters!$G$7</f>
        <v>From December 2022 onwards</v>
      </c>
      <c r="E153" s="87" t="str">
        <f>Parameters!$G$3</f>
        <v>Aid Without Border</v>
      </c>
      <c r="F153" s="11" t="s">
        <v>45</v>
      </c>
      <c r="G153" s="11" t="s">
        <v>227</v>
      </c>
      <c r="H153" s="11" t="str">
        <f t="shared" si="2"/>
        <v>F</v>
      </c>
      <c r="I153" s="87" t="str">
        <f>Parameters!$G$5</f>
        <v>EUR</v>
      </c>
      <c r="J153" s="87" t="s">
        <v>233</v>
      </c>
      <c r="K153" s="11"/>
      <c r="L153" s="88">
        <f>Register!C158</f>
        <v>0</v>
      </c>
      <c r="M153" s="88"/>
      <c r="N153" s="88">
        <f>Register!AM158</f>
        <v>0</v>
      </c>
      <c r="O153" s="88">
        <f>Register!D158</f>
        <v>0</v>
      </c>
      <c r="P153" s="88">
        <f>Register!K158</f>
        <v>0</v>
      </c>
      <c r="Q153" s="88"/>
      <c r="R153" s="88">
        <f>Register!AO158</f>
        <v>0</v>
      </c>
      <c r="S153" s="88">
        <f>Register!I158</f>
        <v>0</v>
      </c>
      <c r="T153" s="88">
        <f>Register!E158</f>
        <v>0</v>
      </c>
      <c r="U153" s="88">
        <f>Register!L158</f>
        <v>0</v>
      </c>
      <c r="V153" s="88"/>
      <c r="W153" s="88">
        <f>Register!AN158</f>
        <v>0</v>
      </c>
      <c r="X153" s="88"/>
      <c r="Y153" s="88"/>
      <c r="Z153" s="88">
        <f>Register!G158</f>
        <v>0</v>
      </c>
      <c r="AA153" s="88">
        <f>Register!H158</f>
        <v>0</v>
      </c>
      <c r="AB153" s="88">
        <f>Register!AL158</f>
        <v>0</v>
      </c>
      <c r="AC153" s="88">
        <f>Register!M158</f>
        <v>0</v>
      </c>
      <c r="AD153" s="88">
        <f>Register!N158</f>
        <v>0</v>
      </c>
      <c r="AE153" s="88">
        <f>Register!O158</f>
        <v>0</v>
      </c>
      <c r="AF153" s="88">
        <f>Register!P158</f>
        <v>0</v>
      </c>
      <c r="AG153" s="88">
        <f>Register!Q158</f>
        <v>0</v>
      </c>
      <c r="AH153" s="88">
        <f>Register!R158</f>
        <v>0</v>
      </c>
      <c r="AI153" s="88">
        <f>Register!S158</f>
        <v>0</v>
      </c>
      <c r="AJ153" s="88">
        <f>Register!T158</f>
        <v>0</v>
      </c>
      <c r="AK153" s="88">
        <f>Register!U158</f>
        <v>0</v>
      </c>
      <c r="AL153" s="88"/>
      <c r="AM153" s="88"/>
      <c r="AN153" s="88">
        <f>Register!V158</f>
        <v>0</v>
      </c>
      <c r="AO153" s="88">
        <f>Register!L158</f>
        <v>0</v>
      </c>
      <c r="AP153" s="88"/>
      <c r="AQ153" s="88"/>
      <c r="AR153" s="88"/>
      <c r="AS153" s="88"/>
      <c r="AT153" s="88"/>
      <c r="AU153" s="88"/>
      <c r="AV153" s="88"/>
      <c r="AW153" s="88">
        <f>Register!AP158</f>
        <v>0</v>
      </c>
      <c r="AX153" s="88">
        <f>Register!X158</f>
        <v>0</v>
      </c>
      <c r="AY153" s="88">
        <f>Register!Y158</f>
        <v>0</v>
      </c>
      <c r="AZ153" s="88">
        <f>Register!Z158</f>
        <v>0</v>
      </c>
      <c r="BA153" s="88">
        <f>Register!AA158</f>
        <v>0</v>
      </c>
      <c r="BB153" s="88">
        <f>Register!AB158</f>
        <v>0</v>
      </c>
      <c r="BC153" s="88">
        <f>Register!AQ158</f>
        <v>0</v>
      </c>
      <c r="BD153" s="88"/>
      <c r="BE153" s="88">
        <f>Register!AD158</f>
        <v>0</v>
      </c>
      <c r="BF153" s="88">
        <f>Register!AE158</f>
        <v>0</v>
      </c>
      <c r="BG153" s="88">
        <f>Register!AF158</f>
        <v>0</v>
      </c>
      <c r="BH153" s="88">
        <f>Register!AG158</f>
        <v>0</v>
      </c>
      <c r="BI153" s="88"/>
      <c r="BJ153" s="88">
        <f>Register!AH158</f>
        <v>0</v>
      </c>
      <c r="BK153" s="88"/>
      <c r="BL153" s="88"/>
      <c r="BM153" s="88">
        <f>Register!AI158</f>
        <v>0</v>
      </c>
      <c r="BN153" s="88"/>
      <c r="BO153" s="88">
        <f ca="1">Register!AJ158</f>
        <v>0</v>
      </c>
      <c r="BP153" s="88"/>
    </row>
    <row r="154" spans="1:68" ht="15.6" thickTop="1" thickBot="1" x14ac:dyDescent="0.35">
      <c r="A154" s="11" t="s">
        <v>234</v>
      </c>
      <c r="B154" s="11" t="s">
        <v>225</v>
      </c>
      <c r="C154" s="11" t="s">
        <v>226</v>
      </c>
      <c r="D154" s="87" t="str">
        <f>Parameters!$G$7</f>
        <v>From December 2022 onwards</v>
      </c>
      <c r="E154" s="87" t="str">
        <f>Parameters!$G$3</f>
        <v>Aid Without Border</v>
      </c>
      <c r="F154" s="11" t="s">
        <v>45</v>
      </c>
      <c r="G154" s="11" t="s">
        <v>227</v>
      </c>
      <c r="H154" s="11" t="str">
        <f t="shared" si="2"/>
        <v>F</v>
      </c>
      <c r="I154" s="87" t="str">
        <f>Parameters!$G$5</f>
        <v>EUR</v>
      </c>
      <c r="J154" s="87" t="s">
        <v>233</v>
      </c>
      <c r="K154" s="11"/>
      <c r="L154" s="88">
        <f>Register!C159</f>
        <v>0</v>
      </c>
      <c r="M154" s="88"/>
      <c r="N154" s="88">
        <f>Register!AM159</f>
        <v>0</v>
      </c>
      <c r="O154" s="88">
        <f>Register!D159</f>
        <v>0</v>
      </c>
      <c r="P154" s="88">
        <f>Register!K159</f>
        <v>0</v>
      </c>
      <c r="Q154" s="88"/>
      <c r="R154" s="88">
        <f>Register!AO159</f>
        <v>0</v>
      </c>
      <c r="S154" s="88">
        <f>Register!I159</f>
        <v>0</v>
      </c>
      <c r="T154" s="88">
        <f>Register!E159</f>
        <v>0</v>
      </c>
      <c r="U154" s="88">
        <f>Register!L159</f>
        <v>0</v>
      </c>
      <c r="V154" s="88"/>
      <c r="W154" s="88">
        <f>Register!AN159</f>
        <v>0</v>
      </c>
      <c r="X154" s="88"/>
      <c r="Y154" s="88"/>
      <c r="Z154" s="88">
        <f>Register!G159</f>
        <v>0</v>
      </c>
      <c r="AA154" s="88">
        <f>Register!H159</f>
        <v>0</v>
      </c>
      <c r="AB154" s="88">
        <f>Register!AL159</f>
        <v>0</v>
      </c>
      <c r="AC154" s="88">
        <f>Register!M159</f>
        <v>0</v>
      </c>
      <c r="AD154" s="88">
        <f>Register!N159</f>
        <v>0</v>
      </c>
      <c r="AE154" s="88">
        <f>Register!O159</f>
        <v>0</v>
      </c>
      <c r="AF154" s="88">
        <f>Register!P159</f>
        <v>0</v>
      </c>
      <c r="AG154" s="88">
        <f>Register!Q159</f>
        <v>0</v>
      </c>
      <c r="AH154" s="88">
        <f>Register!R159</f>
        <v>0</v>
      </c>
      <c r="AI154" s="88">
        <f>Register!S159</f>
        <v>0</v>
      </c>
      <c r="AJ154" s="88">
        <f>Register!T159</f>
        <v>0</v>
      </c>
      <c r="AK154" s="88">
        <f>Register!U159</f>
        <v>0</v>
      </c>
      <c r="AL154" s="88"/>
      <c r="AM154" s="88"/>
      <c r="AN154" s="88">
        <f>Register!V159</f>
        <v>0</v>
      </c>
      <c r="AO154" s="88">
        <f>Register!L159</f>
        <v>0</v>
      </c>
      <c r="AP154" s="88"/>
      <c r="AQ154" s="88"/>
      <c r="AR154" s="88"/>
      <c r="AS154" s="88"/>
      <c r="AT154" s="88"/>
      <c r="AU154" s="88"/>
      <c r="AV154" s="88"/>
      <c r="AW154" s="88">
        <f>Register!AP159</f>
        <v>0</v>
      </c>
      <c r="AX154" s="88">
        <f>Register!X159</f>
        <v>0</v>
      </c>
      <c r="AY154" s="88">
        <f>Register!Y159</f>
        <v>0</v>
      </c>
      <c r="AZ154" s="88">
        <f>Register!Z159</f>
        <v>0</v>
      </c>
      <c r="BA154" s="88">
        <f>Register!AA159</f>
        <v>0</v>
      </c>
      <c r="BB154" s="88">
        <f>Register!AB159</f>
        <v>0</v>
      </c>
      <c r="BC154" s="88">
        <f>Register!AQ159</f>
        <v>0</v>
      </c>
      <c r="BD154" s="88"/>
      <c r="BE154" s="88">
        <f>Register!AD159</f>
        <v>0</v>
      </c>
      <c r="BF154" s="88">
        <f>Register!AE159</f>
        <v>0</v>
      </c>
      <c r="BG154" s="88">
        <f>Register!AF159</f>
        <v>0</v>
      </c>
      <c r="BH154" s="88">
        <f>Register!AG159</f>
        <v>0</v>
      </c>
      <c r="BI154" s="88"/>
      <c r="BJ154" s="88">
        <f>Register!AH159</f>
        <v>0</v>
      </c>
      <c r="BK154" s="88"/>
      <c r="BL154" s="88"/>
      <c r="BM154" s="88">
        <f>Register!AI159</f>
        <v>0</v>
      </c>
      <c r="BN154" s="88"/>
      <c r="BO154" s="88">
        <f ca="1">Register!AJ159</f>
        <v>0</v>
      </c>
      <c r="BP154" s="88"/>
    </row>
    <row r="155" spans="1:68" ht="15.6" thickTop="1" thickBot="1" x14ac:dyDescent="0.35">
      <c r="A155" s="11" t="s">
        <v>234</v>
      </c>
      <c r="B155" s="11" t="s">
        <v>225</v>
      </c>
      <c r="C155" s="11" t="s">
        <v>226</v>
      </c>
      <c r="D155" s="87" t="str">
        <f>Parameters!$G$7</f>
        <v>From December 2022 onwards</v>
      </c>
      <c r="E155" s="87" t="str">
        <f>Parameters!$G$3</f>
        <v>Aid Without Border</v>
      </c>
      <c r="F155" s="11" t="s">
        <v>45</v>
      </c>
      <c r="G155" s="11" t="s">
        <v>227</v>
      </c>
      <c r="H155" s="11" t="str">
        <f t="shared" si="2"/>
        <v>F</v>
      </c>
      <c r="I155" s="87" t="str">
        <f>Parameters!$G$5</f>
        <v>EUR</v>
      </c>
      <c r="J155" s="87" t="s">
        <v>233</v>
      </c>
      <c r="K155" s="11"/>
      <c r="L155" s="88">
        <f>Register!C160</f>
        <v>0</v>
      </c>
      <c r="M155" s="88"/>
      <c r="N155" s="88">
        <f>Register!AM160</f>
        <v>0</v>
      </c>
      <c r="O155" s="88">
        <f>Register!D160</f>
        <v>0</v>
      </c>
      <c r="P155" s="88">
        <f>Register!K160</f>
        <v>0</v>
      </c>
      <c r="Q155" s="88"/>
      <c r="R155" s="88">
        <f>Register!AO160</f>
        <v>0</v>
      </c>
      <c r="S155" s="88">
        <f>Register!I160</f>
        <v>0</v>
      </c>
      <c r="T155" s="88">
        <f>Register!E160</f>
        <v>0</v>
      </c>
      <c r="U155" s="88">
        <f>Register!L160</f>
        <v>0</v>
      </c>
      <c r="V155" s="88"/>
      <c r="W155" s="88">
        <f>Register!AN160</f>
        <v>0</v>
      </c>
      <c r="X155" s="88"/>
      <c r="Y155" s="88"/>
      <c r="Z155" s="88">
        <f>Register!G160</f>
        <v>0</v>
      </c>
      <c r="AA155" s="88">
        <f>Register!H160</f>
        <v>0</v>
      </c>
      <c r="AB155" s="88">
        <f>Register!AL160</f>
        <v>0</v>
      </c>
      <c r="AC155" s="88">
        <f>Register!M160</f>
        <v>0</v>
      </c>
      <c r="AD155" s="88">
        <f>Register!N160</f>
        <v>0</v>
      </c>
      <c r="AE155" s="88">
        <f>Register!O160</f>
        <v>0</v>
      </c>
      <c r="AF155" s="88">
        <f>Register!P160</f>
        <v>0</v>
      </c>
      <c r="AG155" s="88">
        <f>Register!Q160</f>
        <v>0</v>
      </c>
      <c r="AH155" s="88">
        <f>Register!R160</f>
        <v>0</v>
      </c>
      <c r="AI155" s="88">
        <f>Register!S160</f>
        <v>0</v>
      </c>
      <c r="AJ155" s="88">
        <f>Register!T160</f>
        <v>0</v>
      </c>
      <c r="AK155" s="88">
        <f>Register!U160</f>
        <v>0</v>
      </c>
      <c r="AL155" s="88"/>
      <c r="AM155" s="88"/>
      <c r="AN155" s="88">
        <f>Register!V160</f>
        <v>0</v>
      </c>
      <c r="AO155" s="88">
        <f>Register!L160</f>
        <v>0</v>
      </c>
      <c r="AP155" s="88"/>
      <c r="AQ155" s="88"/>
      <c r="AR155" s="88"/>
      <c r="AS155" s="88"/>
      <c r="AT155" s="88"/>
      <c r="AU155" s="88"/>
      <c r="AV155" s="88"/>
      <c r="AW155" s="88">
        <f>Register!AP160</f>
        <v>0</v>
      </c>
      <c r="AX155" s="88">
        <f>Register!X160</f>
        <v>0</v>
      </c>
      <c r="AY155" s="88">
        <f>Register!Y160</f>
        <v>0</v>
      </c>
      <c r="AZ155" s="88">
        <f>Register!Z160</f>
        <v>0</v>
      </c>
      <c r="BA155" s="88">
        <f>Register!AA160</f>
        <v>0</v>
      </c>
      <c r="BB155" s="88">
        <f>Register!AB160</f>
        <v>0</v>
      </c>
      <c r="BC155" s="88">
        <f>Register!AQ160</f>
        <v>0</v>
      </c>
      <c r="BD155" s="88"/>
      <c r="BE155" s="88">
        <f>Register!AD160</f>
        <v>0</v>
      </c>
      <c r="BF155" s="88">
        <f>Register!AE160</f>
        <v>0</v>
      </c>
      <c r="BG155" s="88">
        <f>Register!AF160</f>
        <v>0</v>
      </c>
      <c r="BH155" s="88">
        <f>Register!AG160</f>
        <v>0</v>
      </c>
      <c r="BI155" s="88"/>
      <c r="BJ155" s="88">
        <f>Register!AH160</f>
        <v>0</v>
      </c>
      <c r="BK155" s="88"/>
      <c r="BL155" s="88"/>
      <c r="BM155" s="88">
        <f>Register!AI160</f>
        <v>0</v>
      </c>
      <c r="BN155" s="88"/>
      <c r="BO155" s="88">
        <f ca="1">Register!AJ160</f>
        <v>0</v>
      </c>
      <c r="BP155" s="88"/>
    </row>
    <row r="156" spans="1:68" ht="15.6" thickTop="1" thickBot="1" x14ac:dyDescent="0.35">
      <c r="A156" s="11" t="s">
        <v>234</v>
      </c>
      <c r="B156" s="11" t="s">
        <v>225</v>
      </c>
      <c r="C156" s="11" t="s">
        <v>226</v>
      </c>
      <c r="D156" s="87" t="str">
        <f>Parameters!$G$7</f>
        <v>From December 2022 onwards</v>
      </c>
      <c r="E156" s="87" t="str">
        <f>Parameters!$G$3</f>
        <v>Aid Without Border</v>
      </c>
      <c r="F156" s="11" t="s">
        <v>45</v>
      </c>
      <c r="G156" s="11" t="s">
        <v>227</v>
      </c>
      <c r="H156" s="11" t="str">
        <f t="shared" si="2"/>
        <v>F</v>
      </c>
      <c r="I156" s="87" t="str">
        <f>Parameters!$G$5</f>
        <v>EUR</v>
      </c>
      <c r="J156" s="87" t="s">
        <v>233</v>
      </c>
      <c r="K156" s="11"/>
      <c r="L156" s="88">
        <f>Register!C161</f>
        <v>0</v>
      </c>
      <c r="M156" s="88"/>
      <c r="N156" s="88">
        <f>Register!AM161</f>
        <v>0</v>
      </c>
      <c r="O156" s="88">
        <f>Register!D161</f>
        <v>0</v>
      </c>
      <c r="P156" s="88">
        <f>Register!K161</f>
        <v>0</v>
      </c>
      <c r="Q156" s="88"/>
      <c r="R156" s="88">
        <f>Register!AO161</f>
        <v>0</v>
      </c>
      <c r="S156" s="88">
        <f>Register!I161</f>
        <v>0</v>
      </c>
      <c r="T156" s="88">
        <f>Register!E161</f>
        <v>0</v>
      </c>
      <c r="U156" s="88">
        <f>Register!L161</f>
        <v>0</v>
      </c>
      <c r="V156" s="88"/>
      <c r="W156" s="88">
        <f>Register!AN161</f>
        <v>0</v>
      </c>
      <c r="X156" s="88"/>
      <c r="Y156" s="88"/>
      <c r="Z156" s="88">
        <f>Register!G161</f>
        <v>0</v>
      </c>
      <c r="AA156" s="88">
        <f>Register!H161</f>
        <v>0</v>
      </c>
      <c r="AB156" s="88">
        <f>Register!AL161</f>
        <v>0</v>
      </c>
      <c r="AC156" s="88">
        <f>Register!M161</f>
        <v>0</v>
      </c>
      <c r="AD156" s="88">
        <f>Register!N161</f>
        <v>0</v>
      </c>
      <c r="AE156" s="88">
        <f>Register!O161</f>
        <v>0</v>
      </c>
      <c r="AF156" s="88">
        <f>Register!P161</f>
        <v>0</v>
      </c>
      <c r="AG156" s="88">
        <f>Register!Q161</f>
        <v>0</v>
      </c>
      <c r="AH156" s="88">
        <f>Register!R161</f>
        <v>0</v>
      </c>
      <c r="AI156" s="88">
        <f>Register!S161</f>
        <v>0</v>
      </c>
      <c r="AJ156" s="88">
        <f>Register!T161</f>
        <v>0</v>
      </c>
      <c r="AK156" s="88">
        <f>Register!U161</f>
        <v>0</v>
      </c>
      <c r="AL156" s="88"/>
      <c r="AM156" s="88"/>
      <c r="AN156" s="88">
        <f>Register!V161</f>
        <v>0</v>
      </c>
      <c r="AO156" s="88">
        <f>Register!L161</f>
        <v>0</v>
      </c>
      <c r="AP156" s="88"/>
      <c r="AQ156" s="88"/>
      <c r="AR156" s="88"/>
      <c r="AS156" s="88"/>
      <c r="AT156" s="88"/>
      <c r="AU156" s="88"/>
      <c r="AV156" s="88"/>
      <c r="AW156" s="88">
        <f>Register!AP161</f>
        <v>0</v>
      </c>
      <c r="AX156" s="88">
        <f>Register!X161</f>
        <v>0</v>
      </c>
      <c r="AY156" s="88">
        <f>Register!Y161</f>
        <v>0</v>
      </c>
      <c r="AZ156" s="88">
        <f>Register!Z161</f>
        <v>0</v>
      </c>
      <c r="BA156" s="88">
        <f>Register!AA161</f>
        <v>0</v>
      </c>
      <c r="BB156" s="88">
        <f>Register!AB161</f>
        <v>0</v>
      </c>
      <c r="BC156" s="88">
        <f>Register!AQ161</f>
        <v>0</v>
      </c>
      <c r="BD156" s="88"/>
      <c r="BE156" s="88">
        <f>Register!AD161</f>
        <v>0</v>
      </c>
      <c r="BF156" s="88">
        <f>Register!AE161</f>
        <v>0</v>
      </c>
      <c r="BG156" s="88">
        <f>Register!AF161</f>
        <v>0</v>
      </c>
      <c r="BH156" s="88">
        <f>Register!AG161</f>
        <v>0</v>
      </c>
      <c r="BI156" s="88"/>
      <c r="BJ156" s="88">
        <f>Register!AH161</f>
        <v>0</v>
      </c>
      <c r="BK156" s="88"/>
      <c r="BL156" s="88"/>
      <c r="BM156" s="88">
        <f>Register!AI161</f>
        <v>0</v>
      </c>
      <c r="BN156" s="88"/>
      <c r="BO156" s="88">
        <f ca="1">Register!AJ161</f>
        <v>0</v>
      </c>
      <c r="BP156" s="88"/>
    </row>
    <row r="157" spans="1:68" ht="15.6" thickTop="1" thickBot="1" x14ac:dyDescent="0.35">
      <c r="A157" s="11" t="s">
        <v>234</v>
      </c>
      <c r="B157" s="11" t="s">
        <v>225</v>
      </c>
      <c r="C157" s="11" t="s">
        <v>226</v>
      </c>
      <c r="D157" s="87" t="str">
        <f>Parameters!$G$7</f>
        <v>From December 2022 onwards</v>
      </c>
      <c r="E157" s="87" t="str">
        <f>Parameters!$G$3</f>
        <v>Aid Without Border</v>
      </c>
      <c r="F157" s="11" t="s">
        <v>45</v>
      </c>
      <c r="G157" s="11" t="s">
        <v>227</v>
      </c>
      <c r="H157" s="11" t="str">
        <f t="shared" si="2"/>
        <v>F</v>
      </c>
      <c r="I157" s="87" t="str">
        <f>Parameters!$G$5</f>
        <v>EUR</v>
      </c>
      <c r="J157" s="87" t="s">
        <v>233</v>
      </c>
      <c r="K157" s="11"/>
      <c r="L157" s="88">
        <f>Register!C162</f>
        <v>0</v>
      </c>
      <c r="M157" s="88"/>
      <c r="N157" s="88">
        <f>Register!AM162</f>
        <v>0</v>
      </c>
      <c r="O157" s="88">
        <f>Register!D162</f>
        <v>0</v>
      </c>
      <c r="P157" s="88">
        <f>Register!K162</f>
        <v>0</v>
      </c>
      <c r="Q157" s="88"/>
      <c r="R157" s="88">
        <f>Register!AO162</f>
        <v>0</v>
      </c>
      <c r="S157" s="88">
        <f>Register!I162</f>
        <v>0</v>
      </c>
      <c r="T157" s="88">
        <f>Register!E162</f>
        <v>0</v>
      </c>
      <c r="U157" s="88">
        <f>Register!L162</f>
        <v>0</v>
      </c>
      <c r="V157" s="88"/>
      <c r="W157" s="88">
        <f>Register!AN162</f>
        <v>0</v>
      </c>
      <c r="X157" s="88"/>
      <c r="Y157" s="88"/>
      <c r="Z157" s="88">
        <f>Register!G162</f>
        <v>0</v>
      </c>
      <c r="AA157" s="88">
        <f>Register!H162</f>
        <v>0</v>
      </c>
      <c r="AB157" s="88">
        <f>Register!AL162</f>
        <v>0</v>
      </c>
      <c r="AC157" s="88">
        <f>Register!M162</f>
        <v>0</v>
      </c>
      <c r="AD157" s="88">
        <f>Register!N162</f>
        <v>0</v>
      </c>
      <c r="AE157" s="88">
        <f>Register!O162</f>
        <v>0</v>
      </c>
      <c r="AF157" s="88">
        <f>Register!P162</f>
        <v>0</v>
      </c>
      <c r="AG157" s="88">
        <f>Register!Q162</f>
        <v>0</v>
      </c>
      <c r="AH157" s="88">
        <f>Register!R162</f>
        <v>0</v>
      </c>
      <c r="AI157" s="88">
        <f>Register!S162</f>
        <v>0</v>
      </c>
      <c r="AJ157" s="88">
        <f>Register!T162</f>
        <v>0</v>
      </c>
      <c r="AK157" s="88">
        <f>Register!U162</f>
        <v>0</v>
      </c>
      <c r="AL157" s="88"/>
      <c r="AM157" s="88"/>
      <c r="AN157" s="88">
        <f>Register!V162</f>
        <v>0</v>
      </c>
      <c r="AO157" s="88">
        <f>Register!L162</f>
        <v>0</v>
      </c>
      <c r="AP157" s="88"/>
      <c r="AQ157" s="88"/>
      <c r="AR157" s="88"/>
      <c r="AS157" s="88"/>
      <c r="AT157" s="88"/>
      <c r="AU157" s="88"/>
      <c r="AV157" s="88"/>
      <c r="AW157" s="88">
        <f>Register!AP162</f>
        <v>0</v>
      </c>
      <c r="AX157" s="88">
        <f>Register!X162</f>
        <v>0</v>
      </c>
      <c r="AY157" s="88">
        <f>Register!Y162</f>
        <v>0</v>
      </c>
      <c r="AZ157" s="88">
        <f>Register!Z162</f>
        <v>0</v>
      </c>
      <c r="BA157" s="88">
        <f>Register!AA162</f>
        <v>0</v>
      </c>
      <c r="BB157" s="88">
        <f>Register!AB162</f>
        <v>0</v>
      </c>
      <c r="BC157" s="88">
        <f>Register!AQ162</f>
        <v>0</v>
      </c>
      <c r="BD157" s="88"/>
      <c r="BE157" s="88">
        <f>Register!AD162</f>
        <v>0</v>
      </c>
      <c r="BF157" s="88">
        <f>Register!AE162</f>
        <v>0</v>
      </c>
      <c r="BG157" s="88">
        <f>Register!AF162</f>
        <v>0</v>
      </c>
      <c r="BH157" s="88">
        <f>Register!AG162</f>
        <v>0</v>
      </c>
      <c r="BI157" s="88"/>
      <c r="BJ157" s="88">
        <f>Register!AH162</f>
        <v>0</v>
      </c>
      <c r="BK157" s="88"/>
      <c r="BL157" s="88"/>
      <c r="BM157" s="88">
        <f>Register!AI162</f>
        <v>0</v>
      </c>
      <c r="BN157" s="88"/>
      <c r="BO157" s="88">
        <f ca="1">Register!AJ162</f>
        <v>0</v>
      </c>
      <c r="BP157" s="88"/>
    </row>
    <row r="158" spans="1:68" ht="15.6" thickTop="1" thickBot="1" x14ac:dyDescent="0.35">
      <c r="A158" s="11" t="s">
        <v>234</v>
      </c>
      <c r="B158" s="11" t="s">
        <v>225</v>
      </c>
      <c r="C158" s="11" t="s">
        <v>226</v>
      </c>
      <c r="D158" s="87" t="str">
        <f>Parameters!$G$7</f>
        <v>From December 2022 onwards</v>
      </c>
      <c r="E158" s="87" t="str">
        <f>Parameters!$G$3</f>
        <v>Aid Without Border</v>
      </c>
      <c r="F158" s="11" t="s">
        <v>45</v>
      </c>
      <c r="G158" s="11" t="s">
        <v>227</v>
      </c>
      <c r="H158" s="11" t="str">
        <f t="shared" si="2"/>
        <v>F</v>
      </c>
      <c r="I158" s="87" t="str">
        <f>Parameters!$G$5</f>
        <v>EUR</v>
      </c>
      <c r="J158" s="87" t="s">
        <v>233</v>
      </c>
      <c r="K158" s="11"/>
      <c r="L158" s="88">
        <f>Register!C163</f>
        <v>0</v>
      </c>
      <c r="M158" s="88"/>
      <c r="N158" s="88">
        <f>Register!AM163</f>
        <v>0</v>
      </c>
      <c r="O158" s="88">
        <f>Register!D163</f>
        <v>0</v>
      </c>
      <c r="P158" s="88">
        <f>Register!K163</f>
        <v>0</v>
      </c>
      <c r="Q158" s="88"/>
      <c r="R158" s="88">
        <f>Register!AO163</f>
        <v>0</v>
      </c>
      <c r="S158" s="88">
        <f>Register!I163</f>
        <v>0</v>
      </c>
      <c r="T158" s="88">
        <f>Register!E163</f>
        <v>0</v>
      </c>
      <c r="U158" s="88">
        <f>Register!L163</f>
        <v>0</v>
      </c>
      <c r="V158" s="88"/>
      <c r="W158" s="88">
        <f>Register!AN163</f>
        <v>0</v>
      </c>
      <c r="X158" s="88"/>
      <c r="Y158" s="88"/>
      <c r="Z158" s="88">
        <f>Register!G163</f>
        <v>0</v>
      </c>
      <c r="AA158" s="88">
        <f>Register!H163</f>
        <v>0</v>
      </c>
      <c r="AB158" s="88">
        <f>Register!AL163</f>
        <v>0</v>
      </c>
      <c r="AC158" s="88">
        <f>Register!M163</f>
        <v>0</v>
      </c>
      <c r="AD158" s="88">
        <f>Register!N163</f>
        <v>0</v>
      </c>
      <c r="AE158" s="88">
        <f>Register!O163</f>
        <v>0</v>
      </c>
      <c r="AF158" s="88">
        <f>Register!P163</f>
        <v>0</v>
      </c>
      <c r="AG158" s="88">
        <f>Register!Q163</f>
        <v>0</v>
      </c>
      <c r="AH158" s="88">
        <f>Register!R163</f>
        <v>0</v>
      </c>
      <c r="AI158" s="88">
        <f>Register!S163</f>
        <v>0</v>
      </c>
      <c r="AJ158" s="88">
        <f>Register!T163</f>
        <v>0</v>
      </c>
      <c r="AK158" s="88">
        <f>Register!U163</f>
        <v>0</v>
      </c>
      <c r="AL158" s="88"/>
      <c r="AM158" s="88"/>
      <c r="AN158" s="88">
        <f>Register!V163</f>
        <v>0</v>
      </c>
      <c r="AO158" s="88">
        <f>Register!L163</f>
        <v>0</v>
      </c>
      <c r="AP158" s="88"/>
      <c r="AQ158" s="88"/>
      <c r="AR158" s="88"/>
      <c r="AS158" s="88"/>
      <c r="AT158" s="88"/>
      <c r="AU158" s="88"/>
      <c r="AV158" s="88"/>
      <c r="AW158" s="88">
        <f>Register!AP163</f>
        <v>0</v>
      </c>
      <c r="AX158" s="88">
        <f>Register!X163</f>
        <v>0</v>
      </c>
      <c r="AY158" s="88">
        <f>Register!Y163</f>
        <v>0</v>
      </c>
      <c r="AZ158" s="88">
        <f>Register!Z163</f>
        <v>0</v>
      </c>
      <c r="BA158" s="88">
        <f>Register!AA163</f>
        <v>0</v>
      </c>
      <c r="BB158" s="88">
        <f>Register!AB163</f>
        <v>0</v>
      </c>
      <c r="BC158" s="88">
        <f>Register!AQ163</f>
        <v>0</v>
      </c>
      <c r="BD158" s="88"/>
      <c r="BE158" s="88">
        <f>Register!AD163</f>
        <v>0</v>
      </c>
      <c r="BF158" s="88">
        <f>Register!AE163</f>
        <v>0</v>
      </c>
      <c r="BG158" s="88">
        <f>Register!AF163</f>
        <v>0</v>
      </c>
      <c r="BH158" s="88">
        <f>Register!AG163</f>
        <v>0</v>
      </c>
      <c r="BI158" s="88"/>
      <c r="BJ158" s="88">
        <f>Register!AH163</f>
        <v>0</v>
      </c>
      <c r="BK158" s="88"/>
      <c r="BL158" s="88"/>
      <c r="BM158" s="88">
        <f>Register!AI163</f>
        <v>0</v>
      </c>
      <c r="BN158" s="88"/>
      <c r="BO158" s="88">
        <f ca="1">Register!AJ163</f>
        <v>0</v>
      </c>
      <c r="BP158" s="88"/>
    </row>
    <row r="159" spans="1:68" ht="15.6" thickTop="1" thickBot="1" x14ac:dyDescent="0.35">
      <c r="A159" s="11" t="s">
        <v>234</v>
      </c>
      <c r="B159" s="11" t="s">
        <v>225</v>
      </c>
      <c r="C159" s="11" t="s">
        <v>226</v>
      </c>
      <c r="D159" s="87" t="str">
        <f>Parameters!$G$7</f>
        <v>From December 2022 onwards</v>
      </c>
      <c r="E159" s="87" t="str">
        <f>Parameters!$G$3</f>
        <v>Aid Without Border</v>
      </c>
      <c r="F159" s="11" t="s">
        <v>45</v>
      </c>
      <c r="G159" s="11" t="s">
        <v>227</v>
      </c>
      <c r="H159" s="11" t="str">
        <f t="shared" si="2"/>
        <v>F</v>
      </c>
      <c r="I159" s="87" t="str">
        <f>Parameters!$G$5</f>
        <v>EUR</v>
      </c>
      <c r="J159" s="87" t="s">
        <v>233</v>
      </c>
      <c r="K159" s="11"/>
      <c r="L159" s="88">
        <f>Register!C164</f>
        <v>0</v>
      </c>
      <c r="M159" s="88"/>
      <c r="N159" s="88">
        <f>Register!AM164</f>
        <v>0</v>
      </c>
      <c r="O159" s="88">
        <f>Register!D164</f>
        <v>0</v>
      </c>
      <c r="P159" s="88">
        <f>Register!K164</f>
        <v>0</v>
      </c>
      <c r="Q159" s="88"/>
      <c r="R159" s="88">
        <f>Register!AO164</f>
        <v>0</v>
      </c>
      <c r="S159" s="88">
        <f>Register!I164</f>
        <v>0</v>
      </c>
      <c r="T159" s="88">
        <f>Register!E164</f>
        <v>0</v>
      </c>
      <c r="U159" s="88">
        <f>Register!L164</f>
        <v>0</v>
      </c>
      <c r="V159" s="88"/>
      <c r="W159" s="88">
        <f>Register!AN164</f>
        <v>0</v>
      </c>
      <c r="X159" s="88"/>
      <c r="Y159" s="88"/>
      <c r="Z159" s="88">
        <f>Register!G164</f>
        <v>0</v>
      </c>
      <c r="AA159" s="88">
        <f>Register!H164</f>
        <v>0</v>
      </c>
      <c r="AB159" s="88">
        <f>Register!AL164</f>
        <v>0</v>
      </c>
      <c r="AC159" s="88">
        <f>Register!M164</f>
        <v>0</v>
      </c>
      <c r="AD159" s="88">
        <f>Register!N164</f>
        <v>0</v>
      </c>
      <c r="AE159" s="88">
        <f>Register!O164</f>
        <v>0</v>
      </c>
      <c r="AF159" s="88">
        <f>Register!P164</f>
        <v>0</v>
      </c>
      <c r="AG159" s="88">
        <f>Register!Q164</f>
        <v>0</v>
      </c>
      <c r="AH159" s="88">
        <f>Register!R164</f>
        <v>0</v>
      </c>
      <c r="AI159" s="88">
        <f>Register!S164</f>
        <v>0</v>
      </c>
      <c r="AJ159" s="88">
        <f>Register!T164</f>
        <v>0</v>
      </c>
      <c r="AK159" s="88">
        <f>Register!U164</f>
        <v>0</v>
      </c>
      <c r="AL159" s="88"/>
      <c r="AM159" s="88"/>
      <c r="AN159" s="88">
        <f>Register!V164</f>
        <v>0</v>
      </c>
      <c r="AO159" s="88">
        <f>Register!L164</f>
        <v>0</v>
      </c>
      <c r="AP159" s="88"/>
      <c r="AQ159" s="88"/>
      <c r="AR159" s="88"/>
      <c r="AS159" s="88"/>
      <c r="AT159" s="88"/>
      <c r="AU159" s="88"/>
      <c r="AV159" s="88"/>
      <c r="AW159" s="88">
        <f>Register!AP164</f>
        <v>0</v>
      </c>
      <c r="AX159" s="88">
        <f>Register!X164</f>
        <v>0</v>
      </c>
      <c r="AY159" s="88">
        <f>Register!Y164</f>
        <v>0</v>
      </c>
      <c r="AZ159" s="88">
        <f>Register!Z164</f>
        <v>0</v>
      </c>
      <c r="BA159" s="88">
        <f>Register!AA164</f>
        <v>0</v>
      </c>
      <c r="BB159" s="88">
        <f>Register!AB164</f>
        <v>0</v>
      </c>
      <c r="BC159" s="88">
        <f>Register!AQ164</f>
        <v>0</v>
      </c>
      <c r="BD159" s="88"/>
      <c r="BE159" s="88">
        <f>Register!AD164</f>
        <v>0</v>
      </c>
      <c r="BF159" s="88">
        <f>Register!AE164</f>
        <v>0</v>
      </c>
      <c r="BG159" s="88">
        <f>Register!AF164</f>
        <v>0</v>
      </c>
      <c r="BH159" s="88">
        <f>Register!AG164</f>
        <v>0</v>
      </c>
      <c r="BI159" s="88"/>
      <c r="BJ159" s="88">
        <f>Register!AH164</f>
        <v>0</v>
      </c>
      <c r="BK159" s="88"/>
      <c r="BL159" s="88"/>
      <c r="BM159" s="88">
        <f>Register!AI164</f>
        <v>0</v>
      </c>
      <c r="BN159" s="88"/>
      <c r="BO159" s="88">
        <f ca="1">Register!AJ164</f>
        <v>0</v>
      </c>
      <c r="BP159" s="88"/>
    </row>
    <row r="160" spans="1:68" ht="15.6" thickTop="1" thickBot="1" x14ac:dyDescent="0.35">
      <c r="A160" s="11" t="s">
        <v>234</v>
      </c>
      <c r="B160" s="11" t="s">
        <v>225</v>
      </c>
      <c r="C160" s="11" t="s">
        <v>226</v>
      </c>
      <c r="D160" s="87" t="str">
        <f>Parameters!$G$7</f>
        <v>From December 2022 onwards</v>
      </c>
      <c r="E160" s="87" t="str">
        <f>Parameters!$G$3</f>
        <v>Aid Without Border</v>
      </c>
      <c r="F160" s="11" t="s">
        <v>45</v>
      </c>
      <c r="G160" s="11" t="s">
        <v>227</v>
      </c>
      <c r="H160" s="11" t="str">
        <f t="shared" si="2"/>
        <v>F</v>
      </c>
      <c r="I160" s="87" t="str">
        <f>Parameters!$G$5</f>
        <v>EUR</v>
      </c>
      <c r="J160" s="87" t="s">
        <v>233</v>
      </c>
      <c r="K160" s="11"/>
      <c r="L160" s="88">
        <f>Register!C165</f>
        <v>0</v>
      </c>
      <c r="M160" s="88"/>
      <c r="N160" s="88">
        <f>Register!AM165</f>
        <v>0</v>
      </c>
      <c r="O160" s="88">
        <f>Register!D165</f>
        <v>0</v>
      </c>
      <c r="P160" s="88">
        <f>Register!K165</f>
        <v>0</v>
      </c>
      <c r="Q160" s="88"/>
      <c r="R160" s="88">
        <f>Register!AO165</f>
        <v>0</v>
      </c>
      <c r="S160" s="88">
        <f>Register!I165</f>
        <v>0</v>
      </c>
      <c r="T160" s="88">
        <f>Register!E165</f>
        <v>0</v>
      </c>
      <c r="U160" s="88">
        <f>Register!L165</f>
        <v>0</v>
      </c>
      <c r="V160" s="88"/>
      <c r="W160" s="88">
        <f>Register!AN165</f>
        <v>0</v>
      </c>
      <c r="X160" s="88"/>
      <c r="Y160" s="88"/>
      <c r="Z160" s="88">
        <f>Register!G165</f>
        <v>0</v>
      </c>
      <c r="AA160" s="88">
        <f>Register!H165</f>
        <v>0</v>
      </c>
      <c r="AB160" s="88">
        <f>Register!AL165</f>
        <v>0</v>
      </c>
      <c r="AC160" s="88">
        <f>Register!M165</f>
        <v>0</v>
      </c>
      <c r="AD160" s="88">
        <f>Register!N165</f>
        <v>0</v>
      </c>
      <c r="AE160" s="88">
        <f>Register!O165</f>
        <v>0</v>
      </c>
      <c r="AF160" s="88">
        <f>Register!P165</f>
        <v>0</v>
      </c>
      <c r="AG160" s="88">
        <f>Register!Q165</f>
        <v>0</v>
      </c>
      <c r="AH160" s="88">
        <f>Register!R165</f>
        <v>0</v>
      </c>
      <c r="AI160" s="88">
        <f>Register!S165</f>
        <v>0</v>
      </c>
      <c r="AJ160" s="88">
        <f>Register!T165</f>
        <v>0</v>
      </c>
      <c r="AK160" s="88">
        <f>Register!U165</f>
        <v>0</v>
      </c>
      <c r="AL160" s="88"/>
      <c r="AM160" s="88"/>
      <c r="AN160" s="88">
        <f>Register!V165</f>
        <v>0</v>
      </c>
      <c r="AO160" s="88">
        <f>Register!L165</f>
        <v>0</v>
      </c>
      <c r="AP160" s="88"/>
      <c r="AQ160" s="88"/>
      <c r="AR160" s="88"/>
      <c r="AS160" s="88"/>
      <c r="AT160" s="88"/>
      <c r="AU160" s="88"/>
      <c r="AV160" s="88"/>
      <c r="AW160" s="88">
        <f>Register!AP165</f>
        <v>0</v>
      </c>
      <c r="AX160" s="88">
        <f>Register!X165</f>
        <v>0</v>
      </c>
      <c r="AY160" s="88">
        <f>Register!Y165</f>
        <v>0</v>
      </c>
      <c r="AZ160" s="88">
        <f>Register!Z165</f>
        <v>0</v>
      </c>
      <c r="BA160" s="88">
        <f>Register!AA165</f>
        <v>0</v>
      </c>
      <c r="BB160" s="88">
        <f>Register!AB165</f>
        <v>0</v>
      </c>
      <c r="BC160" s="88">
        <f>Register!AQ165</f>
        <v>0</v>
      </c>
      <c r="BD160" s="88"/>
      <c r="BE160" s="88">
        <f>Register!AD165</f>
        <v>0</v>
      </c>
      <c r="BF160" s="88">
        <f>Register!AE165</f>
        <v>0</v>
      </c>
      <c r="BG160" s="88">
        <f>Register!AF165</f>
        <v>0</v>
      </c>
      <c r="BH160" s="88">
        <f>Register!AG165</f>
        <v>0</v>
      </c>
      <c r="BI160" s="88"/>
      <c r="BJ160" s="88">
        <f>Register!AH165</f>
        <v>0</v>
      </c>
      <c r="BK160" s="88"/>
      <c r="BL160" s="88"/>
      <c r="BM160" s="88">
        <f>Register!AI165</f>
        <v>0</v>
      </c>
      <c r="BN160" s="88"/>
      <c r="BO160" s="88">
        <f ca="1">Register!AJ165</f>
        <v>0</v>
      </c>
      <c r="BP160" s="88"/>
    </row>
    <row r="161" spans="1:68" ht="15.6" thickTop="1" thickBot="1" x14ac:dyDescent="0.35">
      <c r="A161" s="11" t="s">
        <v>234</v>
      </c>
      <c r="B161" s="11" t="s">
        <v>225</v>
      </c>
      <c r="C161" s="11" t="s">
        <v>226</v>
      </c>
      <c r="D161" s="87" t="str">
        <f>Parameters!$G$7</f>
        <v>From December 2022 onwards</v>
      </c>
      <c r="E161" s="87" t="str">
        <f>Parameters!$G$3</f>
        <v>Aid Without Border</v>
      </c>
      <c r="F161" s="11" t="s">
        <v>45</v>
      </c>
      <c r="G161" s="11" t="s">
        <v>227</v>
      </c>
      <c r="H161" s="11" t="str">
        <f t="shared" si="2"/>
        <v>F</v>
      </c>
      <c r="I161" s="87" t="str">
        <f>Parameters!$G$5</f>
        <v>EUR</v>
      </c>
      <c r="J161" s="87" t="s">
        <v>233</v>
      </c>
      <c r="K161" s="11"/>
      <c r="L161" s="88">
        <f>Register!C166</f>
        <v>0</v>
      </c>
      <c r="M161" s="88"/>
      <c r="N161" s="88">
        <f>Register!AM166</f>
        <v>0</v>
      </c>
      <c r="O161" s="88">
        <f>Register!D166</f>
        <v>0</v>
      </c>
      <c r="P161" s="88">
        <f>Register!K166</f>
        <v>0</v>
      </c>
      <c r="Q161" s="88"/>
      <c r="R161" s="88">
        <f>Register!AO166</f>
        <v>0</v>
      </c>
      <c r="S161" s="88">
        <f>Register!I166</f>
        <v>0</v>
      </c>
      <c r="T161" s="88">
        <f>Register!E166</f>
        <v>0</v>
      </c>
      <c r="U161" s="88">
        <f>Register!L166</f>
        <v>0</v>
      </c>
      <c r="V161" s="88"/>
      <c r="W161" s="88">
        <f>Register!AN166</f>
        <v>0</v>
      </c>
      <c r="X161" s="88"/>
      <c r="Y161" s="88"/>
      <c r="Z161" s="88">
        <f>Register!G166</f>
        <v>0</v>
      </c>
      <c r="AA161" s="88">
        <f>Register!H166</f>
        <v>0</v>
      </c>
      <c r="AB161" s="88">
        <f>Register!AL166</f>
        <v>0</v>
      </c>
      <c r="AC161" s="88">
        <f>Register!M166</f>
        <v>0</v>
      </c>
      <c r="AD161" s="88">
        <f>Register!N166</f>
        <v>0</v>
      </c>
      <c r="AE161" s="88">
        <f>Register!O166</f>
        <v>0</v>
      </c>
      <c r="AF161" s="88">
        <f>Register!P166</f>
        <v>0</v>
      </c>
      <c r="AG161" s="88">
        <f>Register!Q166</f>
        <v>0</v>
      </c>
      <c r="AH161" s="88">
        <f>Register!R166</f>
        <v>0</v>
      </c>
      <c r="AI161" s="88">
        <f>Register!S166</f>
        <v>0</v>
      </c>
      <c r="AJ161" s="88">
        <f>Register!T166</f>
        <v>0</v>
      </c>
      <c r="AK161" s="88">
        <f>Register!U166</f>
        <v>0</v>
      </c>
      <c r="AL161" s="88"/>
      <c r="AM161" s="88"/>
      <c r="AN161" s="88">
        <f>Register!V166</f>
        <v>0</v>
      </c>
      <c r="AO161" s="88">
        <f>Register!L166</f>
        <v>0</v>
      </c>
      <c r="AP161" s="88"/>
      <c r="AQ161" s="88"/>
      <c r="AR161" s="88"/>
      <c r="AS161" s="88"/>
      <c r="AT161" s="88"/>
      <c r="AU161" s="88"/>
      <c r="AV161" s="88"/>
      <c r="AW161" s="88">
        <f>Register!AP166</f>
        <v>0</v>
      </c>
      <c r="AX161" s="88">
        <f>Register!X166</f>
        <v>0</v>
      </c>
      <c r="AY161" s="88">
        <f>Register!Y166</f>
        <v>0</v>
      </c>
      <c r="AZ161" s="88">
        <f>Register!Z166</f>
        <v>0</v>
      </c>
      <c r="BA161" s="88">
        <f>Register!AA166</f>
        <v>0</v>
      </c>
      <c r="BB161" s="88">
        <f>Register!AB166</f>
        <v>0</v>
      </c>
      <c r="BC161" s="88">
        <f>Register!AQ166</f>
        <v>0</v>
      </c>
      <c r="BD161" s="88"/>
      <c r="BE161" s="88">
        <f>Register!AD166</f>
        <v>0</v>
      </c>
      <c r="BF161" s="88">
        <f>Register!AE166</f>
        <v>0</v>
      </c>
      <c r="BG161" s="88">
        <f>Register!AF166</f>
        <v>0</v>
      </c>
      <c r="BH161" s="88">
        <f>Register!AG166</f>
        <v>0</v>
      </c>
      <c r="BI161" s="88"/>
      <c r="BJ161" s="88">
        <f>Register!AH166</f>
        <v>0</v>
      </c>
      <c r="BK161" s="88"/>
      <c r="BL161" s="88"/>
      <c r="BM161" s="88">
        <f>Register!AI166</f>
        <v>0</v>
      </c>
      <c r="BN161" s="88"/>
      <c r="BO161" s="88">
        <f ca="1">Register!AJ166</f>
        <v>0</v>
      </c>
      <c r="BP161" s="88"/>
    </row>
    <row r="162" spans="1:68" ht="15.6" thickTop="1" thickBot="1" x14ac:dyDescent="0.35">
      <c r="A162" s="11" t="s">
        <v>234</v>
      </c>
      <c r="B162" s="11" t="s">
        <v>225</v>
      </c>
      <c r="C162" s="11" t="s">
        <v>226</v>
      </c>
      <c r="D162" s="87" t="str">
        <f>Parameters!$G$7</f>
        <v>From December 2022 onwards</v>
      </c>
      <c r="E162" s="87" t="str">
        <f>Parameters!$G$3</f>
        <v>Aid Without Border</v>
      </c>
      <c r="F162" s="11" t="s">
        <v>45</v>
      </c>
      <c r="G162" s="11" t="s">
        <v>227</v>
      </c>
      <c r="H162" s="11" t="str">
        <f t="shared" si="2"/>
        <v>F</v>
      </c>
      <c r="I162" s="87" t="str">
        <f>Parameters!$G$5</f>
        <v>EUR</v>
      </c>
      <c r="J162" s="87" t="s">
        <v>233</v>
      </c>
      <c r="K162" s="11"/>
      <c r="L162" s="88">
        <f>Register!C167</f>
        <v>0</v>
      </c>
      <c r="M162" s="88"/>
      <c r="N162" s="88">
        <f>Register!AM167</f>
        <v>0</v>
      </c>
      <c r="O162" s="88">
        <f>Register!D167</f>
        <v>0</v>
      </c>
      <c r="P162" s="88">
        <f>Register!K167</f>
        <v>0</v>
      </c>
      <c r="Q162" s="88"/>
      <c r="R162" s="88">
        <f>Register!AO167</f>
        <v>0</v>
      </c>
      <c r="S162" s="88">
        <f>Register!I167</f>
        <v>0</v>
      </c>
      <c r="T162" s="88">
        <f>Register!E167</f>
        <v>0</v>
      </c>
      <c r="U162" s="88">
        <f>Register!L167</f>
        <v>0</v>
      </c>
      <c r="V162" s="88"/>
      <c r="W162" s="88">
        <f>Register!AN167</f>
        <v>0</v>
      </c>
      <c r="X162" s="88"/>
      <c r="Y162" s="88"/>
      <c r="Z162" s="88">
        <f>Register!G167</f>
        <v>0</v>
      </c>
      <c r="AA162" s="88">
        <f>Register!H167</f>
        <v>0</v>
      </c>
      <c r="AB162" s="88">
        <f>Register!AL167</f>
        <v>0</v>
      </c>
      <c r="AC162" s="88">
        <f>Register!M167</f>
        <v>0</v>
      </c>
      <c r="AD162" s="88">
        <f>Register!N167</f>
        <v>0</v>
      </c>
      <c r="AE162" s="88">
        <f>Register!O167</f>
        <v>0</v>
      </c>
      <c r="AF162" s="88">
        <f>Register!P167</f>
        <v>0</v>
      </c>
      <c r="AG162" s="88">
        <f>Register!Q167</f>
        <v>0</v>
      </c>
      <c r="AH162" s="88">
        <f>Register!R167</f>
        <v>0</v>
      </c>
      <c r="AI162" s="88">
        <f>Register!S167</f>
        <v>0</v>
      </c>
      <c r="AJ162" s="88">
        <f>Register!T167</f>
        <v>0</v>
      </c>
      <c r="AK162" s="88">
        <f>Register!U167</f>
        <v>0</v>
      </c>
      <c r="AL162" s="88"/>
      <c r="AM162" s="88"/>
      <c r="AN162" s="88">
        <f>Register!V167</f>
        <v>0</v>
      </c>
      <c r="AO162" s="88">
        <f>Register!L167</f>
        <v>0</v>
      </c>
      <c r="AP162" s="88"/>
      <c r="AQ162" s="88"/>
      <c r="AR162" s="88"/>
      <c r="AS162" s="88"/>
      <c r="AT162" s="88"/>
      <c r="AU162" s="88"/>
      <c r="AV162" s="88"/>
      <c r="AW162" s="88">
        <f>Register!AP167</f>
        <v>0</v>
      </c>
      <c r="AX162" s="88">
        <f>Register!X167</f>
        <v>0</v>
      </c>
      <c r="AY162" s="88">
        <f>Register!Y167</f>
        <v>0</v>
      </c>
      <c r="AZ162" s="88">
        <f>Register!Z167</f>
        <v>0</v>
      </c>
      <c r="BA162" s="88">
        <f>Register!AA167</f>
        <v>0</v>
      </c>
      <c r="BB162" s="88">
        <f>Register!AB167</f>
        <v>0</v>
      </c>
      <c r="BC162" s="88">
        <f>Register!AQ167</f>
        <v>0</v>
      </c>
      <c r="BD162" s="88"/>
      <c r="BE162" s="88">
        <f>Register!AD167</f>
        <v>0</v>
      </c>
      <c r="BF162" s="88">
        <f>Register!AE167</f>
        <v>0</v>
      </c>
      <c r="BG162" s="88">
        <f>Register!AF167</f>
        <v>0</v>
      </c>
      <c r="BH162" s="88">
        <f>Register!AG167</f>
        <v>0</v>
      </c>
      <c r="BI162" s="88"/>
      <c r="BJ162" s="88">
        <f>Register!AH167</f>
        <v>0</v>
      </c>
      <c r="BK162" s="88"/>
      <c r="BL162" s="88"/>
      <c r="BM162" s="88">
        <f>Register!AI167</f>
        <v>0</v>
      </c>
      <c r="BN162" s="88"/>
      <c r="BO162" s="88">
        <f ca="1">Register!AJ167</f>
        <v>0</v>
      </c>
      <c r="BP162" s="88"/>
    </row>
    <row r="163" spans="1:68" ht="15.6" thickTop="1" thickBot="1" x14ac:dyDescent="0.35">
      <c r="A163" s="11" t="s">
        <v>234</v>
      </c>
      <c r="B163" s="11" t="s">
        <v>225</v>
      </c>
      <c r="C163" s="11" t="s">
        <v>226</v>
      </c>
      <c r="D163" s="87" t="str">
        <f>Parameters!$G$7</f>
        <v>From December 2022 onwards</v>
      </c>
      <c r="E163" s="87" t="str">
        <f>Parameters!$G$3</f>
        <v>Aid Without Border</v>
      </c>
      <c r="F163" s="11" t="s">
        <v>45</v>
      </c>
      <c r="G163" s="11" t="s">
        <v>227</v>
      </c>
      <c r="H163" s="11" t="str">
        <f t="shared" si="2"/>
        <v>F</v>
      </c>
      <c r="I163" s="87" t="str">
        <f>Parameters!$G$5</f>
        <v>EUR</v>
      </c>
      <c r="J163" s="87" t="s">
        <v>233</v>
      </c>
      <c r="K163" s="11"/>
      <c r="L163" s="88">
        <f>Register!C168</f>
        <v>0</v>
      </c>
      <c r="M163" s="88"/>
      <c r="N163" s="88">
        <f>Register!AM168</f>
        <v>0</v>
      </c>
      <c r="O163" s="88">
        <f>Register!D168</f>
        <v>0</v>
      </c>
      <c r="P163" s="88">
        <f>Register!K168</f>
        <v>0</v>
      </c>
      <c r="Q163" s="88"/>
      <c r="R163" s="88">
        <f>Register!AO168</f>
        <v>0</v>
      </c>
      <c r="S163" s="88">
        <f>Register!I168</f>
        <v>0</v>
      </c>
      <c r="T163" s="88">
        <f>Register!E168</f>
        <v>0</v>
      </c>
      <c r="U163" s="88">
        <f>Register!L168</f>
        <v>0</v>
      </c>
      <c r="V163" s="88"/>
      <c r="W163" s="88">
        <f>Register!AN168</f>
        <v>0</v>
      </c>
      <c r="X163" s="88"/>
      <c r="Y163" s="88"/>
      <c r="Z163" s="88">
        <f>Register!G168</f>
        <v>0</v>
      </c>
      <c r="AA163" s="88">
        <f>Register!H168</f>
        <v>0</v>
      </c>
      <c r="AB163" s="88">
        <f>Register!AL168</f>
        <v>0</v>
      </c>
      <c r="AC163" s="88">
        <f>Register!M168</f>
        <v>0</v>
      </c>
      <c r="AD163" s="88">
        <f>Register!N168</f>
        <v>0</v>
      </c>
      <c r="AE163" s="88">
        <f>Register!O168</f>
        <v>0</v>
      </c>
      <c r="AF163" s="88">
        <f>Register!P168</f>
        <v>0</v>
      </c>
      <c r="AG163" s="88">
        <f>Register!Q168</f>
        <v>0</v>
      </c>
      <c r="AH163" s="88">
        <f>Register!R168</f>
        <v>0</v>
      </c>
      <c r="AI163" s="88">
        <f>Register!S168</f>
        <v>0</v>
      </c>
      <c r="AJ163" s="88">
        <f>Register!T168</f>
        <v>0</v>
      </c>
      <c r="AK163" s="88">
        <f>Register!U168</f>
        <v>0</v>
      </c>
      <c r="AL163" s="88"/>
      <c r="AM163" s="88"/>
      <c r="AN163" s="88">
        <f>Register!V168</f>
        <v>0</v>
      </c>
      <c r="AO163" s="88">
        <f>Register!L168</f>
        <v>0</v>
      </c>
      <c r="AP163" s="88"/>
      <c r="AQ163" s="88"/>
      <c r="AR163" s="88"/>
      <c r="AS163" s="88"/>
      <c r="AT163" s="88"/>
      <c r="AU163" s="88"/>
      <c r="AV163" s="88"/>
      <c r="AW163" s="88">
        <f>Register!AP168</f>
        <v>0</v>
      </c>
      <c r="AX163" s="88">
        <f>Register!X168</f>
        <v>0</v>
      </c>
      <c r="AY163" s="88">
        <f>Register!Y168</f>
        <v>0</v>
      </c>
      <c r="AZ163" s="88">
        <f>Register!Z168</f>
        <v>0</v>
      </c>
      <c r="BA163" s="88">
        <f>Register!AA168</f>
        <v>0</v>
      </c>
      <c r="BB163" s="88">
        <f>Register!AB168</f>
        <v>0</v>
      </c>
      <c r="BC163" s="88">
        <f>Register!AQ168</f>
        <v>0</v>
      </c>
      <c r="BD163" s="88"/>
      <c r="BE163" s="88">
        <f>Register!AD168</f>
        <v>0</v>
      </c>
      <c r="BF163" s="88">
        <f>Register!AE168</f>
        <v>0</v>
      </c>
      <c r="BG163" s="88">
        <f>Register!AF168</f>
        <v>0</v>
      </c>
      <c r="BH163" s="88">
        <f>Register!AG168</f>
        <v>0</v>
      </c>
      <c r="BI163" s="88"/>
      <c r="BJ163" s="88">
        <f>Register!AH168</f>
        <v>0</v>
      </c>
      <c r="BK163" s="88"/>
      <c r="BL163" s="88"/>
      <c r="BM163" s="88">
        <f>Register!AI168</f>
        <v>0</v>
      </c>
      <c r="BN163" s="88"/>
      <c r="BO163" s="88">
        <f ca="1">Register!AJ168</f>
        <v>0</v>
      </c>
      <c r="BP163" s="88"/>
    </row>
    <row r="164" spans="1:68" ht="15.6" thickTop="1" thickBot="1" x14ac:dyDescent="0.35">
      <c r="A164" s="11" t="s">
        <v>234</v>
      </c>
      <c r="B164" s="11" t="s">
        <v>225</v>
      </c>
      <c r="C164" s="11" t="s">
        <v>226</v>
      </c>
      <c r="D164" s="87" t="str">
        <f>Parameters!$G$7</f>
        <v>From December 2022 onwards</v>
      </c>
      <c r="E164" s="87" t="str">
        <f>Parameters!$G$3</f>
        <v>Aid Without Border</v>
      </c>
      <c r="F164" s="11" t="s">
        <v>45</v>
      </c>
      <c r="G164" s="11" t="s">
        <v>227</v>
      </c>
      <c r="H164" s="11" t="str">
        <f t="shared" si="2"/>
        <v>F</v>
      </c>
      <c r="I164" s="87" t="str">
        <f>Parameters!$G$5</f>
        <v>EUR</v>
      </c>
      <c r="J164" s="87" t="s">
        <v>233</v>
      </c>
      <c r="K164" s="11"/>
      <c r="L164" s="88">
        <f>Register!C169</f>
        <v>0</v>
      </c>
      <c r="M164" s="88"/>
      <c r="N164" s="88">
        <f>Register!AM169</f>
        <v>0</v>
      </c>
      <c r="O164" s="88">
        <f>Register!D169</f>
        <v>0</v>
      </c>
      <c r="P164" s="88">
        <f>Register!K169</f>
        <v>0</v>
      </c>
      <c r="Q164" s="88"/>
      <c r="R164" s="88">
        <f>Register!AO169</f>
        <v>0</v>
      </c>
      <c r="S164" s="88">
        <f>Register!I169</f>
        <v>0</v>
      </c>
      <c r="T164" s="88">
        <f>Register!E169</f>
        <v>0</v>
      </c>
      <c r="U164" s="88">
        <f>Register!L169</f>
        <v>0</v>
      </c>
      <c r="V164" s="88"/>
      <c r="W164" s="88">
        <f>Register!AN169</f>
        <v>0</v>
      </c>
      <c r="X164" s="88"/>
      <c r="Y164" s="88"/>
      <c r="Z164" s="88">
        <f>Register!G169</f>
        <v>0</v>
      </c>
      <c r="AA164" s="88">
        <f>Register!H169</f>
        <v>0</v>
      </c>
      <c r="AB164" s="88">
        <f>Register!AL169</f>
        <v>0</v>
      </c>
      <c r="AC164" s="88">
        <f>Register!M169</f>
        <v>0</v>
      </c>
      <c r="AD164" s="88">
        <f>Register!N169</f>
        <v>0</v>
      </c>
      <c r="AE164" s="88">
        <f>Register!O169</f>
        <v>0</v>
      </c>
      <c r="AF164" s="88">
        <f>Register!P169</f>
        <v>0</v>
      </c>
      <c r="AG164" s="88">
        <f>Register!Q169</f>
        <v>0</v>
      </c>
      <c r="AH164" s="88">
        <f>Register!R169</f>
        <v>0</v>
      </c>
      <c r="AI164" s="88">
        <f>Register!S169</f>
        <v>0</v>
      </c>
      <c r="AJ164" s="88">
        <f>Register!T169</f>
        <v>0</v>
      </c>
      <c r="AK164" s="88">
        <f>Register!U169</f>
        <v>0</v>
      </c>
      <c r="AL164" s="88"/>
      <c r="AM164" s="88"/>
      <c r="AN164" s="88">
        <f>Register!V169</f>
        <v>0</v>
      </c>
      <c r="AO164" s="88">
        <f>Register!L169</f>
        <v>0</v>
      </c>
      <c r="AP164" s="88"/>
      <c r="AQ164" s="88"/>
      <c r="AR164" s="88"/>
      <c r="AS164" s="88"/>
      <c r="AT164" s="88"/>
      <c r="AU164" s="88"/>
      <c r="AV164" s="88"/>
      <c r="AW164" s="88">
        <f>Register!AP169</f>
        <v>0</v>
      </c>
      <c r="AX164" s="88">
        <f>Register!X169</f>
        <v>0</v>
      </c>
      <c r="AY164" s="88">
        <f>Register!Y169</f>
        <v>0</v>
      </c>
      <c r="AZ164" s="88">
        <f>Register!Z169</f>
        <v>0</v>
      </c>
      <c r="BA164" s="88">
        <f>Register!AA169</f>
        <v>0</v>
      </c>
      <c r="BB164" s="88">
        <f>Register!AB169</f>
        <v>0</v>
      </c>
      <c r="BC164" s="88">
        <f>Register!AQ169</f>
        <v>0</v>
      </c>
      <c r="BD164" s="88"/>
      <c r="BE164" s="88">
        <f>Register!AD169</f>
        <v>0</v>
      </c>
      <c r="BF164" s="88">
        <f>Register!AE169</f>
        <v>0</v>
      </c>
      <c r="BG164" s="88">
        <f>Register!AF169</f>
        <v>0</v>
      </c>
      <c r="BH164" s="88">
        <f>Register!AG169</f>
        <v>0</v>
      </c>
      <c r="BI164" s="88"/>
      <c r="BJ164" s="88">
        <f>Register!AH169</f>
        <v>0</v>
      </c>
      <c r="BK164" s="88"/>
      <c r="BL164" s="88"/>
      <c r="BM164" s="88">
        <f>Register!AI169</f>
        <v>0</v>
      </c>
      <c r="BN164" s="88"/>
      <c r="BO164" s="88">
        <f ca="1">Register!AJ169</f>
        <v>0</v>
      </c>
      <c r="BP164" s="88"/>
    </row>
    <row r="165" spans="1:68" ht="15.6" thickTop="1" thickBot="1" x14ac:dyDescent="0.35">
      <c r="A165" s="11" t="s">
        <v>234</v>
      </c>
      <c r="B165" s="11" t="s">
        <v>225</v>
      </c>
      <c r="C165" s="11" t="s">
        <v>226</v>
      </c>
      <c r="D165" s="87" t="str">
        <f>Parameters!$G$7</f>
        <v>From December 2022 onwards</v>
      </c>
      <c r="E165" s="87" t="str">
        <f>Parameters!$G$3</f>
        <v>Aid Without Border</v>
      </c>
      <c r="F165" s="11" t="s">
        <v>45</v>
      </c>
      <c r="G165" s="11" t="s">
        <v>227</v>
      </c>
      <c r="H165" s="11" t="str">
        <f t="shared" si="2"/>
        <v>F</v>
      </c>
      <c r="I165" s="87" t="str">
        <f>Parameters!$G$5</f>
        <v>EUR</v>
      </c>
      <c r="J165" s="87" t="s">
        <v>233</v>
      </c>
      <c r="K165" s="11"/>
      <c r="L165" s="88">
        <f>Register!C170</f>
        <v>0</v>
      </c>
      <c r="M165" s="88"/>
      <c r="N165" s="88">
        <f>Register!AM170</f>
        <v>0</v>
      </c>
      <c r="O165" s="88">
        <f>Register!D170</f>
        <v>0</v>
      </c>
      <c r="P165" s="88">
        <f>Register!K170</f>
        <v>0</v>
      </c>
      <c r="Q165" s="88"/>
      <c r="R165" s="88">
        <f>Register!AO170</f>
        <v>0</v>
      </c>
      <c r="S165" s="88">
        <f>Register!I170</f>
        <v>0</v>
      </c>
      <c r="T165" s="88">
        <f>Register!E170</f>
        <v>0</v>
      </c>
      <c r="U165" s="88">
        <f>Register!L170</f>
        <v>0</v>
      </c>
      <c r="V165" s="88"/>
      <c r="W165" s="88">
        <f>Register!AN170</f>
        <v>0</v>
      </c>
      <c r="X165" s="88"/>
      <c r="Y165" s="88"/>
      <c r="Z165" s="88">
        <f>Register!G170</f>
        <v>0</v>
      </c>
      <c r="AA165" s="88">
        <f>Register!H170</f>
        <v>0</v>
      </c>
      <c r="AB165" s="88">
        <f>Register!AL170</f>
        <v>0</v>
      </c>
      <c r="AC165" s="88">
        <f>Register!M170</f>
        <v>0</v>
      </c>
      <c r="AD165" s="88">
        <f>Register!N170</f>
        <v>0</v>
      </c>
      <c r="AE165" s="88">
        <f>Register!O170</f>
        <v>0</v>
      </c>
      <c r="AF165" s="88">
        <f>Register!P170</f>
        <v>0</v>
      </c>
      <c r="AG165" s="88">
        <f>Register!Q170</f>
        <v>0</v>
      </c>
      <c r="AH165" s="88">
        <f>Register!R170</f>
        <v>0</v>
      </c>
      <c r="AI165" s="88">
        <f>Register!S170</f>
        <v>0</v>
      </c>
      <c r="AJ165" s="88">
        <f>Register!T170</f>
        <v>0</v>
      </c>
      <c r="AK165" s="88">
        <f>Register!U170</f>
        <v>0</v>
      </c>
      <c r="AL165" s="88"/>
      <c r="AM165" s="88"/>
      <c r="AN165" s="88">
        <f>Register!V170</f>
        <v>0</v>
      </c>
      <c r="AO165" s="88">
        <f>Register!L170</f>
        <v>0</v>
      </c>
      <c r="AP165" s="88"/>
      <c r="AQ165" s="88"/>
      <c r="AR165" s="88"/>
      <c r="AS165" s="88"/>
      <c r="AT165" s="88"/>
      <c r="AU165" s="88"/>
      <c r="AV165" s="88"/>
      <c r="AW165" s="88">
        <f>Register!AP170</f>
        <v>0</v>
      </c>
      <c r="AX165" s="88">
        <f>Register!X170</f>
        <v>0</v>
      </c>
      <c r="AY165" s="88">
        <f>Register!Y170</f>
        <v>0</v>
      </c>
      <c r="AZ165" s="88">
        <f>Register!Z170</f>
        <v>0</v>
      </c>
      <c r="BA165" s="88">
        <f>Register!AA170</f>
        <v>0</v>
      </c>
      <c r="BB165" s="88">
        <f>Register!AB170</f>
        <v>0</v>
      </c>
      <c r="BC165" s="88">
        <f>Register!AQ170</f>
        <v>0</v>
      </c>
      <c r="BD165" s="88"/>
      <c r="BE165" s="88">
        <f>Register!AD170</f>
        <v>0</v>
      </c>
      <c r="BF165" s="88">
        <f>Register!AE170</f>
        <v>0</v>
      </c>
      <c r="BG165" s="88">
        <f>Register!AF170</f>
        <v>0</v>
      </c>
      <c r="BH165" s="88">
        <f>Register!AG170</f>
        <v>0</v>
      </c>
      <c r="BI165" s="88"/>
      <c r="BJ165" s="88">
        <f>Register!AH170</f>
        <v>0</v>
      </c>
      <c r="BK165" s="88"/>
      <c r="BL165" s="88"/>
      <c r="BM165" s="88">
        <f>Register!AI170</f>
        <v>0</v>
      </c>
      <c r="BN165" s="88"/>
      <c r="BO165" s="88">
        <f ca="1">Register!AJ170</f>
        <v>0</v>
      </c>
      <c r="BP165" s="88"/>
    </row>
    <row r="166" spans="1:68" ht="15.6" thickTop="1" thickBot="1" x14ac:dyDescent="0.35">
      <c r="A166" s="11" t="s">
        <v>234</v>
      </c>
      <c r="B166" s="11" t="s">
        <v>225</v>
      </c>
      <c r="C166" s="11" t="s">
        <v>226</v>
      </c>
      <c r="D166" s="87" t="str">
        <f>Parameters!$G$7</f>
        <v>From December 2022 onwards</v>
      </c>
      <c r="E166" s="87" t="str">
        <f>Parameters!$G$3</f>
        <v>Aid Without Border</v>
      </c>
      <c r="F166" s="11" t="s">
        <v>45</v>
      </c>
      <c r="G166" s="11" t="s">
        <v>227</v>
      </c>
      <c r="H166" s="11" t="str">
        <f t="shared" si="2"/>
        <v>F</v>
      </c>
      <c r="I166" s="87" t="str">
        <f>Parameters!$G$5</f>
        <v>EUR</v>
      </c>
      <c r="J166" s="87" t="s">
        <v>233</v>
      </c>
      <c r="K166" s="11"/>
      <c r="L166" s="88">
        <f>Register!C171</f>
        <v>0</v>
      </c>
      <c r="M166" s="88"/>
      <c r="N166" s="88">
        <f>Register!AM171</f>
        <v>0</v>
      </c>
      <c r="O166" s="88">
        <f>Register!D171</f>
        <v>0</v>
      </c>
      <c r="P166" s="88">
        <f>Register!K171</f>
        <v>0</v>
      </c>
      <c r="Q166" s="88"/>
      <c r="R166" s="88">
        <f>Register!AO171</f>
        <v>0</v>
      </c>
      <c r="S166" s="88">
        <f>Register!I171</f>
        <v>0</v>
      </c>
      <c r="T166" s="88">
        <f>Register!E171</f>
        <v>0</v>
      </c>
      <c r="U166" s="88">
        <f>Register!L171</f>
        <v>0</v>
      </c>
      <c r="V166" s="88"/>
      <c r="W166" s="88">
        <f>Register!AN171</f>
        <v>0</v>
      </c>
      <c r="X166" s="88"/>
      <c r="Y166" s="88"/>
      <c r="Z166" s="88">
        <f>Register!G171</f>
        <v>0</v>
      </c>
      <c r="AA166" s="88">
        <f>Register!H171</f>
        <v>0</v>
      </c>
      <c r="AB166" s="88">
        <f>Register!AL171</f>
        <v>0</v>
      </c>
      <c r="AC166" s="88">
        <f>Register!M171</f>
        <v>0</v>
      </c>
      <c r="AD166" s="88">
        <f>Register!N171</f>
        <v>0</v>
      </c>
      <c r="AE166" s="88">
        <f>Register!O171</f>
        <v>0</v>
      </c>
      <c r="AF166" s="88">
        <f>Register!P171</f>
        <v>0</v>
      </c>
      <c r="AG166" s="88">
        <f>Register!Q171</f>
        <v>0</v>
      </c>
      <c r="AH166" s="88">
        <f>Register!R171</f>
        <v>0</v>
      </c>
      <c r="AI166" s="88">
        <f>Register!S171</f>
        <v>0</v>
      </c>
      <c r="AJ166" s="88">
        <f>Register!T171</f>
        <v>0</v>
      </c>
      <c r="AK166" s="88">
        <f>Register!U171</f>
        <v>0</v>
      </c>
      <c r="AL166" s="88"/>
      <c r="AM166" s="88"/>
      <c r="AN166" s="88">
        <f>Register!V171</f>
        <v>0</v>
      </c>
      <c r="AO166" s="88">
        <f>Register!L171</f>
        <v>0</v>
      </c>
      <c r="AP166" s="88"/>
      <c r="AQ166" s="88"/>
      <c r="AR166" s="88"/>
      <c r="AS166" s="88"/>
      <c r="AT166" s="88"/>
      <c r="AU166" s="88"/>
      <c r="AV166" s="88"/>
      <c r="AW166" s="88">
        <f>Register!AP171</f>
        <v>0</v>
      </c>
      <c r="AX166" s="88">
        <f>Register!X171</f>
        <v>0</v>
      </c>
      <c r="AY166" s="88">
        <f>Register!Y171</f>
        <v>0</v>
      </c>
      <c r="AZ166" s="88">
        <f>Register!Z171</f>
        <v>0</v>
      </c>
      <c r="BA166" s="88">
        <f>Register!AA171</f>
        <v>0</v>
      </c>
      <c r="BB166" s="88">
        <f>Register!AB171</f>
        <v>0</v>
      </c>
      <c r="BC166" s="88">
        <f>Register!AQ171</f>
        <v>0</v>
      </c>
      <c r="BD166" s="88"/>
      <c r="BE166" s="88">
        <f>Register!AD171</f>
        <v>0</v>
      </c>
      <c r="BF166" s="88">
        <f>Register!AE171</f>
        <v>0</v>
      </c>
      <c r="BG166" s="88">
        <f>Register!AF171</f>
        <v>0</v>
      </c>
      <c r="BH166" s="88">
        <f>Register!AG171</f>
        <v>0</v>
      </c>
      <c r="BI166" s="88"/>
      <c r="BJ166" s="88">
        <f>Register!AH171</f>
        <v>0</v>
      </c>
      <c r="BK166" s="88"/>
      <c r="BL166" s="88"/>
      <c r="BM166" s="88">
        <f>Register!AI171</f>
        <v>0</v>
      </c>
      <c r="BN166" s="88"/>
      <c r="BO166" s="88">
        <f ca="1">Register!AJ171</f>
        <v>0</v>
      </c>
      <c r="BP166" s="88"/>
    </row>
    <row r="167" spans="1:68" ht="15.6" thickTop="1" thickBot="1" x14ac:dyDescent="0.35">
      <c r="A167" s="11" t="s">
        <v>234</v>
      </c>
      <c r="B167" s="11" t="s">
        <v>225</v>
      </c>
      <c r="C167" s="11" t="s">
        <v>226</v>
      </c>
      <c r="D167" s="87" t="str">
        <f>Parameters!$G$7</f>
        <v>From December 2022 onwards</v>
      </c>
      <c r="E167" s="87" t="str">
        <f>Parameters!$G$3</f>
        <v>Aid Without Border</v>
      </c>
      <c r="F167" s="11" t="s">
        <v>45</v>
      </c>
      <c r="G167" s="11" t="s">
        <v>227</v>
      </c>
      <c r="H167" s="11" t="str">
        <f t="shared" si="2"/>
        <v>F</v>
      </c>
      <c r="I167" s="87" t="str">
        <f>Parameters!$G$5</f>
        <v>EUR</v>
      </c>
      <c r="J167" s="87" t="s">
        <v>233</v>
      </c>
      <c r="K167" s="11"/>
      <c r="L167" s="88">
        <f>Register!C172</f>
        <v>0</v>
      </c>
      <c r="M167" s="88"/>
      <c r="N167" s="88">
        <f>Register!AM172</f>
        <v>0</v>
      </c>
      <c r="O167" s="88">
        <f>Register!D172</f>
        <v>0</v>
      </c>
      <c r="P167" s="88">
        <f>Register!K172</f>
        <v>0</v>
      </c>
      <c r="Q167" s="88"/>
      <c r="R167" s="88">
        <f>Register!AO172</f>
        <v>0</v>
      </c>
      <c r="S167" s="88">
        <f>Register!I172</f>
        <v>0</v>
      </c>
      <c r="T167" s="88">
        <f>Register!E172</f>
        <v>0</v>
      </c>
      <c r="U167" s="88">
        <f>Register!L172</f>
        <v>0</v>
      </c>
      <c r="V167" s="88"/>
      <c r="W167" s="88">
        <f>Register!AN172</f>
        <v>0</v>
      </c>
      <c r="X167" s="88"/>
      <c r="Y167" s="88"/>
      <c r="Z167" s="88">
        <f>Register!G172</f>
        <v>0</v>
      </c>
      <c r="AA167" s="88">
        <f>Register!H172</f>
        <v>0</v>
      </c>
      <c r="AB167" s="88">
        <f>Register!AL172</f>
        <v>0</v>
      </c>
      <c r="AC167" s="88">
        <f>Register!M172</f>
        <v>0</v>
      </c>
      <c r="AD167" s="88">
        <f>Register!N172</f>
        <v>0</v>
      </c>
      <c r="AE167" s="88">
        <f>Register!O172</f>
        <v>0</v>
      </c>
      <c r="AF167" s="88">
        <f>Register!P172</f>
        <v>0</v>
      </c>
      <c r="AG167" s="88">
        <f>Register!Q172</f>
        <v>0</v>
      </c>
      <c r="AH167" s="88">
        <f>Register!R172</f>
        <v>0</v>
      </c>
      <c r="AI167" s="88">
        <f>Register!S172</f>
        <v>0</v>
      </c>
      <c r="AJ167" s="88">
        <f>Register!T172</f>
        <v>0</v>
      </c>
      <c r="AK167" s="88">
        <f>Register!U172</f>
        <v>0</v>
      </c>
      <c r="AL167" s="88"/>
      <c r="AM167" s="88"/>
      <c r="AN167" s="88">
        <f>Register!V172</f>
        <v>0</v>
      </c>
      <c r="AO167" s="88">
        <f>Register!L172</f>
        <v>0</v>
      </c>
      <c r="AP167" s="88"/>
      <c r="AQ167" s="88"/>
      <c r="AR167" s="88"/>
      <c r="AS167" s="88"/>
      <c r="AT167" s="88"/>
      <c r="AU167" s="88"/>
      <c r="AV167" s="88"/>
      <c r="AW167" s="88">
        <f>Register!AP172</f>
        <v>0</v>
      </c>
      <c r="AX167" s="88">
        <f>Register!X172</f>
        <v>0</v>
      </c>
      <c r="AY167" s="88">
        <f>Register!Y172</f>
        <v>0</v>
      </c>
      <c r="AZ167" s="88">
        <f>Register!Z172</f>
        <v>0</v>
      </c>
      <c r="BA167" s="88">
        <f>Register!AA172</f>
        <v>0</v>
      </c>
      <c r="BB167" s="88">
        <f>Register!AB172</f>
        <v>0</v>
      </c>
      <c r="BC167" s="88">
        <f>Register!AQ172</f>
        <v>0</v>
      </c>
      <c r="BD167" s="88"/>
      <c r="BE167" s="88">
        <f>Register!AD172</f>
        <v>0</v>
      </c>
      <c r="BF167" s="88">
        <f>Register!AE172</f>
        <v>0</v>
      </c>
      <c r="BG167" s="88">
        <f>Register!AF172</f>
        <v>0</v>
      </c>
      <c r="BH167" s="88">
        <f>Register!AG172</f>
        <v>0</v>
      </c>
      <c r="BI167" s="88"/>
      <c r="BJ167" s="88">
        <f>Register!AH172</f>
        <v>0</v>
      </c>
      <c r="BK167" s="88"/>
      <c r="BL167" s="88"/>
      <c r="BM167" s="88">
        <f>Register!AI172</f>
        <v>0</v>
      </c>
      <c r="BN167" s="88"/>
      <c r="BO167" s="88">
        <f ca="1">Register!AJ172</f>
        <v>0</v>
      </c>
      <c r="BP167" s="88"/>
    </row>
    <row r="168" spans="1:68" ht="15.6" thickTop="1" thickBot="1" x14ac:dyDescent="0.35">
      <c r="A168" s="11" t="s">
        <v>234</v>
      </c>
      <c r="B168" s="11" t="s">
        <v>225</v>
      </c>
      <c r="C168" s="11" t="s">
        <v>226</v>
      </c>
      <c r="D168" s="87" t="str">
        <f>Parameters!$G$7</f>
        <v>From December 2022 onwards</v>
      </c>
      <c r="E168" s="87" t="str">
        <f>Parameters!$G$3</f>
        <v>Aid Without Border</v>
      </c>
      <c r="F168" s="11" t="s">
        <v>45</v>
      </c>
      <c r="G168" s="11" t="s">
        <v>227</v>
      </c>
      <c r="H168" s="11" t="str">
        <f t="shared" si="2"/>
        <v>F</v>
      </c>
      <c r="I168" s="87" t="str">
        <f>Parameters!$G$5</f>
        <v>EUR</v>
      </c>
      <c r="J168" s="87" t="s">
        <v>233</v>
      </c>
      <c r="K168" s="11"/>
      <c r="L168" s="88">
        <f>Register!C173</f>
        <v>0</v>
      </c>
      <c r="M168" s="88"/>
      <c r="N168" s="88">
        <f>Register!AM173</f>
        <v>0</v>
      </c>
      <c r="O168" s="88">
        <f>Register!D173</f>
        <v>0</v>
      </c>
      <c r="P168" s="88">
        <f>Register!K173</f>
        <v>0</v>
      </c>
      <c r="Q168" s="88"/>
      <c r="R168" s="88">
        <f>Register!AO173</f>
        <v>0</v>
      </c>
      <c r="S168" s="88">
        <f>Register!I173</f>
        <v>0</v>
      </c>
      <c r="T168" s="88">
        <f>Register!E173</f>
        <v>0</v>
      </c>
      <c r="U168" s="88">
        <f>Register!L173</f>
        <v>0</v>
      </c>
      <c r="V168" s="88"/>
      <c r="W168" s="88">
        <f>Register!AN173</f>
        <v>0</v>
      </c>
      <c r="X168" s="88"/>
      <c r="Y168" s="88"/>
      <c r="Z168" s="88">
        <f>Register!G173</f>
        <v>0</v>
      </c>
      <c r="AA168" s="88">
        <f>Register!H173</f>
        <v>0</v>
      </c>
      <c r="AB168" s="88">
        <f>Register!AL173</f>
        <v>0</v>
      </c>
      <c r="AC168" s="88">
        <f>Register!M173</f>
        <v>0</v>
      </c>
      <c r="AD168" s="88">
        <f>Register!N173</f>
        <v>0</v>
      </c>
      <c r="AE168" s="88">
        <f>Register!O173</f>
        <v>0</v>
      </c>
      <c r="AF168" s="88">
        <f>Register!P173</f>
        <v>0</v>
      </c>
      <c r="AG168" s="88">
        <f>Register!Q173</f>
        <v>0</v>
      </c>
      <c r="AH168" s="88">
        <f>Register!R173</f>
        <v>0</v>
      </c>
      <c r="AI168" s="88">
        <f>Register!S173</f>
        <v>0</v>
      </c>
      <c r="AJ168" s="88">
        <f>Register!T173</f>
        <v>0</v>
      </c>
      <c r="AK168" s="88">
        <f>Register!U173</f>
        <v>0</v>
      </c>
      <c r="AL168" s="88"/>
      <c r="AM168" s="88"/>
      <c r="AN168" s="88">
        <f>Register!V173</f>
        <v>0</v>
      </c>
      <c r="AO168" s="88">
        <f>Register!L173</f>
        <v>0</v>
      </c>
      <c r="AP168" s="88"/>
      <c r="AQ168" s="88"/>
      <c r="AR168" s="88"/>
      <c r="AS168" s="88"/>
      <c r="AT168" s="88"/>
      <c r="AU168" s="88"/>
      <c r="AV168" s="88"/>
      <c r="AW168" s="88">
        <f>Register!AP173</f>
        <v>0</v>
      </c>
      <c r="AX168" s="88">
        <f>Register!X173</f>
        <v>0</v>
      </c>
      <c r="AY168" s="88">
        <f>Register!Y173</f>
        <v>0</v>
      </c>
      <c r="AZ168" s="88">
        <f>Register!Z173</f>
        <v>0</v>
      </c>
      <c r="BA168" s="88">
        <f>Register!AA173</f>
        <v>0</v>
      </c>
      <c r="BB168" s="88">
        <f>Register!AB173</f>
        <v>0</v>
      </c>
      <c r="BC168" s="88">
        <f>Register!AQ173</f>
        <v>0</v>
      </c>
      <c r="BD168" s="88"/>
      <c r="BE168" s="88">
        <f>Register!AD173</f>
        <v>0</v>
      </c>
      <c r="BF168" s="88">
        <f>Register!AE173</f>
        <v>0</v>
      </c>
      <c r="BG168" s="88">
        <f>Register!AF173</f>
        <v>0</v>
      </c>
      <c r="BH168" s="88">
        <f>Register!AG173</f>
        <v>0</v>
      </c>
      <c r="BI168" s="88"/>
      <c r="BJ168" s="88">
        <f>Register!AH173</f>
        <v>0</v>
      </c>
      <c r="BK168" s="88"/>
      <c r="BL168" s="88"/>
      <c r="BM168" s="88">
        <f>Register!AI173</f>
        <v>0</v>
      </c>
      <c r="BN168" s="88"/>
      <c r="BO168" s="88">
        <f ca="1">Register!AJ173</f>
        <v>0</v>
      </c>
      <c r="BP168" s="88"/>
    </row>
    <row r="169" spans="1:68" ht="15.6" thickTop="1" thickBot="1" x14ac:dyDescent="0.35">
      <c r="A169" s="11" t="s">
        <v>234</v>
      </c>
      <c r="B169" s="11" t="s">
        <v>225</v>
      </c>
      <c r="C169" s="11" t="s">
        <v>226</v>
      </c>
      <c r="D169" s="87" t="str">
        <f>Parameters!$G$7</f>
        <v>From December 2022 onwards</v>
      </c>
      <c r="E169" s="87" t="str">
        <f>Parameters!$G$3</f>
        <v>Aid Without Border</v>
      </c>
      <c r="F169" s="11" t="s">
        <v>45</v>
      </c>
      <c r="G169" s="11" t="s">
        <v>227</v>
      </c>
      <c r="H169" s="11" t="str">
        <f t="shared" si="2"/>
        <v>F</v>
      </c>
      <c r="I169" s="87" t="str">
        <f>Parameters!$G$5</f>
        <v>EUR</v>
      </c>
      <c r="J169" s="87" t="s">
        <v>233</v>
      </c>
      <c r="K169" s="11"/>
      <c r="L169" s="88">
        <f>Register!C174</f>
        <v>0</v>
      </c>
      <c r="M169" s="88"/>
      <c r="N169" s="88">
        <f>Register!AM174</f>
        <v>0</v>
      </c>
      <c r="O169" s="88">
        <f>Register!D174</f>
        <v>0</v>
      </c>
      <c r="P169" s="88">
        <f>Register!K174</f>
        <v>0</v>
      </c>
      <c r="Q169" s="88"/>
      <c r="R169" s="88">
        <f>Register!AO174</f>
        <v>0</v>
      </c>
      <c r="S169" s="88">
        <f>Register!I174</f>
        <v>0</v>
      </c>
      <c r="T169" s="88">
        <f>Register!E174</f>
        <v>0</v>
      </c>
      <c r="U169" s="88">
        <f>Register!L174</f>
        <v>0</v>
      </c>
      <c r="V169" s="88"/>
      <c r="W169" s="88">
        <f>Register!AN174</f>
        <v>0</v>
      </c>
      <c r="X169" s="88"/>
      <c r="Y169" s="88"/>
      <c r="Z169" s="88">
        <f>Register!G174</f>
        <v>0</v>
      </c>
      <c r="AA169" s="88">
        <f>Register!H174</f>
        <v>0</v>
      </c>
      <c r="AB169" s="88">
        <f>Register!AL174</f>
        <v>0</v>
      </c>
      <c r="AC169" s="88">
        <f>Register!M174</f>
        <v>0</v>
      </c>
      <c r="AD169" s="88">
        <f>Register!N174</f>
        <v>0</v>
      </c>
      <c r="AE169" s="88">
        <f>Register!O174</f>
        <v>0</v>
      </c>
      <c r="AF169" s="88">
        <f>Register!P174</f>
        <v>0</v>
      </c>
      <c r="AG169" s="88">
        <f>Register!Q174</f>
        <v>0</v>
      </c>
      <c r="AH169" s="88">
        <f>Register!R174</f>
        <v>0</v>
      </c>
      <c r="AI169" s="88">
        <f>Register!S174</f>
        <v>0</v>
      </c>
      <c r="AJ169" s="88">
        <f>Register!T174</f>
        <v>0</v>
      </c>
      <c r="AK169" s="88">
        <f>Register!U174</f>
        <v>0</v>
      </c>
      <c r="AL169" s="88"/>
      <c r="AM169" s="88"/>
      <c r="AN169" s="88">
        <f>Register!V174</f>
        <v>0</v>
      </c>
      <c r="AO169" s="88">
        <f>Register!L174</f>
        <v>0</v>
      </c>
      <c r="AP169" s="88"/>
      <c r="AQ169" s="88"/>
      <c r="AR169" s="88"/>
      <c r="AS169" s="88"/>
      <c r="AT169" s="88"/>
      <c r="AU169" s="88"/>
      <c r="AV169" s="88"/>
      <c r="AW169" s="88">
        <f>Register!AP174</f>
        <v>0</v>
      </c>
      <c r="AX169" s="88">
        <f>Register!X174</f>
        <v>0</v>
      </c>
      <c r="AY169" s="88">
        <f>Register!Y174</f>
        <v>0</v>
      </c>
      <c r="AZ169" s="88">
        <f>Register!Z174</f>
        <v>0</v>
      </c>
      <c r="BA169" s="88">
        <f>Register!AA174</f>
        <v>0</v>
      </c>
      <c r="BB169" s="88">
        <f>Register!AB174</f>
        <v>0</v>
      </c>
      <c r="BC169" s="88">
        <f>Register!AQ174</f>
        <v>0</v>
      </c>
      <c r="BD169" s="88"/>
      <c r="BE169" s="88">
        <f>Register!AD174</f>
        <v>0</v>
      </c>
      <c r="BF169" s="88">
        <f>Register!AE174</f>
        <v>0</v>
      </c>
      <c r="BG169" s="88">
        <f>Register!AF174</f>
        <v>0</v>
      </c>
      <c r="BH169" s="88">
        <f>Register!AG174</f>
        <v>0</v>
      </c>
      <c r="BI169" s="88"/>
      <c r="BJ169" s="88">
        <f>Register!AH174</f>
        <v>0</v>
      </c>
      <c r="BK169" s="88"/>
      <c r="BL169" s="88"/>
      <c r="BM169" s="88">
        <f>Register!AI174</f>
        <v>0</v>
      </c>
      <c r="BN169" s="88"/>
      <c r="BO169" s="88">
        <f ca="1">Register!AJ174</f>
        <v>0</v>
      </c>
      <c r="BP169" s="88"/>
    </row>
    <row r="170" spans="1:68" ht="15.6" thickTop="1" thickBot="1" x14ac:dyDescent="0.35">
      <c r="A170" s="11" t="s">
        <v>234</v>
      </c>
      <c r="B170" s="11" t="s">
        <v>225</v>
      </c>
      <c r="C170" s="11" t="s">
        <v>226</v>
      </c>
      <c r="D170" s="87" t="str">
        <f>Parameters!$G$7</f>
        <v>From December 2022 onwards</v>
      </c>
      <c r="E170" s="87" t="str">
        <f>Parameters!$G$3</f>
        <v>Aid Without Border</v>
      </c>
      <c r="F170" s="11" t="s">
        <v>45</v>
      </c>
      <c r="G170" s="11" t="s">
        <v>227</v>
      </c>
      <c r="H170" s="11" t="str">
        <f t="shared" si="2"/>
        <v>F</v>
      </c>
      <c r="I170" s="87" t="str">
        <f>Parameters!$G$5</f>
        <v>EUR</v>
      </c>
      <c r="J170" s="87" t="s">
        <v>233</v>
      </c>
      <c r="K170" s="11"/>
      <c r="L170" s="88">
        <f>Register!C175</f>
        <v>0</v>
      </c>
      <c r="M170" s="88"/>
      <c r="N170" s="88">
        <f>Register!AM175</f>
        <v>0</v>
      </c>
      <c r="O170" s="88">
        <f>Register!D175</f>
        <v>0</v>
      </c>
      <c r="P170" s="88">
        <f>Register!K175</f>
        <v>0</v>
      </c>
      <c r="Q170" s="88"/>
      <c r="R170" s="88">
        <f>Register!AO175</f>
        <v>0</v>
      </c>
      <c r="S170" s="88">
        <f>Register!I175</f>
        <v>0</v>
      </c>
      <c r="T170" s="88">
        <f>Register!E175</f>
        <v>0</v>
      </c>
      <c r="U170" s="88">
        <f>Register!L175</f>
        <v>0</v>
      </c>
      <c r="V170" s="88"/>
      <c r="W170" s="88">
        <f>Register!AN175</f>
        <v>0</v>
      </c>
      <c r="X170" s="88"/>
      <c r="Y170" s="88"/>
      <c r="Z170" s="88">
        <f>Register!G175</f>
        <v>0</v>
      </c>
      <c r="AA170" s="88">
        <f>Register!H175</f>
        <v>0</v>
      </c>
      <c r="AB170" s="88">
        <f>Register!AL175</f>
        <v>0</v>
      </c>
      <c r="AC170" s="88">
        <f>Register!M175</f>
        <v>0</v>
      </c>
      <c r="AD170" s="88">
        <f>Register!N175</f>
        <v>0</v>
      </c>
      <c r="AE170" s="88">
        <f>Register!O175</f>
        <v>0</v>
      </c>
      <c r="AF170" s="88">
        <f>Register!P175</f>
        <v>0</v>
      </c>
      <c r="AG170" s="88">
        <f>Register!Q175</f>
        <v>0</v>
      </c>
      <c r="AH170" s="88">
        <f>Register!R175</f>
        <v>0</v>
      </c>
      <c r="AI170" s="88">
        <f>Register!S175</f>
        <v>0</v>
      </c>
      <c r="AJ170" s="88">
        <f>Register!T175</f>
        <v>0</v>
      </c>
      <c r="AK170" s="88">
        <f>Register!U175</f>
        <v>0</v>
      </c>
      <c r="AL170" s="88"/>
      <c r="AM170" s="88"/>
      <c r="AN170" s="88">
        <f>Register!V175</f>
        <v>0</v>
      </c>
      <c r="AO170" s="88">
        <f>Register!L175</f>
        <v>0</v>
      </c>
      <c r="AP170" s="88"/>
      <c r="AQ170" s="88"/>
      <c r="AR170" s="88"/>
      <c r="AS170" s="88"/>
      <c r="AT170" s="88"/>
      <c r="AU170" s="88"/>
      <c r="AV170" s="88"/>
      <c r="AW170" s="88">
        <f>Register!AP175</f>
        <v>0</v>
      </c>
      <c r="AX170" s="88">
        <f>Register!X175</f>
        <v>0</v>
      </c>
      <c r="AY170" s="88">
        <f>Register!Y175</f>
        <v>0</v>
      </c>
      <c r="AZ170" s="88">
        <f>Register!Z175</f>
        <v>0</v>
      </c>
      <c r="BA170" s="88">
        <f>Register!AA175</f>
        <v>0</v>
      </c>
      <c r="BB170" s="88">
        <f>Register!AB175</f>
        <v>0</v>
      </c>
      <c r="BC170" s="88">
        <f>Register!AQ175</f>
        <v>0</v>
      </c>
      <c r="BD170" s="88"/>
      <c r="BE170" s="88">
        <f>Register!AD175</f>
        <v>0</v>
      </c>
      <c r="BF170" s="88">
        <f>Register!AE175</f>
        <v>0</v>
      </c>
      <c r="BG170" s="88">
        <f>Register!AF175</f>
        <v>0</v>
      </c>
      <c r="BH170" s="88">
        <f>Register!AG175</f>
        <v>0</v>
      </c>
      <c r="BI170" s="88"/>
      <c r="BJ170" s="88">
        <f>Register!AH175</f>
        <v>0</v>
      </c>
      <c r="BK170" s="88"/>
      <c r="BL170" s="88"/>
      <c r="BM170" s="88">
        <f>Register!AI175</f>
        <v>0</v>
      </c>
      <c r="BN170" s="88"/>
      <c r="BO170" s="88">
        <f ca="1">Register!AJ175</f>
        <v>0</v>
      </c>
      <c r="BP170" s="88"/>
    </row>
    <row r="171" spans="1:68" ht="15.6" thickTop="1" thickBot="1" x14ac:dyDescent="0.35">
      <c r="A171" s="11" t="s">
        <v>234</v>
      </c>
      <c r="B171" s="11" t="s">
        <v>225</v>
      </c>
      <c r="C171" s="11" t="s">
        <v>226</v>
      </c>
      <c r="D171" s="87" t="str">
        <f>Parameters!$G$7</f>
        <v>From December 2022 onwards</v>
      </c>
      <c r="E171" s="87" t="str">
        <f>Parameters!$G$3</f>
        <v>Aid Without Border</v>
      </c>
      <c r="F171" s="11" t="s">
        <v>45</v>
      </c>
      <c r="G171" s="11" t="s">
        <v>227</v>
      </c>
      <c r="H171" s="11" t="str">
        <f t="shared" si="2"/>
        <v>F</v>
      </c>
      <c r="I171" s="87" t="str">
        <f>Parameters!$G$5</f>
        <v>EUR</v>
      </c>
      <c r="J171" s="87" t="s">
        <v>233</v>
      </c>
      <c r="K171" s="11"/>
      <c r="L171" s="88">
        <f>Register!C176</f>
        <v>0</v>
      </c>
      <c r="M171" s="88"/>
      <c r="N171" s="88">
        <f>Register!AM176</f>
        <v>0</v>
      </c>
      <c r="O171" s="88">
        <f>Register!D176</f>
        <v>0</v>
      </c>
      <c r="P171" s="88">
        <f>Register!K176</f>
        <v>0</v>
      </c>
      <c r="Q171" s="88"/>
      <c r="R171" s="88">
        <f>Register!AO176</f>
        <v>0</v>
      </c>
      <c r="S171" s="88">
        <f>Register!I176</f>
        <v>0</v>
      </c>
      <c r="T171" s="88">
        <f>Register!E176</f>
        <v>0</v>
      </c>
      <c r="U171" s="88">
        <f>Register!L176</f>
        <v>0</v>
      </c>
      <c r="V171" s="88"/>
      <c r="W171" s="88">
        <f>Register!AN176</f>
        <v>0</v>
      </c>
      <c r="X171" s="88"/>
      <c r="Y171" s="88"/>
      <c r="Z171" s="88">
        <f>Register!G176</f>
        <v>0</v>
      </c>
      <c r="AA171" s="88">
        <f>Register!H176</f>
        <v>0</v>
      </c>
      <c r="AB171" s="88">
        <f>Register!AL176</f>
        <v>0</v>
      </c>
      <c r="AC171" s="88">
        <f>Register!M176</f>
        <v>0</v>
      </c>
      <c r="AD171" s="88">
        <f>Register!N176</f>
        <v>0</v>
      </c>
      <c r="AE171" s="88">
        <f>Register!O176</f>
        <v>0</v>
      </c>
      <c r="AF171" s="88">
        <f>Register!P176</f>
        <v>0</v>
      </c>
      <c r="AG171" s="88">
        <f>Register!Q176</f>
        <v>0</v>
      </c>
      <c r="AH171" s="88">
        <f>Register!R176</f>
        <v>0</v>
      </c>
      <c r="AI171" s="88">
        <f>Register!S176</f>
        <v>0</v>
      </c>
      <c r="AJ171" s="88">
        <f>Register!T176</f>
        <v>0</v>
      </c>
      <c r="AK171" s="88">
        <f>Register!U176</f>
        <v>0</v>
      </c>
      <c r="AL171" s="88"/>
      <c r="AM171" s="88"/>
      <c r="AN171" s="88">
        <f>Register!V176</f>
        <v>0</v>
      </c>
      <c r="AO171" s="88">
        <f>Register!L176</f>
        <v>0</v>
      </c>
      <c r="AP171" s="88"/>
      <c r="AQ171" s="88"/>
      <c r="AR171" s="88"/>
      <c r="AS171" s="88"/>
      <c r="AT171" s="88"/>
      <c r="AU171" s="88"/>
      <c r="AV171" s="88"/>
      <c r="AW171" s="88">
        <f>Register!AP176</f>
        <v>0</v>
      </c>
      <c r="AX171" s="88">
        <f>Register!X176</f>
        <v>0</v>
      </c>
      <c r="AY171" s="88">
        <f>Register!Y176</f>
        <v>0</v>
      </c>
      <c r="AZ171" s="88">
        <f>Register!Z176</f>
        <v>0</v>
      </c>
      <c r="BA171" s="88">
        <f>Register!AA176</f>
        <v>0</v>
      </c>
      <c r="BB171" s="88">
        <f>Register!AB176</f>
        <v>0</v>
      </c>
      <c r="BC171" s="88">
        <f>Register!AQ176</f>
        <v>0</v>
      </c>
      <c r="BD171" s="88"/>
      <c r="BE171" s="88">
        <f>Register!AD176</f>
        <v>0</v>
      </c>
      <c r="BF171" s="88">
        <f>Register!AE176</f>
        <v>0</v>
      </c>
      <c r="BG171" s="88">
        <f>Register!AF176</f>
        <v>0</v>
      </c>
      <c r="BH171" s="88">
        <f>Register!AG176</f>
        <v>0</v>
      </c>
      <c r="BI171" s="88"/>
      <c r="BJ171" s="88">
        <f>Register!AH176</f>
        <v>0</v>
      </c>
      <c r="BK171" s="88"/>
      <c r="BL171" s="88"/>
      <c r="BM171" s="88">
        <f>Register!AI176</f>
        <v>0</v>
      </c>
      <c r="BN171" s="88"/>
      <c r="BO171" s="88">
        <f ca="1">Register!AJ176</f>
        <v>0</v>
      </c>
      <c r="BP171" s="88"/>
    </row>
    <row r="172" spans="1:68" ht="15.6" thickTop="1" thickBot="1" x14ac:dyDescent="0.35">
      <c r="A172" s="11" t="s">
        <v>234</v>
      </c>
      <c r="B172" s="11" t="s">
        <v>225</v>
      </c>
      <c r="C172" s="11" t="s">
        <v>226</v>
      </c>
      <c r="D172" s="87" t="str">
        <f>Parameters!$G$7</f>
        <v>From December 2022 onwards</v>
      </c>
      <c r="E172" s="87" t="str">
        <f>Parameters!$G$3</f>
        <v>Aid Without Border</v>
      </c>
      <c r="F172" s="11" t="s">
        <v>45</v>
      </c>
      <c r="G172" s="11" t="s">
        <v>227</v>
      </c>
      <c r="H172" s="11" t="str">
        <f t="shared" si="2"/>
        <v>F</v>
      </c>
      <c r="I172" s="87" t="str">
        <f>Parameters!$G$5</f>
        <v>EUR</v>
      </c>
      <c r="J172" s="87" t="s">
        <v>233</v>
      </c>
      <c r="K172" s="11"/>
      <c r="L172" s="88">
        <f>Register!C177</f>
        <v>0</v>
      </c>
      <c r="M172" s="88"/>
      <c r="N172" s="88">
        <f>Register!AM177</f>
        <v>0</v>
      </c>
      <c r="O172" s="88">
        <f>Register!D177</f>
        <v>0</v>
      </c>
      <c r="P172" s="88">
        <f>Register!K177</f>
        <v>0</v>
      </c>
      <c r="Q172" s="88"/>
      <c r="R172" s="88">
        <f>Register!AO177</f>
        <v>0</v>
      </c>
      <c r="S172" s="88">
        <f>Register!I177</f>
        <v>0</v>
      </c>
      <c r="T172" s="88">
        <f>Register!E177</f>
        <v>0</v>
      </c>
      <c r="U172" s="88">
        <f>Register!L177</f>
        <v>0</v>
      </c>
      <c r="V172" s="88"/>
      <c r="W172" s="88">
        <f>Register!AN177</f>
        <v>0</v>
      </c>
      <c r="X172" s="88"/>
      <c r="Y172" s="88"/>
      <c r="Z172" s="88">
        <f>Register!G177</f>
        <v>0</v>
      </c>
      <c r="AA172" s="88">
        <f>Register!H177</f>
        <v>0</v>
      </c>
      <c r="AB172" s="88">
        <f>Register!AL177</f>
        <v>0</v>
      </c>
      <c r="AC172" s="88">
        <f>Register!M177</f>
        <v>0</v>
      </c>
      <c r="AD172" s="88">
        <f>Register!N177</f>
        <v>0</v>
      </c>
      <c r="AE172" s="88">
        <f>Register!O177</f>
        <v>0</v>
      </c>
      <c r="AF172" s="88">
        <f>Register!P177</f>
        <v>0</v>
      </c>
      <c r="AG172" s="88">
        <f>Register!Q177</f>
        <v>0</v>
      </c>
      <c r="AH172" s="88">
        <f>Register!R177</f>
        <v>0</v>
      </c>
      <c r="AI172" s="88">
        <f>Register!S177</f>
        <v>0</v>
      </c>
      <c r="AJ172" s="88">
        <f>Register!T177</f>
        <v>0</v>
      </c>
      <c r="AK172" s="88">
        <f>Register!U177</f>
        <v>0</v>
      </c>
      <c r="AL172" s="88"/>
      <c r="AM172" s="88"/>
      <c r="AN172" s="88">
        <f>Register!V177</f>
        <v>0</v>
      </c>
      <c r="AO172" s="88">
        <f>Register!L177</f>
        <v>0</v>
      </c>
      <c r="AP172" s="88"/>
      <c r="AQ172" s="88"/>
      <c r="AR172" s="88"/>
      <c r="AS172" s="88"/>
      <c r="AT172" s="88"/>
      <c r="AU172" s="88"/>
      <c r="AV172" s="88"/>
      <c r="AW172" s="88">
        <f>Register!AP177</f>
        <v>0</v>
      </c>
      <c r="AX172" s="88">
        <f>Register!X177</f>
        <v>0</v>
      </c>
      <c r="AY172" s="88">
        <f>Register!Y177</f>
        <v>0</v>
      </c>
      <c r="AZ172" s="88">
        <f>Register!Z177</f>
        <v>0</v>
      </c>
      <c r="BA172" s="88">
        <f>Register!AA177</f>
        <v>0</v>
      </c>
      <c r="BB172" s="88">
        <f>Register!AB177</f>
        <v>0</v>
      </c>
      <c r="BC172" s="88">
        <f>Register!AQ177</f>
        <v>0</v>
      </c>
      <c r="BD172" s="88"/>
      <c r="BE172" s="88">
        <f>Register!AD177</f>
        <v>0</v>
      </c>
      <c r="BF172" s="88">
        <f>Register!AE177</f>
        <v>0</v>
      </c>
      <c r="BG172" s="88">
        <f>Register!AF177</f>
        <v>0</v>
      </c>
      <c r="BH172" s="88">
        <f>Register!AG177</f>
        <v>0</v>
      </c>
      <c r="BI172" s="88"/>
      <c r="BJ172" s="88">
        <f>Register!AH177</f>
        <v>0</v>
      </c>
      <c r="BK172" s="88"/>
      <c r="BL172" s="88"/>
      <c r="BM172" s="88">
        <f>Register!AI177</f>
        <v>0</v>
      </c>
      <c r="BN172" s="88"/>
      <c r="BO172" s="88">
        <f ca="1">Register!AJ177</f>
        <v>0</v>
      </c>
      <c r="BP172" s="88"/>
    </row>
    <row r="173" spans="1:68" ht="15.6" thickTop="1" thickBot="1" x14ac:dyDescent="0.35">
      <c r="A173" s="11" t="s">
        <v>234</v>
      </c>
      <c r="B173" s="11" t="s">
        <v>225</v>
      </c>
      <c r="C173" s="11" t="s">
        <v>226</v>
      </c>
      <c r="D173" s="87" t="str">
        <f>Parameters!$G$7</f>
        <v>From December 2022 onwards</v>
      </c>
      <c r="E173" s="87" t="str">
        <f>Parameters!$G$3</f>
        <v>Aid Without Border</v>
      </c>
      <c r="F173" s="11" t="s">
        <v>45</v>
      </c>
      <c r="G173" s="11" t="s">
        <v>227</v>
      </c>
      <c r="H173" s="11" t="str">
        <f t="shared" si="2"/>
        <v>F</v>
      </c>
      <c r="I173" s="87" t="str">
        <f>Parameters!$G$5</f>
        <v>EUR</v>
      </c>
      <c r="J173" s="87" t="s">
        <v>233</v>
      </c>
      <c r="K173" s="11"/>
      <c r="L173" s="88">
        <f>Register!C178</f>
        <v>0</v>
      </c>
      <c r="M173" s="88"/>
      <c r="N173" s="88">
        <f>Register!AM178</f>
        <v>0</v>
      </c>
      <c r="O173" s="88">
        <f>Register!D178</f>
        <v>0</v>
      </c>
      <c r="P173" s="88">
        <f>Register!K178</f>
        <v>0</v>
      </c>
      <c r="Q173" s="88"/>
      <c r="R173" s="88">
        <f>Register!AO178</f>
        <v>0</v>
      </c>
      <c r="S173" s="88">
        <f>Register!I178</f>
        <v>0</v>
      </c>
      <c r="T173" s="88">
        <f>Register!E178</f>
        <v>0</v>
      </c>
      <c r="U173" s="88">
        <f>Register!L178</f>
        <v>0</v>
      </c>
      <c r="V173" s="88"/>
      <c r="W173" s="88">
        <f>Register!AN178</f>
        <v>0</v>
      </c>
      <c r="X173" s="88"/>
      <c r="Y173" s="88"/>
      <c r="Z173" s="88">
        <f>Register!G178</f>
        <v>0</v>
      </c>
      <c r="AA173" s="88">
        <f>Register!H178</f>
        <v>0</v>
      </c>
      <c r="AB173" s="88">
        <f>Register!AL178</f>
        <v>0</v>
      </c>
      <c r="AC173" s="88">
        <f>Register!M178</f>
        <v>0</v>
      </c>
      <c r="AD173" s="88">
        <f>Register!N178</f>
        <v>0</v>
      </c>
      <c r="AE173" s="88">
        <f>Register!O178</f>
        <v>0</v>
      </c>
      <c r="AF173" s="88">
        <f>Register!P178</f>
        <v>0</v>
      </c>
      <c r="AG173" s="88">
        <f>Register!Q178</f>
        <v>0</v>
      </c>
      <c r="AH173" s="88">
        <f>Register!R178</f>
        <v>0</v>
      </c>
      <c r="AI173" s="88">
        <f>Register!S178</f>
        <v>0</v>
      </c>
      <c r="AJ173" s="88">
        <f>Register!T178</f>
        <v>0</v>
      </c>
      <c r="AK173" s="88">
        <f>Register!U178</f>
        <v>0</v>
      </c>
      <c r="AL173" s="88"/>
      <c r="AM173" s="88"/>
      <c r="AN173" s="88">
        <f>Register!V178</f>
        <v>0</v>
      </c>
      <c r="AO173" s="88">
        <f>Register!L178</f>
        <v>0</v>
      </c>
      <c r="AP173" s="88"/>
      <c r="AQ173" s="88"/>
      <c r="AR173" s="88"/>
      <c r="AS173" s="88"/>
      <c r="AT173" s="88"/>
      <c r="AU173" s="88"/>
      <c r="AV173" s="88"/>
      <c r="AW173" s="88">
        <f>Register!AP178</f>
        <v>0</v>
      </c>
      <c r="AX173" s="88">
        <f>Register!X178</f>
        <v>0</v>
      </c>
      <c r="AY173" s="88">
        <f>Register!Y178</f>
        <v>0</v>
      </c>
      <c r="AZ173" s="88">
        <f>Register!Z178</f>
        <v>0</v>
      </c>
      <c r="BA173" s="88">
        <f>Register!AA178</f>
        <v>0</v>
      </c>
      <c r="BB173" s="88">
        <f>Register!AB178</f>
        <v>0</v>
      </c>
      <c r="BC173" s="88">
        <f>Register!AQ178</f>
        <v>0</v>
      </c>
      <c r="BD173" s="88"/>
      <c r="BE173" s="88">
        <f>Register!AD178</f>
        <v>0</v>
      </c>
      <c r="BF173" s="88">
        <f>Register!AE178</f>
        <v>0</v>
      </c>
      <c r="BG173" s="88">
        <f>Register!AF178</f>
        <v>0</v>
      </c>
      <c r="BH173" s="88">
        <f>Register!AG178</f>
        <v>0</v>
      </c>
      <c r="BI173" s="88"/>
      <c r="BJ173" s="88">
        <f>Register!AH178</f>
        <v>0</v>
      </c>
      <c r="BK173" s="88"/>
      <c r="BL173" s="88"/>
      <c r="BM173" s="88">
        <f>Register!AI178</f>
        <v>0</v>
      </c>
      <c r="BN173" s="88"/>
      <c r="BO173" s="88">
        <f ca="1">Register!AJ178</f>
        <v>0</v>
      </c>
      <c r="BP173" s="88"/>
    </row>
    <row r="174" spans="1:68" ht="15.6" thickTop="1" thickBot="1" x14ac:dyDescent="0.35">
      <c r="A174" s="11" t="s">
        <v>234</v>
      </c>
      <c r="B174" s="11" t="s">
        <v>225</v>
      </c>
      <c r="C174" s="11" t="s">
        <v>226</v>
      </c>
      <c r="D174" s="87" t="str">
        <f>Parameters!$G$7</f>
        <v>From December 2022 onwards</v>
      </c>
      <c r="E174" s="87" t="str">
        <f>Parameters!$G$3</f>
        <v>Aid Without Border</v>
      </c>
      <c r="F174" s="11" t="s">
        <v>45</v>
      </c>
      <c r="G174" s="11" t="s">
        <v>227</v>
      </c>
      <c r="H174" s="11" t="str">
        <f t="shared" si="2"/>
        <v>F</v>
      </c>
      <c r="I174" s="87" t="str">
        <f>Parameters!$G$5</f>
        <v>EUR</v>
      </c>
      <c r="J174" s="87" t="s">
        <v>233</v>
      </c>
      <c r="K174" s="11"/>
      <c r="L174" s="88">
        <f>Register!C179</f>
        <v>0</v>
      </c>
      <c r="M174" s="88"/>
      <c r="N174" s="88">
        <f>Register!AM179</f>
        <v>0</v>
      </c>
      <c r="O174" s="88">
        <f>Register!D179</f>
        <v>0</v>
      </c>
      <c r="P174" s="88">
        <f>Register!K179</f>
        <v>0</v>
      </c>
      <c r="Q174" s="88"/>
      <c r="R174" s="88">
        <f>Register!AO179</f>
        <v>0</v>
      </c>
      <c r="S174" s="88">
        <f>Register!I179</f>
        <v>0</v>
      </c>
      <c r="T174" s="88">
        <f>Register!E179</f>
        <v>0</v>
      </c>
      <c r="U174" s="88">
        <f>Register!L179</f>
        <v>0</v>
      </c>
      <c r="V174" s="88"/>
      <c r="W174" s="88">
        <f>Register!AN179</f>
        <v>0</v>
      </c>
      <c r="X174" s="88"/>
      <c r="Y174" s="88"/>
      <c r="Z174" s="88">
        <f>Register!G179</f>
        <v>0</v>
      </c>
      <c r="AA174" s="88">
        <f>Register!H179</f>
        <v>0</v>
      </c>
      <c r="AB174" s="88">
        <f>Register!AL179</f>
        <v>0</v>
      </c>
      <c r="AC174" s="88">
        <f>Register!M179</f>
        <v>0</v>
      </c>
      <c r="AD174" s="88">
        <f>Register!N179</f>
        <v>0</v>
      </c>
      <c r="AE174" s="88">
        <f>Register!O179</f>
        <v>0</v>
      </c>
      <c r="AF174" s="88">
        <f>Register!P179</f>
        <v>0</v>
      </c>
      <c r="AG174" s="88">
        <f>Register!Q179</f>
        <v>0</v>
      </c>
      <c r="AH174" s="88">
        <f>Register!R179</f>
        <v>0</v>
      </c>
      <c r="AI174" s="88">
        <f>Register!S179</f>
        <v>0</v>
      </c>
      <c r="AJ174" s="88">
        <f>Register!T179</f>
        <v>0</v>
      </c>
      <c r="AK174" s="88">
        <f>Register!U179</f>
        <v>0</v>
      </c>
      <c r="AL174" s="88"/>
      <c r="AM174" s="88"/>
      <c r="AN174" s="88">
        <f>Register!V179</f>
        <v>0</v>
      </c>
      <c r="AO174" s="88">
        <f>Register!L179</f>
        <v>0</v>
      </c>
      <c r="AP174" s="88"/>
      <c r="AQ174" s="88"/>
      <c r="AR174" s="88"/>
      <c r="AS174" s="88"/>
      <c r="AT174" s="88"/>
      <c r="AU174" s="88"/>
      <c r="AV174" s="88"/>
      <c r="AW174" s="88">
        <f>Register!AP179</f>
        <v>0</v>
      </c>
      <c r="AX174" s="88">
        <f>Register!X179</f>
        <v>0</v>
      </c>
      <c r="AY174" s="88">
        <f>Register!Y179</f>
        <v>0</v>
      </c>
      <c r="AZ174" s="88">
        <f>Register!Z179</f>
        <v>0</v>
      </c>
      <c r="BA174" s="88">
        <f>Register!AA179</f>
        <v>0</v>
      </c>
      <c r="BB174" s="88">
        <f>Register!AB179</f>
        <v>0</v>
      </c>
      <c r="BC174" s="88">
        <f>Register!AQ179</f>
        <v>0</v>
      </c>
      <c r="BD174" s="88"/>
      <c r="BE174" s="88">
        <f>Register!AD179</f>
        <v>0</v>
      </c>
      <c r="BF174" s="88">
        <f>Register!AE179</f>
        <v>0</v>
      </c>
      <c r="BG174" s="88">
        <f>Register!AF179</f>
        <v>0</v>
      </c>
      <c r="BH174" s="88">
        <f>Register!AG179</f>
        <v>0</v>
      </c>
      <c r="BI174" s="88"/>
      <c r="BJ174" s="88">
        <f>Register!AH179</f>
        <v>0</v>
      </c>
      <c r="BK174" s="88"/>
      <c r="BL174" s="88"/>
      <c r="BM174" s="88">
        <f>Register!AI179</f>
        <v>0</v>
      </c>
      <c r="BN174" s="88"/>
      <c r="BO174" s="88">
        <f ca="1">Register!AJ179</f>
        <v>0</v>
      </c>
      <c r="BP174" s="88"/>
    </row>
    <row r="175" spans="1:68" ht="15.6" thickTop="1" thickBot="1" x14ac:dyDescent="0.35">
      <c r="A175" s="11" t="s">
        <v>234</v>
      </c>
      <c r="B175" s="11" t="s">
        <v>225</v>
      </c>
      <c r="C175" s="11" t="s">
        <v>226</v>
      </c>
      <c r="D175" s="87" t="str">
        <f>Parameters!$G$7</f>
        <v>From December 2022 onwards</v>
      </c>
      <c r="E175" s="87" t="str">
        <f>Parameters!$G$3</f>
        <v>Aid Without Border</v>
      </c>
      <c r="F175" s="11" t="s">
        <v>45</v>
      </c>
      <c r="G175" s="11" t="s">
        <v>227</v>
      </c>
      <c r="H175" s="11" t="str">
        <f t="shared" si="2"/>
        <v>F</v>
      </c>
      <c r="I175" s="87" t="str">
        <f>Parameters!$G$5</f>
        <v>EUR</v>
      </c>
      <c r="J175" s="87" t="s">
        <v>233</v>
      </c>
      <c r="K175" s="11"/>
      <c r="L175" s="88">
        <f>Register!C180</f>
        <v>0</v>
      </c>
      <c r="M175" s="88"/>
      <c r="N175" s="88">
        <f>Register!AM180</f>
        <v>0</v>
      </c>
      <c r="O175" s="88">
        <f>Register!D180</f>
        <v>0</v>
      </c>
      <c r="P175" s="88">
        <f>Register!K180</f>
        <v>0</v>
      </c>
      <c r="Q175" s="88"/>
      <c r="R175" s="88">
        <f>Register!AO180</f>
        <v>0</v>
      </c>
      <c r="S175" s="88">
        <f>Register!I180</f>
        <v>0</v>
      </c>
      <c r="T175" s="88">
        <f>Register!E180</f>
        <v>0</v>
      </c>
      <c r="U175" s="88">
        <f>Register!L180</f>
        <v>0</v>
      </c>
      <c r="V175" s="88"/>
      <c r="W175" s="88">
        <f>Register!AN180</f>
        <v>0</v>
      </c>
      <c r="X175" s="88"/>
      <c r="Y175" s="88"/>
      <c r="Z175" s="88">
        <f>Register!G180</f>
        <v>0</v>
      </c>
      <c r="AA175" s="88">
        <f>Register!H180</f>
        <v>0</v>
      </c>
      <c r="AB175" s="88">
        <f>Register!AL180</f>
        <v>0</v>
      </c>
      <c r="AC175" s="88">
        <f>Register!M180</f>
        <v>0</v>
      </c>
      <c r="AD175" s="88">
        <f>Register!N180</f>
        <v>0</v>
      </c>
      <c r="AE175" s="88">
        <f>Register!O180</f>
        <v>0</v>
      </c>
      <c r="AF175" s="88">
        <f>Register!P180</f>
        <v>0</v>
      </c>
      <c r="AG175" s="88">
        <f>Register!Q180</f>
        <v>0</v>
      </c>
      <c r="AH175" s="88">
        <f>Register!R180</f>
        <v>0</v>
      </c>
      <c r="AI175" s="88">
        <f>Register!S180</f>
        <v>0</v>
      </c>
      <c r="AJ175" s="88">
        <f>Register!T180</f>
        <v>0</v>
      </c>
      <c r="AK175" s="88">
        <f>Register!U180</f>
        <v>0</v>
      </c>
      <c r="AL175" s="88"/>
      <c r="AM175" s="88"/>
      <c r="AN175" s="88">
        <f>Register!V180</f>
        <v>0</v>
      </c>
      <c r="AO175" s="88">
        <f>Register!L180</f>
        <v>0</v>
      </c>
      <c r="AP175" s="88"/>
      <c r="AQ175" s="88"/>
      <c r="AR175" s="88"/>
      <c r="AS175" s="88"/>
      <c r="AT175" s="88"/>
      <c r="AU175" s="88"/>
      <c r="AV175" s="88"/>
      <c r="AW175" s="88">
        <f>Register!AP180</f>
        <v>0</v>
      </c>
      <c r="AX175" s="88">
        <f>Register!X180</f>
        <v>0</v>
      </c>
      <c r="AY175" s="88">
        <f>Register!Y180</f>
        <v>0</v>
      </c>
      <c r="AZ175" s="88">
        <f>Register!Z180</f>
        <v>0</v>
      </c>
      <c r="BA175" s="88">
        <f>Register!AA180</f>
        <v>0</v>
      </c>
      <c r="BB175" s="88">
        <f>Register!AB180</f>
        <v>0</v>
      </c>
      <c r="BC175" s="88">
        <f>Register!AQ180</f>
        <v>0</v>
      </c>
      <c r="BD175" s="88"/>
      <c r="BE175" s="88">
        <f>Register!AD180</f>
        <v>0</v>
      </c>
      <c r="BF175" s="88">
        <f>Register!AE180</f>
        <v>0</v>
      </c>
      <c r="BG175" s="88">
        <f>Register!AF180</f>
        <v>0</v>
      </c>
      <c r="BH175" s="88">
        <f>Register!AG180</f>
        <v>0</v>
      </c>
      <c r="BI175" s="88"/>
      <c r="BJ175" s="88">
        <f>Register!AH180</f>
        <v>0</v>
      </c>
      <c r="BK175" s="88"/>
      <c r="BL175" s="88"/>
      <c r="BM175" s="88">
        <f>Register!AI180</f>
        <v>0</v>
      </c>
      <c r="BN175" s="88"/>
      <c r="BO175" s="88">
        <f ca="1">Register!AJ180</f>
        <v>0</v>
      </c>
      <c r="BP175" s="88"/>
    </row>
    <row r="176" spans="1:68" ht="15.6" thickTop="1" thickBot="1" x14ac:dyDescent="0.35">
      <c r="A176" s="11" t="s">
        <v>234</v>
      </c>
      <c r="B176" s="11" t="s">
        <v>225</v>
      </c>
      <c r="C176" s="11" t="s">
        <v>226</v>
      </c>
      <c r="D176" s="87" t="str">
        <f>Parameters!$G$7</f>
        <v>From December 2022 onwards</v>
      </c>
      <c r="E176" s="87" t="str">
        <f>Parameters!$G$3</f>
        <v>Aid Without Border</v>
      </c>
      <c r="F176" s="11" t="s">
        <v>45</v>
      </c>
      <c r="G176" s="11" t="s">
        <v>227</v>
      </c>
      <c r="H176" s="11" t="str">
        <f t="shared" si="2"/>
        <v>F</v>
      </c>
      <c r="I176" s="87" t="str">
        <f>Parameters!$G$5</f>
        <v>EUR</v>
      </c>
      <c r="J176" s="87" t="s">
        <v>233</v>
      </c>
      <c r="K176" s="11"/>
      <c r="L176" s="88">
        <f>Register!C181</f>
        <v>0</v>
      </c>
      <c r="M176" s="88"/>
      <c r="N176" s="88">
        <f>Register!AM181</f>
        <v>0</v>
      </c>
      <c r="O176" s="88">
        <f>Register!D181</f>
        <v>0</v>
      </c>
      <c r="P176" s="88">
        <f>Register!K181</f>
        <v>0</v>
      </c>
      <c r="Q176" s="88"/>
      <c r="R176" s="88">
        <f>Register!AO181</f>
        <v>0</v>
      </c>
      <c r="S176" s="88">
        <f>Register!I181</f>
        <v>0</v>
      </c>
      <c r="T176" s="88">
        <f>Register!E181</f>
        <v>0</v>
      </c>
      <c r="U176" s="88">
        <f>Register!L181</f>
        <v>0</v>
      </c>
      <c r="V176" s="88"/>
      <c r="W176" s="88">
        <f>Register!AN181</f>
        <v>0</v>
      </c>
      <c r="X176" s="88"/>
      <c r="Y176" s="88"/>
      <c r="Z176" s="88">
        <f>Register!G181</f>
        <v>0</v>
      </c>
      <c r="AA176" s="88">
        <f>Register!H181</f>
        <v>0</v>
      </c>
      <c r="AB176" s="88">
        <f>Register!AL181</f>
        <v>0</v>
      </c>
      <c r="AC176" s="88">
        <f>Register!M181</f>
        <v>0</v>
      </c>
      <c r="AD176" s="88">
        <f>Register!N181</f>
        <v>0</v>
      </c>
      <c r="AE176" s="88">
        <f>Register!O181</f>
        <v>0</v>
      </c>
      <c r="AF176" s="88">
        <f>Register!P181</f>
        <v>0</v>
      </c>
      <c r="AG176" s="88">
        <f>Register!Q181</f>
        <v>0</v>
      </c>
      <c r="AH176" s="88">
        <f>Register!R181</f>
        <v>0</v>
      </c>
      <c r="AI176" s="88">
        <f>Register!S181</f>
        <v>0</v>
      </c>
      <c r="AJ176" s="88">
        <f>Register!T181</f>
        <v>0</v>
      </c>
      <c r="AK176" s="88">
        <f>Register!U181</f>
        <v>0</v>
      </c>
      <c r="AL176" s="88"/>
      <c r="AM176" s="88"/>
      <c r="AN176" s="88">
        <f>Register!V181</f>
        <v>0</v>
      </c>
      <c r="AO176" s="88">
        <f>Register!L181</f>
        <v>0</v>
      </c>
      <c r="AP176" s="88"/>
      <c r="AQ176" s="88"/>
      <c r="AR176" s="88"/>
      <c r="AS176" s="88"/>
      <c r="AT176" s="88"/>
      <c r="AU176" s="88"/>
      <c r="AV176" s="88"/>
      <c r="AW176" s="88">
        <f>Register!AP181</f>
        <v>0</v>
      </c>
      <c r="AX176" s="88">
        <f>Register!X181</f>
        <v>0</v>
      </c>
      <c r="AY176" s="88">
        <f>Register!Y181</f>
        <v>0</v>
      </c>
      <c r="AZ176" s="88">
        <f>Register!Z181</f>
        <v>0</v>
      </c>
      <c r="BA176" s="88">
        <f>Register!AA181</f>
        <v>0</v>
      </c>
      <c r="BB176" s="88">
        <f>Register!AB181</f>
        <v>0</v>
      </c>
      <c r="BC176" s="88">
        <f>Register!AQ181</f>
        <v>0</v>
      </c>
      <c r="BD176" s="88"/>
      <c r="BE176" s="88">
        <f>Register!AD181</f>
        <v>0</v>
      </c>
      <c r="BF176" s="88">
        <f>Register!AE181</f>
        <v>0</v>
      </c>
      <c r="BG176" s="88">
        <f>Register!AF181</f>
        <v>0</v>
      </c>
      <c r="BH176" s="88">
        <f>Register!AG181</f>
        <v>0</v>
      </c>
      <c r="BI176" s="88"/>
      <c r="BJ176" s="88">
        <f>Register!AH181</f>
        <v>0</v>
      </c>
      <c r="BK176" s="88"/>
      <c r="BL176" s="88"/>
      <c r="BM176" s="88">
        <f>Register!AI181</f>
        <v>0</v>
      </c>
      <c r="BN176" s="88"/>
      <c r="BO176" s="88">
        <f ca="1">Register!AJ181</f>
        <v>0</v>
      </c>
      <c r="BP176" s="88"/>
    </row>
    <row r="177" spans="1:68" ht="15.6" thickTop="1" thickBot="1" x14ac:dyDescent="0.35">
      <c r="A177" s="11" t="s">
        <v>234</v>
      </c>
      <c r="B177" s="11" t="s">
        <v>225</v>
      </c>
      <c r="C177" s="11" t="s">
        <v>226</v>
      </c>
      <c r="D177" s="87" t="str">
        <f>Parameters!$G$7</f>
        <v>From December 2022 onwards</v>
      </c>
      <c r="E177" s="87" t="str">
        <f>Parameters!$G$3</f>
        <v>Aid Without Border</v>
      </c>
      <c r="F177" s="11" t="s">
        <v>45</v>
      </c>
      <c r="G177" s="11" t="s">
        <v>227</v>
      </c>
      <c r="H177" s="11" t="str">
        <f t="shared" si="2"/>
        <v>F</v>
      </c>
      <c r="I177" s="87" t="str">
        <f>Parameters!$G$5</f>
        <v>EUR</v>
      </c>
      <c r="J177" s="87" t="s">
        <v>233</v>
      </c>
      <c r="K177" s="11"/>
      <c r="L177" s="88">
        <f>Register!C182</f>
        <v>0</v>
      </c>
      <c r="M177" s="88"/>
      <c r="N177" s="88">
        <f>Register!AM182</f>
        <v>0</v>
      </c>
      <c r="O177" s="88">
        <f>Register!D182</f>
        <v>0</v>
      </c>
      <c r="P177" s="88">
        <f>Register!K182</f>
        <v>0</v>
      </c>
      <c r="Q177" s="88"/>
      <c r="R177" s="88">
        <f>Register!AO182</f>
        <v>0</v>
      </c>
      <c r="S177" s="88">
        <f>Register!I182</f>
        <v>0</v>
      </c>
      <c r="T177" s="88">
        <f>Register!E182</f>
        <v>0</v>
      </c>
      <c r="U177" s="88">
        <f>Register!L182</f>
        <v>0</v>
      </c>
      <c r="V177" s="88"/>
      <c r="W177" s="88">
        <f>Register!AN182</f>
        <v>0</v>
      </c>
      <c r="X177" s="88"/>
      <c r="Y177" s="88"/>
      <c r="Z177" s="88">
        <f>Register!G182</f>
        <v>0</v>
      </c>
      <c r="AA177" s="88">
        <f>Register!H182</f>
        <v>0</v>
      </c>
      <c r="AB177" s="88">
        <f>Register!AL182</f>
        <v>0</v>
      </c>
      <c r="AC177" s="88">
        <f>Register!M182</f>
        <v>0</v>
      </c>
      <c r="AD177" s="88">
        <f>Register!N182</f>
        <v>0</v>
      </c>
      <c r="AE177" s="88">
        <f>Register!O182</f>
        <v>0</v>
      </c>
      <c r="AF177" s="88">
        <f>Register!P182</f>
        <v>0</v>
      </c>
      <c r="AG177" s="88">
        <f>Register!Q182</f>
        <v>0</v>
      </c>
      <c r="AH177" s="88">
        <f>Register!R182</f>
        <v>0</v>
      </c>
      <c r="AI177" s="88">
        <f>Register!S182</f>
        <v>0</v>
      </c>
      <c r="AJ177" s="88">
        <f>Register!T182</f>
        <v>0</v>
      </c>
      <c r="AK177" s="88">
        <f>Register!U182</f>
        <v>0</v>
      </c>
      <c r="AL177" s="88"/>
      <c r="AM177" s="88"/>
      <c r="AN177" s="88">
        <f>Register!V182</f>
        <v>0</v>
      </c>
      <c r="AO177" s="88">
        <f>Register!L182</f>
        <v>0</v>
      </c>
      <c r="AP177" s="88"/>
      <c r="AQ177" s="88"/>
      <c r="AR177" s="88"/>
      <c r="AS177" s="88"/>
      <c r="AT177" s="88"/>
      <c r="AU177" s="88"/>
      <c r="AV177" s="88"/>
      <c r="AW177" s="88">
        <f>Register!AP182</f>
        <v>0</v>
      </c>
      <c r="AX177" s="88">
        <f>Register!X182</f>
        <v>0</v>
      </c>
      <c r="AY177" s="88">
        <f>Register!Y182</f>
        <v>0</v>
      </c>
      <c r="AZ177" s="88">
        <f>Register!Z182</f>
        <v>0</v>
      </c>
      <c r="BA177" s="88">
        <f>Register!AA182</f>
        <v>0</v>
      </c>
      <c r="BB177" s="88">
        <f>Register!AB182</f>
        <v>0</v>
      </c>
      <c r="BC177" s="88">
        <f>Register!AQ182</f>
        <v>0</v>
      </c>
      <c r="BD177" s="88"/>
      <c r="BE177" s="88">
        <f>Register!AD182</f>
        <v>0</v>
      </c>
      <c r="BF177" s="88">
        <f>Register!AE182</f>
        <v>0</v>
      </c>
      <c r="BG177" s="88">
        <f>Register!AF182</f>
        <v>0</v>
      </c>
      <c r="BH177" s="88">
        <f>Register!AG182</f>
        <v>0</v>
      </c>
      <c r="BI177" s="88"/>
      <c r="BJ177" s="88">
        <f>Register!AH182</f>
        <v>0</v>
      </c>
      <c r="BK177" s="88"/>
      <c r="BL177" s="88"/>
      <c r="BM177" s="88">
        <f>Register!AI182</f>
        <v>0</v>
      </c>
      <c r="BN177" s="88"/>
      <c r="BO177" s="88">
        <f ca="1">Register!AJ182</f>
        <v>0</v>
      </c>
      <c r="BP177" s="88"/>
    </row>
    <row r="178" spans="1:68" ht="15.6" thickTop="1" thickBot="1" x14ac:dyDescent="0.35">
      <c r="A178" s="11" t="s">
        <v>234</v>
      </c>
      <c r="B178" s="11" t="s">
        <v>225</v>
      </c>
      <c r="C178" s="11" t="s">
        <v>226</v>
      </c>
      <c r="D178" s="87" t="str">
        <f>Parameters!$G$7</f>
        <v>From December 2022 onwards</v>
      </c>
      <c r="E178" s="87" t="str">
        <f>Parameters!$G$3</f>
        <v>Aid Without Border</v>
      </c>
      <c r="F178" s="11" t="s">
        <v>45</v>
      </c>
      <c r="G178" s="11" t="s">
        <v>227</v>
      </c>
      <c r="H178" s="11" t="str">
        <f t="shared" si="2"/>
        <v>F</v>
      </c>
      <c r="I178" s="87" t="str">
        <f>Parameters!$G$5</f>
        <v>EUR</v>
      </c>
      <c r="J178" s="87" t="s">
        <v>233</v>
      </c>
      <c r="K178" s="11"/>
      <c r="L178" s="88">
        <f>Register!C183</f>
        <v>0</v>
      </c>
      <c r="M178" s="88"/>
      <c r="N178" s="88">
        <f>Register!AM183</f>
        <v>0</v>
      </c>
      <c r="O178" s="88">
        <f>Register!D183</f>
        <v>0</v>
      </c>
      <c r="P178" s="88">
        <f>Register!K183</f>
        <v>0</v>
      </c>
      <c r="Q178" s="88"/>
      <c r="R178" s="88">
        <f>Register!AO183</f>
        <v>0</v>
      </c>
      <c r="S178" s="88">
        <f>Register!I183</f>
        <v>0</v>
      </c>
      <c r="T178" s="88">
        <f>Register!E183</f>
        <v>0</v>
      </c>
      <c r="U178" s="88">
        <f>Register!L183</f>
        <v>0</v>
      </c>
      <c r="V178" s="88"/>
      <c r="W178" s="88">
        <f>Register!AN183</f>
        <v>0</v>
      </c>
      <c r="X178" s="88"/>
      <c r="Y178" s="88"/>
      <c r="Z178" s="88">
        <f>Register!G183</f>
        <v>0</v>
      </c>
      <c r="AA178" s="88">
        <f>Register!H183</f>
        <v>0</v>
      </c>
      <c r="AB178" s="88">
        <f>Register!AL183</f>
        <v>0</v>
      </c>
      <c r="AC178" s="88">
        <f>Register!M183</f>
        <v>0</v>
      </c>
      <c r="AD178" s="88">
        <f>Register!N183</f>
        <v>0</v>
      </c>
      <c r="AE178" s="88">
        <f>Register!O183</f>
        <v>0</v>
      </c>
      <c r="AF178" s="88">
        <f>Register!P183</f>
        <v>0</v>
      </c>
      <c r="AG178" s="88">
        <f>Register!Q183</f>
        <v>0</v>
      </c>
      <c r="AH178" s="88">
        <f>Register!R183</f>
        <v>0</v>
      </c>
      <c r="AI178" s="88">
        <f>Register!S183</f>
        <v>0</v>
      </c>
      <c r="AJ178" s="88">
        <f>Register!T183</f>
        <v>0</v>
      </c>
      <c r="AK178" s="88">
        <f>Register!U183</f>
        <v>0</v>
      </c>
      <c r="AL178" s="88"/>
      <c r="AM178" s="88"/>
      <c r="AN178" s="88">
        <f>Register!V183</f>
        <v>0</v>
      </c>
      <c r="AO178" s="88">
        <f>Register!L183</f>
        <v>0</v>
      </c>
      <c r="AP178" s="88"/>
      <c r="AQ178" s="88"/>
      <c r="AR178" s="88"/>
      <c r="AS178" s="88"/>
      <c r="AT178" s="88"/>
      <c r="AU178" s="88"/>
      <c r="AV178" s="88"/>
      <c r="AW178" s="88">
        <f>Register!AP183</f>
        <v>0</v>
      </c>
      <c r="AX178" s="88">
        <f>Register!X183</f>
        <v>0</v>
      </c>
      <c r="AY178" s="88">
        <f>Register!Y183</f>
        <v>0</v>
      </c>
      <c r="AZ178" s="88">
        <f>Register!Z183</f>
        <v>0</v>
      </c>
      <c r="BA178" s="88">
        <f>Register!AA183</f>
        <v>0</v>
      </c>
      <c r="BB178" s="88">
        <f>Register!AB183</f>
        <v>0</v>
      </c>
      <c r="BC178" s="88">
        <f>Register!AQ183</f>
        <v>0</v>
      </c>
      <c r="BD178" s="88"/>
      <c r="BE178" s="88">
        <f>Register!AD183</f>
        <v>0</v>
      </c>
      <c r="BF178" s="88">
        <f>Register!AE183</f>
        <v>0</v>
      </c>
      <c r="BG178" s="88">
        <f>Register!AF183</f>
        <v>0</v>
      </c>
      <c r="BH178" s="88">
        <f>Register!AG183</f>
        <v>0</v>
      </c>
      <c r="BI178" s="88"/>
      <c r="BJ178" s="88">
        <f>Register!AH183</f>
        <v>0</v>
      </c>
      <c r="BK178" s="88"/>
      <c r="BL178" s="88"/>
      <c r="BM178" s="88">
        <f>Register!AI183</f>
        <v>0</v>
      </c>
      <c r="BN178" s="88"/>
      <c r="BO178" s="88">
        <f ca="1">Register!AJ183</f>
        <v>0</v>
      </c>
      <c r="BP178" s="88"/>
    </row>
    <row r="179" spans="1:68" ht="15.6" thickTop="1" thickBot="1" x14ac:dyDescent="0.35">
      <c r="A179" s="11" t="s">
        <v>234</v>
      </c>
      <c r="B179" s="11" t="s">
        <v>225</v>
      </c>
      <c r="C179" s="11" t="s">
        <v>226</v>
      </c>
      <c r="D179" s="87" t="str">
        <f>Parameters!$G$7</f>
        <v>From December 2022 onwards</v>
      </c>
      <c r="E179" s="87" t="str">
        <f>Parameters!$G$3</f>
        <v>Aid Without Border</v>
      </c>
      <c r="F179" s="11" t="s">
        <v>45</v>
      </c>
      <c r="G179" s="11" t="s">
        <v>227</v>
      </c>
      <c r="H179" s="11" t="str">
        <f t="shared" si="2"/>
        <v>F</v>
      </c>
      <c r="I179" s="87" t="str">
        <f>Parameters!$G$5</f>
        <v>EUR</v>
      </c>
      <c r="J179" s="87" t="s">
        <v>233</v>
      </c>
      <c r="K179" s="11"/>
      <c r="L179" s="88">
        <f>Register!C184</f>
        <v>0</v>
      </c>
      <c r="M179" s="88"/>
      <c r="N179" s="88">
        <f>Register!AM184</f>
        <v>0</v>
      </c>
      <c r="O179" s="88">
        <f>Register!D184</f>
        <v>0</v>
      </c>
      <c r="P179" s="88">
        <f>Register!K184</f>
        <v>0</v>
      </c>
      <c r="Q179" s="88"/>
      <c r="R179" s="88">
        <f>Register!AO184</f>
        <v>0</v>
      </c>
      <c r="S179" s="88">
        <f>Register!I184</f>
        <v>0</v>
      </c>
      <c r="T179" s="88">
        <f>Register!E184</f>
        <v>0</v>
      </c>
      <c r="U179" s="88">
        <f>Register!L184</f>
        <v>0</v>
      </c>
      <c r="V179" s="88"/>
      <c r="W179" s="88">
        <f>Register!AN184</f>
        <v>0</v>
      </c>
      <c r="X179" s="88"/>
      <c r="Y179" s="88"/>
      <c r="Z179" s="88">
        <f>Register!G184</f>
        <v>0</v>
      </c>
      <c r="AA179" s="88">
        <f>Register!H184</f>
        <v>0</v>
      </c>
      <c r="AB179" s="88">
        <f>Register!AL184</f>
        <v>0</v>
      </c>
      <c r="AC179" s="88">
        <f>Register!M184</f>
        <v>0</v>
      </c>
      <c r="AD179" s="88">
        <f>Register!N184</f>
        <v>0</v>
      </c>
      <c r="AE179" s="88">
        <f>Register!O184</f>
        <v>0</v>
      </c>
      <c r="AF179" s="88">
        <f>Register!P184</f>
        <v>0</v>
      </c>
      <c r="AG179" s="88">
        <f>Register!Q184</f>
        <v>0</v>
      </c>
      <c r="AH179" s="88">
        <f>Register!R184</f>
        <v>0</v>
      </c>
      <c r="AI179" s="88">
        <f>Register!S184</f>
        <v>0</v>
      </c>
      <c r="AJ179" s="88">
        <f>Register!T184</f>
        <v>0</v>
      </c>
      <c r="AK179" s="88">
        <f>Register!U184</f>
        <v>0</v>
      </c>
      <c r="AL179" s="88"/>
      <c r="AM179" s="88"/>
      <c r="AN179" s="88">
        <f>Register!V184</f>
        <v>0</v>
      </c>
      <c r="AO179" s="88">
        <f>Register!L184</f>
        <v>0</v>
      </c>
      <c r="AP179" s="88"/>
      <c r="AQ179" s="88"/>
      <c r="AR179" s="88"/>
      <c r="AS179" s="88"/>
      <c r="AT179" s="88"/>
      <c r="AU179" s="88"/>
      <c r="AV179" s="88"/>
      <c r="AW179" s="88">
        <f>Register!AP184</f>
        <v>0</v>
      </c>
      <c r="AX179" s="88">
        <f>Register!X184</f>
        <v>0</v>
      </c>
      <c r="AY179" s="88">
        <f>Register!Y184</f>
        <v>0</v>
      </c>
      <c r="AZ179" s="88">
        <f>Register!Z184</f>
        <v>0</v>
      </c>
      <c r="BA179" s="88">
        <f>Register!AA184</f>
        <v>0</v>
      </c>
      <c r="BB179" s="88">
        <f>Register!AB184</f>
        <v>0</v>
      </c>
      <c r="BC179" s="88">
        <f>Register!AQ184</f>
        <v>0</v>
      </c>
      <c r="BD179" s="88"/>
      <c r="BE179" s="88">
        <f>Register!AD184</f>
        <v>0</v>
      </c>
      <c r="BF179" s="88">
        <f>Register!AE184</f>
        <v>0</v>
      </c>
      <c r="BG179" s="88">
        <f>Register!AF184</f>
        <v>0</v>
      </c>
      <c r="BH179" s="88">
        <f>Register!AG184</f>
        <v>0</v>
      </c>
      <c r="BI179" s="88"/>
      <c r="BJ179" s="88">
        <f>Register!AH184</f>
        <v>0</v>
      </c>
      <c r="BK179" s="88"/>
      <c r="BL179" s="88"/>
      <c r="BM179" s="88">
        <f>Register!AI184</f>
        <v>0</v>
      </c>
      <c r="BN179" s="88"/>
      <c r="BO179" s="88">
        <f ca="1">Register!AJ184</f>
        <v>0</v>
      </c>
      <c r="BP179" s="88"/>
    </row>
    <row r="180" spans="1:68" ht="15.6" thickTop="1" thickBot="1" x14ac:dyDescent="0.35">
      <c r="A180" s="11" t="s">
        <v>234</v>
      </c>
      <c r="B180" s="11" t="s">
        <v>225</v>
      </c>
      <c r="C180" s="11" t="s">
        <v>226</v>
      </c>
      <c r="D180" s="87" t="str">
        <f>Parameters!$G$7</f>
        <v>From December 2022 onwards</v>
      </c>
      <c r="E180" s="87" t="str">
        <f>Parameters!$G$3</f>
        <v>Aid Without Border</v>
      </c>
      <c r="F180" s="11" t="s">
        <v>45</v>
      </c>
      <c r="G180" s="11" t="s">
        <v>227</v>
      </c>
      <c r="H180" s="11" t="str">
        <f t="shared" si="2"/>
        <v>F</v>
      </c>
      <c r="I180" s="87" t="str">
        <f>Parameters!$G$5</f>
        <v>EUR</v>
      </c>
      <c r="J180" s="87" t="s">
        <v>233</v>
      </c>
      <c r="K180" s="11"/>
      <c r="L180" s="88">
        <f>Register!C185</f>
        <v>0</v>
      </c>
      <c r="M180" s="88"/>
      <c r="N180" s="88">
        <f>Register!AM185</f>
        <v>0</v>
      </c>
      <c r="O180" s="88">
        <f>Register!D185</f>
        <v>0</v>
      </c>
      <c r="P180" s="88">
        <f>Register!K185</f>
        <v>0</v>
      </c>
      <c r="Q180" s="88"/>
      <c r="R180" s="88">
        <f>Register!AO185</f>
        <v>0</v>
      </c>
      <c r="S180" s="88">
        <f>Register!I185</f>
        <v>0</v>
      </c>
      <c r="T180" s="88">
        <f>Register!E185</f>
        <v>0</v>
      </c>
      <c r="U180" s="88">
        <f>Register!L185</f>
        <v>0</v>
      </c>
      <c r="V180" s="88"/>
      <c r="W180" s="88">
        <f>Register!AN185</f>
        <v>0</v>
      </c>
      <c r="X180" s="88"/>
      <c r="Y180" s="88"/>
      <c r="Z180" s="88">
        <f>Register!G185</f>
        <v>0</v>
      </c>
      <c r="AA180" s="88">
        <f>Register!H185</f>
        <v>0</v>
      </c>
      <c r="AB180" s="88">
        <f>Register!AL185</f>
        <v>0</v>
      </c>
      <c r="AC180" s="88">
        <f>Register!M185</f>
        <v>0</v>
      </c>
      <c r="AD180" s="88">
        <f>Register!N185</f>
        <v>0</v>
      </c>
      <c r="AE180" s="88">
        <f>Register!O185</f>
        <v>0</v>
      </c>
      <c r="AF180" s="88">
        <f>Register!P185</f>
        <v>0</v>
      </c>
      <c r="AG180" s="88">
        <f>Register!Q185</f>
        <v>0</v>
      </c>
      <c r="AH180" s="88">
        <f>Register!R185</f>
        <v>0</v>
      </c>
      <c r="AI180" s="88">
        <f>Register!S185</f>
        <v>0</v>
      </c>
      <c r="AJ180" s="88">
        <f>Register!T185</f>
        <v>0</v>
      </c>
      <c r="AK180" s="88">
        <f>Register!U185</f>
        <v>0</v>
      </c>
      <c r="AL180" s="88"/>
      <c r="AM180" s="88"/>
      <c r="AN180" s="88">
        <f>Register!V185</f>
        <v>0</v>
      </c>
      <c r="AO180" s="88">
        <f>Register!L185</f>
        <v>0</v>
      </c>
      <c r="AP180" s="88"/>
      <c r="AQ180" s="88"/>
      <c r="AR180" s="88"/>
      <c r="AS180" s="88"/>
      <c r="AT180" s="88"/>
      <c r="AU180" s="88"/>
      <c r="AV180" s="88"/>
      <c r="AW180" s="88">
        <f>Register!AP185</f>
        <v>0</v>
      </c>
      <c r="AX180" s="88">
        <f>Register!X185</f>
        <v>0</v>
      </c>
      <c r="AY180" s="88">
        <f>Register!Y185</f>
        <v>0</v>
      </c>
      <c r="AZ180" s="88">
        <f>Register!Z185</f>
        <v>0</v>
      </c>
      <c r="BA180" s="88">
        <f>Register!AA185</f>
        <v>0</v>
      </c>
      <c r="BB180" s="88">
        <f>Register!AB185</f>
        <v>0</v>
      </c>
      <c r="BC180" s="88">
        <f>Register!AQ185</f>
        <v>0</v>
      </c>
      <c r="BD180" s="88"/>
      <c r="BE180" s="88">
        <f>Register!AD185</f>
        <v>0</v>
      </c>
      <c r="BF180" s="88">
        <f>Register!AE185</f>
        <v>0</v>
      </c>
      <c r="BG180" s="88">
        <f>Register!AF185</f>
        <v>0</v>
      </c>
      <c r="BH180" s="88">
        <f>Register!AG185</f>
        <v>0</v>
      </c>
      <c r="BI180" s="88"/>
      <c r="BJ180" s="88">
        <f>Register!AH185</f>
        <v>0</v>
      </c>
      <c r="BK180" s="88"/>
      <c r="BL180" s="88"/>
      <c r="BM180" s="88">
        <f>Register!AI185</f>
        <v>0</v>
      </c>
      <c r="BN180" s="88"/>
      <c r="BO180" s="88">
        <f ca="1">Register!AJ185</f>
        <v>0</v>
      </c>
      <c r="BP180" s="88"/>
    </row>
    <row r="181" spans="1:68" ht="15.6" thickTop="1" thickBot="1" x14ac:dyDescent="0.35">
      <c r="A181" s="11" t="s">
        <v>234</v>
      </c>
      <c r="B181" s="11" t="s">
        <v>225</v>
      </c>
      <c r="C181" s="11" t="s">
        <v>226</v>
      </c>
      <c r="D181" s="87" t="str">
        <f>Parameters!$G$7</f>
        <v>From December 2022 onwards</v>
      </c>
      <c r="E181" s="87" t="str">
        <f>Parameters!$G$3</f>
        <v>Aid Without Border</v>
      </c>
      <c r="F181" s="11" t="s">
        <v>45</v>
      </c>
      <c r="G181" s="11" t="s">
        <v>227</v>
      </c>
      <c r="H181" s="11" t="str">
        <f t="shared" si="2"/>
        <v>F</v>
      </c>
      <c r="I181" s="87" t="str">
        <f>Parameters!$G$5</f>
        <v>EUR</v>
      </c>
      <c r="J181" s="87" t="s">
        <v>233</v>
      </c>
      <c r="K181" s="11"/>
      <c r="L181" s="88">
        <f>Register!C186</f>
        <v>0</v>
      </c>
      <c r="M181" s="88"/>
      <c r="N181" s="88">
        <f>Register!AM186</f>
        <v>0</v>
      </c>
      <c r="O181" s="88">
        <f>Register!D186</f>
        <v>0</v>
      </c>
      <c r="P181" s="88">
        <f>Register!K186</f>
        <v>0</v>
      </c>
      <c r="Q181" s="88"/>
      <c r="R181" s="88">
        <f>Register!AO186</f>
        <v>0</v>
      </c>
      <c r="S181" s="88">
        <f>Register!I186</f>
        <v>0</v>
      </c>
      <c r="T181" s="88">
        <f>Register!E186</f>
        <v>0</v>
      </c>
      <c r="U181" s="88">
        <f>Register!L186</f>
        <v>0</v>
      </c>
      <c r="V181" s="88"/>
      <c r="W181" s="88">
        <f>Register!AN186</f>
        <v>0</v>
      </c>
      <c r="X181" s="88"/>
      <c r="Y181" s="88"/>
      <c r="Z181" s="88">
        <f>Register!G186</f>
        <v>0</v>
      </c>
      <c r="AA181" s="88">
        <f>Register!H186</f>
        <v>0</v>
      </c>
      <c r="AB181" s="88">
        <f>Register!AL186</f>
        <v>0</v>
      </c>
      <c r="AC181" s="88">
        <f>Register!M186</f>
        <v>0</v>
      </c>
      <c r="AD181" s="88">
        <f>Register!N186</f>
        <v>0</v>
      </c>
      <c r="AE181" s="88">
        <f>Register!O186</f>
        <v>0</v>
      </c>
      <c r="AF181" s="88">
        <f>Register!P186</f>
        <v>0</v>
      </c>
      <c r="AG181" s="88">
        <f>Register!Q186</f>
        <v>0</v>
      </c>
      <c r="AH181" s="88">
        <f>Register!R186</f>
        <v>0</v>
      </c>
      <c r="AI181" s="88">
        <f>Register!S186</f>
        <v>0</v>
      </c>
      <c r="AJ181" s="88">
        <f>Register!T186</f>
        <v>0</v>
      </c>
      <c r="AK181" s="88">
        <f>Register!U186</f>
        <v>0</v>
      </c>
      <c r="AL181" s="88"/>
      <c r="AM181" s="88"/>
      <c r="AN181" s="88">
        <f>Register!V186</f>
        <v>0</v>
      </c>
      <c r="AO181" s="88">
        <f>Register!L186</f>
        <v>0</v>
      </c>
      <c r="AP181" s="88"/>
      <c r="AQ181" s="88"/>
      <c r="AR181" s="88"/>
      <c r="AS181" s="88"/>
      <c r="AT181" s="88"/>
      <c r="AU181" s="88"/>
      <c r="AV181" s="88"/>
      <c r="AW181" s="88">
        <f>Register!AP186</f>
        <v>0</v>
      </c>
      <c r="AX181" s="88">
        <f>Register!X186</f>
        <v>0</v>
      </c>
      <c r="AY181" s="88">
        <f>Register!Y186</f>
        <v>0</v>
      </c>
      <c r="AZ181" s="88">
        <f>Register!Z186</f>
        <v>0</v>
      </c>
      <c r="BA181" s="88">
        <f>Register!AA186</f>
        <v>0</v>
      </c>
      <c r="BB181" s="88">
        <f>Register!AB186</f>
        <v>0</v>
      </c>
      <c r="BC181" s="88">
        <f>Register!AQ186</f>
        <v>0</v>
      </c>
      <c r="BD181" s="88"/>
      <c r="BE181" s="88">
        <f>Register!AD186</f>
        <v>0</v>
      </c>
      <c r="BF181" s="88">
        <f>Register!AE186</f>
        <v>0</v>
      </c>
      <c r="BG181" s="88">
        <f>Register!AF186</f>
        <v>0</v>
      </c>
      <c r="BH181" s="88">
        <f>Register!AG186</f>
        <v>0</v>
      </c>
      <c r="BI181" s="88"/>
      <c r="BJ181" s="88">
        <f>Register!AH186</f>
        <v>0</v>
      </c>
      <c r="BK181" s="88"/>
      <c r="BL181" s="88"/>
      <c r="BM181" s="88">
        <f>Register!AI186</f>
        <v>0</v>
      </c>
      <c r="BN181" s="88"/>
      <c r="BO181" s="88">
        <f ca="1">Register!AJ186</f>
        <v>0</v>
      </c>
      <c r="BP181" s="88"/>
    </row>
    <row r="182" spans="1:68" ht="15.6" thickTop="1" thickBot="1" x14ac:dyDescent="0.35">
      <c r="A182" s="11" t="s">
        <v>234</v>
      </c>
      <c r="B182" s="11" t="s">
        <v>225</v>
      </c>
      <c r="C182" s="11" t="s">
        <v>226</v>
      </c>
      <c r="D182" s="87" t="str">
        <f>Parameters!$G$7</f>
        <v>From December 2022 onwards</v>
      </c>
      <c r="E182" s="87" t="str">
        <f>Parameters!$G$3</f>
        <v>Aid Without Border</v>
      </c>
      <c r="F182" s="11" t="s">
        <v>45</v>
      </c>
      <c r="G182" s="11" t="s">
        <v>227</v>
      </c>
      <c r="H182" s="11" t="str">
        <f t="shared" si="2"/>
        <v>F</v>
      </c>
      <c r="I182" s="87" t="str">
        <f>Parameters!$G$5</f>
        <v>EUR</v>
      </c>
      <c r="J182" s="87" t="s">
        <v>233</v>
      </c>
      <c r="K182" s="11"/>
      <c r="L182" s="88">
        <f>Register!C187</f>
        <v>0</v>
      </c>
      <c r="M182" s="88"/>
      <c r="N182" s="88">
        <f>Register!AM187</f>
        <v>0</v>
      </c>
      <c r="O182" s="88">
        <f>Register!D187</f>
        <v>0</v>
      </c>
      <c r="P182" s="88">
        <f>Register!K187</f>
        <v>0</v>
      </c>
      <c r="Q182" s="88"/>
      <c r="R182" s="88">
        <f>Register!AO187</f>
        <v>0</v>
      </c>
      <c r="S182" s="88">
        <f>Register!I187</f>
        <v>0</v>
      </c>
      <c r="T182" s="88">
        <f>Register!E187</f>
        <v>0</v>
      </c>
      <c r="U182" s="88">
        <f>Register!L187</f>
        <v>0</v>
      </c>
      <c r="V182" s="88"/>
      <c r="W182" s="88">
        <f>Register!AN187</f>
        <v>0</v>
      </c>
      <c r="X182" s="88"/>
      <c r="Y182" s="88"/>
      <c r="Z182" s="88">
        <f>Register!G187</f>
        <v>0</v>
      </c>
      <c r="AA182" s="88">
        <f>Register!H187</f>
        <v>0</v>
      </c>
      <c r="AB182" s="88">
        <f>Register!AL187</f>
        <v>0</v>
      </c>
      <c r="AC182" s="88">
        <f>Register!M187</f>
        <v>0</v>
      </c>
      <c r="AD182" s="88">
        <f>Register!N187</f>
        <v>0</v>
      </c>
      <c r="AE182" s="88">
        <f>Register!O187</f>
        <v>0</v>
      </c>
      <c r="AF182" s="88">
        <f>Register!P187</f>
        <v>0</v>
      </c>
      <c r="AG182" s="88">
        <f>Register!Q187</f>
        <v>0</v>
      </c>
      <c r="AH182" s="88">
        <f>Register!R187</f>
        <v>0</v>
      </c>
      <c r="AI182" s="88">
        <f>Register!S187</f>
        <v>0</v>
      </c>
      <c r="AJ182" s="88">
        <f>Register!T187</f>
        <v>0</v>
      </c>
      <c r="AK182" s="88">
        <f>Register!U187</f>
        <v>0</v>
      </c>
      <c r="AL182" s="88"/>
      <c r="AM182" s="88"/>
      <c r="AN182" s="88">
        <f>Register!V187</f>
        <v>0</v>
      </c>
      <c r="AO182" s="88">
        <f>Register!L187</f>
        <v>0</v>
      </c>
      <c r="AP182" s="88"/>
      <c r="AQ182" s="88"/>
      <c r="AR182" s="88"/>
      <c r="AS182" s="88"/>
      <c r="AT182" s="88"/>
      <c r="AU182" s="88"/>
      <c r="AV182" s="88"/>
      <c r="AW182" s="88">
        <f>Register!AP187</f>
        <v>0</v>
      </c>
      <c r="AX182" s="88">
        <f>Register!X187</f>
        <v>0</v>
      </c>
      <c r="AY182" s="88">
        <f>Register!Y187</f>
        <v>0</v>
      </c>
      <c r="AZ182" s="88">
        <f>Register!Z187</f>
        <v>0</v>
      </c>
      <c r="BA182" s="88">
        <f>Register!AA187</f>
        <v>0</v>
      </c>
      <c r="BB182" s="88">
        <f>Register!AB187</f>
        <v>0</v>
      </c>
      <c r="BC182" s="88">
        <f>Register!AQ187</f>
        <v>0</v>
      </c>
      <c r="BD182" s="88"/>
      <c r="BE182" s="88">
        <f>Register!AD187</f>
        <v>0</v>
      </c>
      <c r="BF182" s="88">
        <f>Register!AE187</f>
        <v>0</v>
      </c>
      <c r="BG182" s="88">
        <f>Register!AF187</f>
        <v>0</v>
      </c>
      <c r="BH182" s="88">
        <f>Register!AG187</f>
        <v>0</v>
      </c>
      <c r="BI182" s="88"/>
      <c r="BJ182" s="88">
        <f>Register!AH187</f>
        <v>0</v>
      </c>
      <c r="BK182" s="88"/>
      <c r="BL182" s="88"/>
      <c r="BM182" s="88">
        <f>Register!AI187</f>
        <v>0</v>
      </c>
      <c r="BN182" s="88"/>
      <c r="BO182" s="88">
        <f ca="1">Register!AJ187</f>
        <v>0</v>
      </c>
      <c r="BP182" s="88"/>
    </row>
    <row r="183" spans="1:68" ht="15.6" thickTop="1" thickBot="1" x14ac:dyDescent="0.35">
      <c r="A183" s="11" t="s">
        <v>234</v>
      </c>
      <c r="B183" s="11" t="s">
        <v>225</v>
      </c>
      <c r="C183" s="11" t="s">
        <v>226</v>
      </c>
      <c r="D183" s="87" t="str">
        <f>Parameters!$G$7</f>
        <v>From December 2022 onwards</v>
      </c>
      <c r="E183" s="87" t="str">
        <f>Parameters!$G$3</f>
        <v>Aid Without Border</v>
      </c>
      <c r="F183" s="11" t="s">
        <v>45</v>
      </c>
      <c r="G183" s="11" t="s">
        <v>227</v>
      </c>
      <c r="H183" s="11" t="str">
        <f t="shared" si="2"/>
        <v>F</v>
      </c>
      <c r="I183" s="87" t="str">
        <f>Parameters!$G$5</f>
        <v>EUR</v>
      </c>
      <c r="J183" s="87" t="s">
        <v>233</v>
      </c>
      <c r="K183" s="11"/>
      <c r="L183" s="88">
        <f>Register!C188</f>
        <v>0</v>
      </c>
      <c r="M183" s="88"/>
      <c r="N183" s="88">
        <f>Register!AM188</f>
        <v>0</v>
      </c>
      <c r="O183" s="88">
        <f>Register!D188</f>
        <v>0</v>
      </c>
      <c r="P183" s="88">
        <f>Register!K188</f>
        <v>0</v>
      </c>
      <c r="Q183" s="88"/>
      <c r="R183" s="88">
        <f>Register!AO188</f>
        <v>0</v>
      </c>
      <c r="S183" s="88">
        <f>Register!I188</f>
        <v>0</v>
      </c>
      <c r="T183" s="88">
        <f>Register!E188</f>
        <v>0</v>
      </c>
      <c r="U183" s="88">
        <f>Register!L188</f>
        <v>0</v>
      </c>
      <c r="V183" s="88"/>
      <c r="W183" s="88">
        <f>Register!AN188</f>
        <v>0</v>
      </c>
      <c r="X183" s="88"/>
      <c r="Y183" s="88"/>
      <c r="Z183" s="88">
        <f>Register!G188</f>
        <v>0</v>
      </c>
      <c r="AA183" s="88">
        <f>Register!H188</f>
        <v>0</v>
      </c>
      <c r="AB183" s="88">
        <f>Register!AL188</f>
        <v>0</v>
      </c>
      <c r="AC183" s="88">
        <f>Register!M188</f>
        <v>0</v>
      </c>
      <c r="AD183" s="88">
        <f>Register!N188</f>
        <v>0</v>
      </c>
      <c r="AE183" s="88">
        <f>Register!O188</f>
        <v>0</v>
      </c>
      <c r="AF183" s="88">
        <f>Register!P188</f>
        <v>0</v>
      </c>
      <c r="AG183" s="88">
        <f>Register!Q188</f>
        <v>0</v>
      </c>
      <c r="AH183" s="88">
        <f>Register!R188</f>
        <v>0</v>
      </c>
      <c r="AI183" s="88">
        <f>Register!S188</f>
        <v>0</v>
      </c>
      <c r="AJ183" s="88">
        <f>Register!T188</f>
        <v>0</v>
      </c>
      <c r="AK183" s="88">
        <f>Register!U188</f>
        <v>0</v>
      </c>
      <c r="AL183" s="88"/>
      <c r="AM183" s="88"/>
      <c r="AN183" s="88">
        <f>Register!V188</f>
        <v>0</v>
      </c>
      <c r="AO183" s="88">
        <f>Register!L188</f>
        <v>0</v>
      </c>
      <c r="AP183" s="88"/>
      <c r="AQ183" s="88"/>
      <c r="AR183" s="88"/>
      <c r="AS183" s="88"/>
      <c r="AT183" s="88"/>
      <c r="AU183" s="88"/>
      <c r="AV183" s="88"/>
      <c r="AW183" s="88">
        <f>Register!AP188</f>
        <v>0</v>
      </c>
      <c r="AX183" s="88">
        <f>Register!X188</f>
        <v>0</v>
      </c>
      <c r="AY183" s="88">
        <f>Register!Y188</f>
        <v>0</v>
      </c>
      <c r="AZ183" s="88">
        <f>Register!Z188</f>
        <v>0</v>
      </c>
      <c r="BA183" s="88">
        <f>Register!AA188</f>
        <v>0</v>
      </c>
      <c r="BB183" s="88">
        <f>Register!AB188</f>
        <v>0</v>
      </c>
      <c r="BC183" s="88">
        <f>Register!AQ188</f>
        <v>0</v>
      </c>
      <c r="BD183" s="88"/>
      <c r="BE183" s="88">
        <f>Register!AD188</f>
        <v>0</v>
      </c>
      <c r="BF183" s="88">
        <f>Register!AE188</f>
        <v>0</v>
      </c>
      <c r="BG183" s="88">
        <f>Register!AF188</f>
        <v>0</v>
      </c>
      <c r="BH183" s="88">
        <f>Register!AG188</f>
        <v>0</v>
      </c>
      <c r="BI183" s="88"/>
      <c r="BJ183" s="88">
        <f>Register!AH188</f>
        <v>0</v>
      </c>
      <c r="BK183" s="88"/>
      <c r="BL183" s="88"/>
      <c r="BM183" s="88">
        <f>Register!AI188</f>
        <v>0</v>
      </c>
      <c r="BN183" s="88"/>
      <c r="BO183" s="88">
        <f ca="1">Register!AJ188</f>
        <v>0</v>
      </c>
      <c r="BP183" s="88"/>
    </row>
    <row r="184" spans="1:68" ht="15.6" thickTop="1" thickBot="1" x14ac:dyDescent="0.35">
      <c r="A184" s="11" t="s">
        <v>234</v>
      </c>
      <c r="B184" s="11" t="s">
        <v>225</v>
      </c>
      <c r="C184" s="11" t="s">
        <v>226</v>
      </c>
      <c r="D184" s="87" t="str">
        <f>Parameters!$G$7</f>
        <v>From December 2022 onwards</v>
      </c>
      <c r="E184" s="87" t="str">
        <f>Parameters!$G$3</f>
        <v>Aid Without Border</v>
      </c>
      <c r="F184" s="11" t="s">
        <v>45</v>
      </c>
      <c r="G184" s="11" t="s">
        <v>227</v>
      </c>
      <c r="H184" s="11" t="str">
        <f t="shared" si="2"/>
        <v>F</v>
      </c>
      <c r="I184" s="87" t="str">
        <f>Parameters!$G$5</f>
        <v>EUR</v>
      </c>
      <c r="J184" s="87" t="s">
        <v>233</v>
      </c>
      <c r="K184" s="11"/>
      <c r="L184" s="88">
        <f>Register!C189</f>
        <v>0</v>
      </c>
      <c r="M184" s="88"/>
      <c r="N184" s="88">
        <f>Register!AM189</f>
        <v>0</v>
      </c>
      <c r="O184" s="88">
        <f>Register!D189</f>
        <v>0</v>
      </c>
      <c r="P184" s="88">
        <f>Register!K189</f>
        <v>0</v>
      </c>
      <c r="Q184" s="88"/>
      <c r="R184" s="88">
        <f>Register!AO189</f>
        <v>0</v>
      </c>
      <c r="S184" s="88">
        <f>Register!I189</f>
        <v>0</v>
      </c>
      <c r="T184" s="88">
        <f>Register!E189</f>
        <v>0</v>
      </c>
      <c r="U184" s="88">
        <f>Register!L189</f>
        <v>0</v>
      </c>
      <c r="V184" s="88"/>
      <c r="W184" s="88">
        <f>Register!AN189</f>
        <v>0</v>
      </c>
      <c r="X184" s="88"/>
      <c r="Y184" s="88"/>
      <c r="Z184" s="88">
        <f>Register!G189</f>
        <v>0</v>
      </c>
      <c r="AA184" s="88">
        <f>Register!H189</f>
        <v>0</v>
      </c>
      <c r="AB184" s="88">
        <f>Register!AL189</f>
        <v>0</v>
      </c>
      <c r="AC184" s="88">
        <f>Register!M189</f>
        <v>0</v>
      </c>
      <c r="AD184" s="88">
        <f>Register!N189</f>
        <v>0</v>
      </c>
      <c r="AE184" s="88">
        <f>Register!O189</f>
        <v>0</v>
      </c>
      <c r="AF184" s="88">
        <f>Register!P189</f>
        <v>0</v>
      </c>
      <c r="AG184" s="88">
        <f>Register!Q189</f>
        <v>0</v>
      </c>
      <c r="AH184" s="88">
        <f>Register!R189</f>
        <v>0</v>
      </c>
      <c r="AI184" s="88">
        <f>Register!S189</f>
        <v>0</v>
      </c>
      <c r="AJ184" s="88">
        <f>Register!T189</f>
        <v>0</v>
      </c>
      <c r="AK184" s="88">
        <f>Register!U189</f>
        <v>0</v>
      </c>
      <c r="AL184" s="88"/>
      <c r="AM184" s="88"/>
      <c r="AN184" s="88">
        <f>Register!V189</f>
        <v>0</v>
      </c>
      <c r="AO184" s="88">
        <f>Register!L189</f>
        <v>0</v>
      </c>
      <c r="AP184" s="88"/>
      <c r="AQ184" s="88"/>
      <c r="AR184" s="88"/>
      <c r="AS184" s="88"/>
      <c r="AT184" s="88"/>
      <c r="AU184" s="88"/>
      <c r="AV184" s="88"/>
      <c r="AW184" s="88">
        <f>Register!AP189</f>
        <v>0</v>
      </c>
      <c r="AX184" s="88">
        <f>Register!X189</f>
        <v>0</v>
      </c>
      <c r="AY184" s="88">
        <f>Register!Y189</f>
        <v>0</v>
      </c>
      <c r="AZ184" s="88">
        <f>Register!Z189</f>
        <v>0</v>
      </c>
      <c r="BA184" s="88">
        <f>Register!AA189</f>
        <v>0</v>
      </c>
      <c r="BB184" s="88">
        <f>Register!AB189</f>
        <v>0</v>
      </c>
      <c r="BC184" s="88">
        <f>Register!AQ189</f>
        <v>0</v>
      </c>
      <c r="BD184" s="88"/>
      <c r="BE184" s="88">
        <f>Register!AD189</f>
        <v>0</v>
      </c>
      <c r="BF184" s="88">
        <f>Register!AE189</f>
        <v>0</v>
      </c>
      <c r="BG184" s="88">
        <f>Register!AF189</f>
        <v>0</v>
      </c>
      <c r="BH184" s="88">
        <f>Register!AG189</f>
        <v>0</v>
      </c>
      <c r="BI184" s="88"/>
      <c r="BJ184" s="88">
        <f>Register!AH189</f>
        <v>0</v>
      </c>
      <c r="BK184" s="88"/>
      <c r="BL184" s="88"/>
      <c r="BM184" s="88">
        <f>Register!AI189</f>
        <v>0</v>
      </c>
      <c r="BN184" s="88"/>
      <c r="BO184" s="88">
        <f ca="1">Register!AJ189</f>
        <v>0</v>
      </c>
      <c r="BP184" s="88"/>
    </row>
    <row r="185" spans="1:68" ht="15.6" thickTop="1" thickBot="1" x14ac:dyDescent="0.35">
      <c r="A185" s="11" t="s">
        <v>234</v>
      </c>
      <c r="B185" s="11" t="s">
        <v>225</v>
      </c>
      <c r="C185" s="11" t="s">
        <v>226</v>
      </c>
      <c r="D185" s="87" t="str">
        <f>Parameters!$G$7</f>
        <v>From December 2022 onwards</v>
      </c>
      <c r="E185" s="87" t="str">
        <f>Parameters!$G$3</f>
        <v>Aid Without Border</v>
      </c>
      <c r="F185" s="11" t="s">
        <v>45</v>
      </c>
      <c r="G185" s="11" t="s">
        <v>227</v>
      </c>
      <c r="H185" s="11" t="str">
        <f t="shared" si="2"/>
        <v>F</v>
      </c>
      <c r="I185" s="87" t="str">
        <f>Parameters!$G$5</f>
        <v>EUR</v>
      </c>
      <c r="J185" s="87" t="s">
        <v>233</v>
      </c>
      <c r="K185" s="11"/>
      <c r="L185" s="88">
        <f>Register!C190</f>
        <v>0</v>
      </c>
      <c r="M185" s="88"/>
      <c r="N185" s="88">
        <f>Register!AM190</f>
        <v>0</v>
      </c>
      <c r="O185" s="88">
        <f>Register!D190</f>
        <v>0</v>
      </c>
      <c r="P185" s="88">
        <f>Register!K190</f>
        <v>0</v>
      </c>
      <c r="Q185" s="88"/>
      <c r="R185" s="88">
        <f>Register!AO190</f>
        <v>0</v>
      </c>
      <c r="S185" s="88">
        <f>Register!I190</f>
        <v>0</v>
      </c>
      <c r="T185" s="88">
        <f>Register!E190</f>
        <v>0</v>
      </c>
      <c r="U185" s="88">
        <f>Register!L190</f>
        <v>0</v>
      </c>
      <c r="V185" s="88"/>
      <c r="W185" s="88">
        <f>Register!AN190</f>
        <v>0</v>
      </c>
      <c r="X185" s="88"/>
      <c r="Y185" s="88"/>
      <c r="Z185" s="88">
        <f>Register!G190</f>
        <v>0</v>
      </c>
      <c r="AA185" s="88">
        <f>Register!H190</f>
        <v>0</v>
      </c>
      <c r="AB185" s="88">
        <f>Register!AL190</f>
        <v>0</v>
      </c>
      <c r="AC185" s="88">
        <f>Register!M190</f>
        <v>0</v>
      </c>
      <c r="AD185" s="88">
        <f>Register!N190</f>
        <v>0</v>
      </c>
      <c r="AE185" s="88">
        <f>Register!O190</f>
        <v>0</v>
      </c>
      <c r="AF185" s="88">
        <f>Register!P190</f>
        <v>0</v>
      </c>
      <c r="AG185" s="88">
        <f>Register!Q190</f>
        <v>0</v>
      </c>
      <c r="AH185" s="88">
        <f>Register!R190</f>
        <v>0</v>
      </c>
      <c r="AI185" s="88">
        <f>Register!S190</f>
        <v>0</v>
      </c>
      <c r="AJ185" s="88">
        <f>Register!T190</f>
        <v>0</v>
      </c>
      <c r="AK185" s="88">
        <f>Register!U190</f>
        <v>0</v>
      </c>
      <c r="AL185" s="88"/>
      <c r="AM185" s="88"/>
      <c r="AN185" s="88">
        <f>Register!V190</f>
        <v>0</v>
      </c>
      <c r="AO185" s="88">
        <f>Register!L190</f>
        <v>0</v>
      </c>
      <c r="AP185" s="88"/>
      <c r="AQ185" s="88"/>
      <c r="AR185" s="88"/>
      <c r="AS185" s="88"/>
      <c r="AT185" s="88"/>
      <c r="AU185" s="88"/>
      <c r="AV185" s="88"/>
      <c r="AW185" s="88">
        <f>Register!AP190</f>
        <v>0</v>
      </c>
      <c r="AX185" s="88">
        <f>Register!X190</f>
        <v>0</v>
      </c>
      <c r="AY185" s="88">
        <f>Register!Y190</f>
        <v>0</v>
      </c>
      <c r="AZ185" s="88">
        <f>Register!Z190</f>
        <v>0</v>
      </c>
      <c r="BA185" s="88">
        <f>Register!AA190</f>
        <v>0</v>
      </c>
      <c r="BB185" s="88">
        <f>Register!AB190</f>
        <v>0</v>
      </c>
      <c r="BC185" s="88">
        <f>Register!AQ190</f>
        <v>0</v>
      </c>
      <c r="BD185" s="88"/>
      <c r="BE185" s="88">
        <f>Register!AD190</f>
        <v>0</v>
      </c>
      <c r="BF185" s="88">
        <f>Register!AE190</f>
        <v>0</v>
      </c>
      <c r="BG185" s="88">
        <f>Register!AF190</f>
        <v>0</v>
      </c>
      <c r="BH185" s="88">
        <f>Register!AG190</f>
        <v>0</v>
      </c>
      <c r="BI185" s="88"/>
      <c r="BJ185" s="88">
        <f>Register!AH190</f>
        <v>0</v>
      </c>
      <c r="BK185" s="88"/>
      <c r="BL185" s="88"/>
      <c r="BM185" s="88">
        <f>Register!AI190</f>
        <v>0</v>
      </c>
      <c r="BN185" s="88"/>
      <c r="BO185" s="88">
        <f ca="1">Register!AJ190</f>
        <v>0</v>
      </c>
      <c r="BP185" s="88"/>
    </row>
    <row r="186" spans="1:68" ht="15.6" thickTop="1" thickBot="1" x14ac:dyDescent="0.35">
      <c r="A186" s="11" t="s">
        <v>234</v>
      </c>
      <c r="B186" s="11" t="s">
        <v>225</v>
      </c>
      <c r="C186" s="11" t="s">
        <v>226</v>
      </c>
      <c r="D186" s="87" t="str">
        <f>Parameters!$G$7</f>
        <v>From December 2022 onwards</v>
      </c>
      <c r="E186" s="87" t="str">
        <f>Parameters!$G$3</f>
        <v>Aid Without Border</v>
      </c>
      <c r="F186" s="11" t="s">
        <v>45</v>
      </c>
      <c r="G186" s="11" t="s">
        <v>227</v>
      </c>
      <c r="H186" s="11" t="str">
        <f t="shared" si="2"/>
        <v>F</v>
      </c>
      <c r="I186" s="87" t="str">
        <f>Parameters!$G$5</f>
        <v>EUR</v>
      </c>
      <c r="J186" s="87" t="s">
        <v>233</v>
      </c>
      <c r="K186" s="11"/>
      <c r="L186" s="88">
        <f>Register!C191</f>
        <v>0</v>
      </c>
      <c r="M186" s="88"/>
      <c r="N186" s="88">
        <f>Register!AM191</f>
        <v>0</v>
      </c>
      <c r="O186" s="88">
        <f>Register!D191</f>
        <v>0</v>
      </c>
      <c r="P186" s="88">
        <f>Register!K191</f>
        <v>0</v>
      </c>
      <c r="Q186" s="88"/>
      <c r="R186" s="88">
        <f>Register!AO191</f>
        <v>0</v>
      </c>
      <c r="S186" s="88">
        <f>Register!I191</f>
        <v>0</v>
      </c>
      <c r="T186" s="88">
        <f>Register!E191</f>
        <v>0</v>
      </c>
      <c r="U186" s="88">
        <f>Register!L191</f>
        <v>0</v>
      </c>
      <c r="V186" s="88"/>
      <c r="W186" s="88">
        <f>Register!AN191</f>
        <v>0</v>
      </c>
      <c r="X186" s="88"/>
      <c r="Y186" s="88"/>
      <c r="Z186" s="88">
        <f>Register!G191</f>
        <v>0</v>
      </c>
      <c r="AA186" s="88">
        <f>Register!H191</f>
        <v>0</v>
      </c>
      <c r="AB186" s="88">
        <f>Register!AL191</f>
        <v>0</v>
      </c>
      <c r="AC186" s="88">
        <f>Register!M191</f>
        <v>0</v>
      </c>
      <c r="AD186" s="88">
        <f>Register!N191</f>
        <v>0</v>
      </c>
      <c r="AE186" s="88">
        <f>Register!O191</f>
        <v>0</v>
      </c>
      <c r="AF186" s="88">
        <f>Register!P191</f>
        <v>0</v>
      </c>
      <c r="AG186" s="88">
        <f>Register!Q191</f>
        <v>0</v>
      </c>
      <c r="AH186" s="88">
        <f>Register!R191</f>
        <v>0</v>
      </c>
      <c r="AI186" s="88">
        <f>Register!S191</f>
        <v>0</v>
      </c>
      <c r="AJ186" s="88">
        <f>Register!T191</f>
        <v>0</v>
      </c>
      <c r="AK186" s="88">
        <f>Register!U191</f>
        <v>0</v>
      </c>
      <c r="AL186" s="88"/>
      <c r="AM186" s="88"/>
      <c r="AN186" s="88">
        <f>Register!V191</f>
        <v>0</v>
      </c>
      <c r="AO186" s="88">
        <f>Register!L191</f>
        <v>0</v>
      </c>
      <c r="AP186" s="88"/>
      <c r="AQ186" s="88"/>
      <c r="AR186" s="88"/>
      <c r="AS186" s="88"/>
      <c r="AT186" s="88"/>
      <c r="AU186" s="88"/>
      <c r="AV186" s="88"/>
      <c r="AW186" s="88">
        <f>Register!AP191</f>
        <v>0</v>
      </c>
      <c r="AX186" s="88">
        <f>Register!X191</f>
        <v>0</v>
      </c>
      <c r="AY186" s="88">
        <f>Register!Y191</f>
        <v>0</v>
      </c>
      <c r="AZ186" s="88">
        <f>Register!Z191</f>
        <v>0</v>
      </c>
      <c r="BA186" s="88">
        <f>Register!AA191</f>
        <v>0</v>
      </c>
      <c r="BB186" s="88">
        <f>Register!AB191</f>
        <v>0</v>
      </c>
      <c r="BC186" s="88">
        <f>Register!AQ191</f>
        <v>0</v>
      </c>
      <c r="BD186" s="88"/>
      <c r="BE186" s="88">
        <f>Register!AD191</f>
        <v>0</v>
      </c>
      <c r="BF186" s="88">
        <f>Register!AE191</f>
        <v>0</v>
      </c>
      <c r="BG186" s="88">
        <f>Register!AF191</f>
        <v>0</v>
      </c>
      <c r="BH186" s="88">
        <f>Register!AG191</f>
        <v>0</v>
      </c>
      <c r="BI186" s="88"/>
      <c r="BJ186" s="88">
        <f>Register!AH191</f>
        <v>0</v>
      </c>
      <c r="BK186" s="88"/>
      <c r="BL186" s="88"/>
      <c r="BM186" s="88">
        <f>Register!AI191</f>
        <v>0</v>
      </c>
      <c r="BN186" s="88"/>
      <c r="BO186" s="88">
        <f ca="1">Register!AJ191</f>
        <v>0</v>
      </c>
      <c r="BP186" s="88"/>
    </row>
    <row r="187" spans="1:68" ht="15.6" thickTop="1" thickBot="1" x14ac:dyDescent="0.35">
      <c r="A187" s="11" t="s">
        <v>234</v>
      </c>
      <c r="B187" s="11" t="s">
        <v>225</v>
      </c>
      <c r="C187" s="11" t="s">
        <v>226</v>
      </c>
      <c r="D187" s="87" t="str">
        <f>Parameters!$G$7</f>
        <v>From December 2022 onwards</v>
      </c>
      <c r="E187" s="87" t="str">
        <f>Parameters!$G$3</f>
        <v>Aid Without Border</v>
      </c>
      <c r="F187" s="11" t="s">
        <v>45</v>
      </c>
      <c r="G187" s="11" t="s">
        <v>227</v>
      </c>
      <c r="H187" s="11" t="str">
        <f t="shared" si="2"/>
        <v>F</v>
      </c>
      <c r="I187" s="87" t="str">
        <f>Parameters!$G$5</f>
        <v>EUR</v>
      </c>
      <c r="J187" s="87" t="s">
        <v>233</v>
      </c>
      <c r="K187" s="11"/>
      <c r="L187" s="88">
        <f>Register!C192</f>
        <v>0</v>
      </c>
      <c r="M187" s="88"/>
      <c r="N187" s="88">
        <f>Register!AM192</f>
        <v>0</v>
      </c>
      <c r="O187" s="88">
        <f>Register!D192</f>
        <v>0</v>
      </c>
      <c r="P187" s="88">
        <f>Register!K192</f>
        <v>0</v>
      </c>
      <c r="Q187" s="88"/>
      <c r="R187" s="88">
        <f>Register!AO192</f>
        <v>0</v>
      </c>
      <c r="S187" s="88">
        <f>Register!I192</f>
        <v>0</v>
      </c>
      <c r="T187" s="88">
        <f>Register!E192</f>
        <v>0</v>
      </c>
      <c r="U187" s="88">
        <f>Register!L192</f>
        <v>0</v>
      </c>
      <c r="V187" s="88"/>
      <c r="W187" s="88">
        <f>Register!AN192</f>
        <v>0</v>
      </c>
      <c r="X187" s="88"/>
      <c r="Y187" s="88"/>
      <c r="Z187" s="88">
        <f>Register!G192</f>
        <v>0</v>
      </c>
      <c r="AA187" s="88">
        <f>Register!H192</f>
        <v>0</v>
      </c>
      <c r="AB187" s="88">
        <f>Register!AL192</f>
        <v>0</v>
      </c>
      <c r="AC187" s="88">
        <f>Register!M192</f>
        <v>0</v>
      </c>
      <c r="AD187" s="88">
        <f>Register!N192</f>
        <v>0</v>
      </c>
      <c r="AE187" s="88">
        <f>Register!O192</f>
        <v>0</v>
      </c>
      <c r="AF187" s="88">
        <f>Register!P192</f>
        <v>0</v>
      </c>
      <c r="AG187" s="88">
        <f>Register!Q192</f>
        <v>0</v>
      </c>
      <c r="AH187" s="88">
        <f>Register!R192</f>
        <v>0</v>
      </c>
      <c r="AI187" s="88">
        <f>Register!S192</f>
        <v>0</v>
      </c>
      <c r="AJ187" s="88">
        <f>Register!T192</f>
        <v>0</v>
      </c>
      <c r="AK187" s="88">
        <f>Register!U192</f>
        <v>0</v>
      </c>
      <c r="AL187" s="88"/>
      <c r="AM187" s="88"/>
      <c r="AN187" s="88">
        <f>Register!V192</f>
        <v>0</v>
      </c>
      <c r="AO187" s="88">
        <f>Register!L192</f>
        <v>0</v>
      </c>
      <c r="AP187" s="88"/>
      <c r="AQ187" s="88"/>
      <c r="AR187" s="88"/>
      <c r="AS187" s="88"/>
      <c r="AT187" s="88"/>
      <c r="AU187" s="88"/>
      <c r="AV187" s="88"/>
      <c r="AW187" s="88">
        <f>Register!AP192</f>
        <v>0</v>
      </c>
      <c r="AX187" s="88">
        <f>Register!X192</f>
        <v>0</v>
      </c>
      <c r="AY187" s="88">
        <f>Register!Y192</f>
        <v>0</v>
      </c>
      <c r="AZ187" s="88">
        <f>Register!Z192</f>
        <v>0</v>
      </c>
      <c r="BA187" s="88">
        <f>Register!AA192</f>
        <v>0</v>
      </c>
      <c r="BB187" s="88">
        <f>Register!AB192</f>
        <v>0</v>
      </c>
      <c r="BC187" s="88">
        <f>Register!AQ192</f>
        <v>0</v>
      </c>
      <c r="BD187" s="88"/>
      <c r="BE187" s="88">
        <f>Register!AD192</f>
        <v>0</v>
      </c>
      <c r="BF187" s="88">
        <f>Register!AE192</f>
        <v>0</v>
      </c>
      <c r="BG187" s="88">
        <f>Register!AF192</f>
        <v>0</v>
      </c>
      <c r="BH187" s="88">
        <f>Register!AG192</f>
        <v>0</v>
      </c>
      <c r="BI187" s="88"/>
      <c r="BJ187" s="88">
        <f>Register!AH192</f>
        <v>0</v>
      </c>
      <c r="BK187" s="88"/>
      <c r="BL187" s="88"/>
      <c r="BM187" s="88">
        <f>Register!AI192</f>
        <v>0</v>
      </c>
      <c r="BN187" s="88"/>
      <c r="BO187" s="88">
        <f ca="1">Register!AJ192</f>
        <v>0</v>
      </c>
      <c r="BP187" s="88"/>
    </row>
    <row r="188" spans="1:68" ht="15.6" thickTop="1" thickBot="1" x14ac:dyDescent="0.35">
      <c r="A188" s="11" t="s">
        <v>234</v>
      </c>
      <c r="B188" s="11" t="s">
        <v>225</v>
      </c>
      <c r="C188" s="11" t="s">
        <v>226</v>
      </c>
      <c r="D188" s="87" t="str">
        <f>Parameters!$G$7</f>
        <v>From December 2022 onwards</v>
      </c>
      <c r="E188" s="87" t="str">
        <f>Parameters!$G$3</f>
        <v>Aid Without Border</v>
      </c>
      <c r="F188" s="11" t="s">
        <v>45</v>
      </c>
      <c r="G188" s="11" t="s">
        <v>227</v>
      </c>
      <c r="H188" s="11" t="str">
        <f t="shared" si="2"/>
        <v>F</v>
      </c>
      <c r="I188" s="87" t="str">
        <f>Parameters!$G$5</f>
        <v>EUR</v>
      </c>
      <c r="J188" s="87" t="s">
        <v>233</v>
      </c>
      <c r="K188" s="11"/>
      <c r="L188" s="88">
        <f>Register!C193</f>
        <v>0</v>
      </c>
      <c r="M188" s="88"/>
      <c r="N188" s="88">
        <f>Register!AM193</f>
        <v>0</v>
      </c>
      <c r="O188" s="88">
        <f>Register!D193</f>
        <v>0</v>
      </c>
      <c r="P188" s="88">
        <f>Register!K193</f>
        <v>0</v>
      </c>
      <c r="Q188" s="88"/>
      <c r="R188" s="88">
        <f>Register!AO193</f>
        <v>0</v>
      </c>
      <c r="S188" s="88">
        <f>Register!I193</f>
        <v>0</v>
      </c>
      <c r="T188" s="88">
        <f>Register!E193</f>
        <v>0</v>
      </c>
      <c r="U188" s="88">
        <f>Register!L193</f>
        <v>0</v>
      </c>
      <c r="V188" s="88"/>
      <c r="W188" s="88">
        <f>Register!AN193</f>
        <v>0</v>
      </c>
      <c r="X188" s="88"/>
      <c r="Y188" s="88"/>
      <c r="Z188" s="88">
        <f>Register!G193</f>
        <v>0</v>
      </c>
      <c r="AA188" s="88">
        <f>Register!H193</f>
        <v>0</v>
      </c>
      <c r="AB188" s="88">
        <f>Register!AL193</f>
        <v>0</v>
      </c>
      <c r="AC188" s="88">
        <f>Register!M193</f>
        <v>0</v>
      </c>
      <c r="AD188" s="88">
        <f>Register!N193</f>
        <v>0</v>
      </c>
      <c r="AE188" s="88">
        <f>Register!O193</f>
        <v>0</v>
      </c>
      <c r="AF188" s="88">
        <f>Register!P193</f>
        <v>0</v>
      </c>
      <c r="AG188" s="88">
        <f>Register!Q193</f>
        <v>0</v>
      </c>
      <c r="AH188" s="88">
        <f>Register!R193</f>
        <v>0</v>
      </c>
      <c r="AI188" s="88">
        <f>Register!S193</f>
        <v>0</v>
      </c>
      <c r="AJ188" s="88">
        <f>Register!T193</f>
        <v>0</v>
      </c>
      <c r="AK188" s="88">
        <f>Register!U193</f>
        <v>0</v>
      </c>
      <c r="AL188" s="88"/>
      <c r="AM188" s="88"/>
      <c r="AN188" s="88">
        <f>Register!V193</f>
        <v>0</v>
      </c>
      <c r="AO188" s="88">
        <f>Register!L193</f>
        <v>0</v>
      </c>
      <c r="AP188" s="88"/>
      <c r="AQ188" s="88"/>
      <c r="AR188" s="88"/>
      <c r="AS188" s="88"/>
      <c r="AT188" s="88"/>
      <c r="AU188" s="88"/>
      <c r="AV188" s="88"/>
      <c r="AW188" s="88">
        <f>Register!AP193</f>
        <v>0</v>
      </c>
      <c r="AX188" s="88">
        <f>Register!X193</f>
        <v>0</v>
      </c>
      <c r="AY188" s="88">
        <f>Register!Y193</f>
        <v>0</v>
      </c>
      <c r="AZ188" s="88">
        <f>Register!Z193</f>
        <v>0</v>
      </c>
      <c r="BA188" s="88">
        <f>Register!AA193</f>
        <v>0</v>
      </c>
      <c r="BB188" s="88">
        <f>Register!AB193</f>
        <v>0</v>
      </c>
      <c r="BC188" s="88">
        <f>Register!AQ193</f>
        <v>0</v>
      </c>
      <c r="BD188" s="88"/>
      <c r="BE188" s="88">
        <f>Register!AD193</f>
        <v>0</v>
      </c>
      <c r="BF188" s="88">
        <f>Register!AE193</f>
        <v>0</v>
      </c>
      <c r="BG188" s="88">
        <f>Register!AF193</f>
        <v>0</v>
      </c>
      <c r="BH188" s="88">
        <f>Register!AG193</f>
        <v>0</v>
      </c>
      <c r="BI188" s="88"/>
      <c r="BJ188" s="88">
        <f>Register!AH193</f>
        <v>0</v>
      </c>
      <c r="BK188" s="88"/>
      <c r="BL188" s="88"/>
      <c r="BM188" s="88">
        <f>Register!AI193</f>
        <v>0</v>
      </c>
      <c r="BN188" s="88"/>
      <c r="BO188" s="88">
        <f ca="1">Register!AJ193</f>
        <v>0</v>
      </c>
      <c r="BP188" s="88"/>
    </row>
    <row r="189" spans="1:68" ht="15.6" thickTop="1" thickBot="1" x14ac:dyDescent="0.35">
      <c r="A189" s="11" t="s">
        <v>234</v>
      </c>
      <c r="B189" s="11" t="s">
        <v>225</v>
      </c>
      <c r="C189" s="11" t="s">
        <v>226</v>
      </c>
      <c r="D189" s="87" t="str">
        <f>Parameters!$G$7</f>
        <v>From December 2022 onwards</v>
      </c>
      <c r="E189" s="87" t="str">
        <f>Parameters!$G$3</f>
        <v>Aid Without Border</v>
      </c>
      <c r="F189" s="11" t="s">
        <v>45</v>
      </c>
      <c r="G189" s="11" t="s">
        <v>227</v>
      </c>
      <c r="H189" s="11" t="str">
        <f t="shared" si="2"/>
        <v>F</v>
      </c>
      <c r="I189" s="87" t="str">
        <f>Parameters!$G$5</f>
        <v>EUR</v>
      </c>
      <c r="J189" s="87" t="s">
        <v>233</v>
      </c>
      <c r="K189" s="11"/>
      <c r="L189" s="88">
        <f>Register!C194</f>
        <v>0</v>
      </c>
      <c r="M189" s="88"/>
      <c r="N189" s="88">
        <f>Register!AM194</f>
        <v>0</v>
      </c>
      <c r="O189" s="88">
        <f>Register!D194</f>
        <v>0</v>
      </c>
      <c r="P189" s="88">
        <f>Register!K194</f>
        <v>0</v>
      </c>
      <c r="Q189" s="88"/>
      <c r="R189" s="88">
        <f>Register!AO194</f>
        <v>0</v>
      </c>
      <c r="S189" s="88">
        <f>Register!I194</f>
        <v>0</v>
      </c>
      <c r="T189" s="88">
        <f>Register!E194</f>
        <v>0</v>
      </c>
      <c r="U189" s="88">
        <f>Register!L194</f>
        <v>0</v>
      </c>
      <c r="V189" s="88"/>
      <c r="W189" s="88">
        <f>Register!AN194</f>
        <v>0</v>
      </c>
      <c r="X189" s="88"/>
      <c r="Y189" s="88"/>
      <c r="Z189" s="88">
        <f>Register!G194</f>
        <v>0</v>
      </c>
      <c r="AA189" s="88">
        <f>Register!H194</f>
        <v>0</v>
      </c>
      <c r="AB189" s="88">
        <f>Register!AL194</f>
        <v>0</v>
      </c>
      <c r="AC189" s="88">
        <f>Register!M194</f>
        <v>0</v>
      </c>
      <c r="AD189" s="88">
        <f>Register!N194</f>
        <v>0</v>
      </c>
      <c r="AE189" s="88">
        <f>Register!O194</f>
        <v>0</v>
      </c>
      <c r="AF189" s="88">
        <f>Register!P194</f>
        <v>0</v>
      </c>
      <c r="AG189" s="88">
        <f>Register!Q194</f>
        <v>0</v>
      </c>
      <c r="AH189" s="88">
        <f>Register!R194</f>
        <v>0</v>
      </c>
      <c r="AI189" s="88">
        <f>Register!S194</f>
        <v>0</v>
      </c>
      <c r="AJ189" s="88">
        <f>Register!T194</f>
        <v>0</v>
      </c>
      <c r="AK189" s="88">
        <f>Register!U194</f>
        <v>0</v>
      </c>
      <c r="AL189" s="88"/>
      <c r="AM189" s="88"/>
      <c r="AN189" s="88">
        <f>Register!V194</f>
        <v>0</v>
      </c>
      <c r="AO189" s="88">
        <f>Register!L194</f>
        <v>0</v>
      </c>
      <c r="AP189" s="88"/>
      <c r="AQ189" s="88"/>
      <c r="AR189" s="88"/>
      <c r="AS189" s="88"/>
      <c r="AT189" s="88"/>
      <c r="AU189" s="88"/>
      <c r="AV189" s="88"/>
      <c r="AW189" s="88">
        <f>Register!AP194</f>
        <v>0</v>
      </c>
      <c r="AX189" s="88">
        <f>Register!X194</f>
        <v>0</v>
      </c>
      <c r="AY189" s="88">
        <f>Register!Y194</f>
        <v>0</v>
      </c>
      <c r="AZ189" s="88">
        <f>Register!Z194</f>
        <v>0</v>
      </c>
      <c r="BA189" s="88">
        <f>Register!AA194</f>
        <v>0</v>
      </c>
      <c r="BB189" s="88">
        <f>Register!AB194</f>
        <v>0</v>
      </c>
      <c r="BC189" s="88">
        <f>Register!AQ194</f>
        <v>0</v>
      </c>
      <c r="BD189" s="88"/>
      <c r="BE189" s="88">
        <f>Register!AD194</f>
        <v>0</v>
      </c>
      <c r="BF189" s="88">
        <f>Register!AE194</f>
        <v>0</v>
      </c>
      <c r="BG189" s="88">
        <f>Register!AF194</f>
        <v>0</v>
      </c>
      <c r="BH189" s="88">
        <f>Register!AG194</f>
        <v>0</v>
      </c>
      <c r="BI189" s="88"/>
      <c r="BJ189" s="88">
        <f>Register!AH194</f>
        <v>0</v>
      </c>
      <c r="BK189" s="88"/>
      <c r="BL189" s="88"/>
      <c r="BM189" s="88">
        <f>Register!AI194</f>
        <v>0</v>
      </c>
      <c r="BN189" s="88"/>
      <c r="BO189" s="88">
        <f ca="1">Register!AJ194</f>
        <v>0</v>
      </c>
      <c r="BP189" s="88"/>
    </row>
    <row r="190" spans="1:68" ht="15.6" thickTop="1" thickBot="1" x14ac:dyDescent="0.35">
      <c r="A190" s="11" t="s">
        <v>234</v>
      </c>
      <c r="B190" s="11" t="s">
        <v>225</v>
      </c>
      <c r="C190" s="11" t="s">
        <v>226</v>
      </c>
      <c r="D190" s="87" t="str">
        <f>Parameters!$G$7</f>
        <v>From December 2022 onwards</v>
      </c>
      <c r="E190" s="87" t="str">
        <f>Parameters!$G$3</f>
        <v>Aid Without Border</v>
      </c>
      <c r="F190" s="11" t="s">
        <v>45</v>
      </c>
      <c r="G190" s="11" t="s">
        <v>227</v>
      </c>
      <c r="H190" s="11" t="str">
        <f t="shared" si="2"/>
        <v>F</v>
      </c>
      <c r="I190" s="87" t="str">
        <f>Parameters!$G$5</f>
        <v>EUR</v>
      </c>
      <c r="J190" s="87" t="s">
        <v>233</v>
      </c>
      <c r="K190" s="11"/>
      <c r="L190" s="88">
        <f>Register!C195</f>
        <v>0</v>
      </c>
      <c r="M190" s="88"/>
      <c r="N190" s="88">
        <f>Register!AM195</f>
        <v>0</v>
      </c>
      <c r="O190" s="88">
        <f>Register!D195</f>
        <v>0</v>
      </c>
      <c r="P190" s="88">
        <f>Register!K195</f>
        <v>0</v>
      </c>
      <c r="Q190" s="88"/>
      <c r="R190" s="88">
        <f>Register!AO195</f>
        <v>0</v>
      </c>
      <c r="S190" s="88">
        <f>Register!I195</f>
        <v>0</v>
      </c>
      <c r="T190" s="88">
        <f>Register!E195</f>
        <v>0</v>
      </c>
      <c r="U190" s="88">
        <f>Register!L195</f>
        <v>0</v>
      </c>
      <c r="V190" s="88"/>
      <c r="W190" s="88">
        <f>Register!AN195</f>
        <v>0</v>
      </c>
      <c r="X190" s="88"/>
      <c r="Y190" s="88"/>
      <c r="Z190" s="88">
        <f>Register!G195</f>
        <v>0</v>
      </c>
      <c r="AA190" s="88">
        <f>Register!H195</f>
        <v>0</v>
      </c>
      <c r="AB190" s="88">
        <f>Register!AL195</f>
        <v>0</v>
      </c>
      <c r="AC190" s="88">
        <f>Register!M195</f>
        <v>0</v>
      </c>
      <c r="AD190" s="88">
        <f>Register!N195</f>
        <v>0</v>
      </c>
      <c r="AE190" s="88">
        <f>Register!O195</f>
        <v>0</v>
      </c>
      <c r="AF190" s="88">
        <f>Register!P195</f>
        <v>0</v>
      </c>
      <c r="AG190" s="88">
        <f>Register!Q195</f>
        <v>0</v>
      </c>
      <c r="AH190" s="88">
        <f>Register!R195</f>
        <v>0</v>
      </c>
      <c r="AI190" s="88">
        <f>Register!S195</f>
        <v>0</v>
      </c>
      <c r="AJ190" s="88">
        <f>Register!T195</f>
        <v>0</v>
      </c>
      <c r="AK190" s="88">
        <f>Register!U195</f>
        <v>0</v>
      </c>
      <c r="AL190" s="88"/>
      <c r="AM190" s="88"/>
      <c r="AN190" s="88">
        <f>Register!V195</f>
        <v>0</v>
      </c>
      <c r="AO190" s="88">
        <f>Register!L195</f>
        <v>0</v>
      </c>
      <c r="AP190" s="88"/>
      <c r="AQ190" s="88"/>
      <c r="AR190" s="88"/>
      <c r="AS190" s="88"/>
      <c r="AT190" s="88"/>
      <c r="AU190" s="88"/>
      <c r="AV190" s="88"/>
      <c r="AW190" s="88">
        <f>Register!AP195</f>
        <v>0</v>
      </c>
      <c r="AX190" s="88">
        <f>Register!X195</f>
        <v>0</v>
      </c>
      <c r="AY190" s="88">
        <f>Register!Y195</f>
        <v>0</v>
      </c>
      <c r="AZ190" s="88">
        <f>Register!Z195</f>
        <v>0</v>
      </c>
      <c r="BA190" s="88">
        <f>Register!AA195</f>
        <v>0</v>
      </c>
      <c r="BB190" s="88">
        <f>Register!AB195</f>
        <v>0</v>
      </c>
      <c r="BC190" s="88">
        <f>Register!AQ195</f>
        <v>0</v>
      </c>
      <c r="BD190" s="88"/>
      <c r="BE190" s="88">
        <f>Register!AD195</f>
        <v>0</v>
      </c>
      <c r="BF190" s="88">
        <f>Register!AE195</f>
        <v>0</v>
      </c>
      <c r="BG190" s="88">
        <f>Register!AF195</f>
        <v>0</v>
      </c>
      <c r="BH190" s="88">
        <f>Register!AG195</f>
        <v>0</v>
      </c>
      <c r="BI190" s="88"/>
      <c r="BJ190" s="88">
        <f>Register!AH195</f>
        <v>0</v>
      </c>
      <c r="BK190" s="88"/>
      <c r="BL190" s="88"/>
      <c r="BM190" s="88">
        <f>Register!AI195</f>
        <v>0</v>
      </c>
      <c r="BN190" s="88"/>
      <c r="BO190" s="88">
        <f ca="1">Register!AJ195</f>
        <v>0</v>
      </c>
      <c r="BP190" s="88"/>
    </row>
    <row r="191" spans="1:68" ht="15.6" thickTop="1" thickBot="1" x14ac:dyDescent="0.35">
      <c r="A191" s="11" t="s">
        <v>234</v>
      </c>
      <c r="B191" s="11" t="s">
        <v>225</v>
      </c>
      <c r="C191" s="11" t="s">
        <v>226</v>
      </c>
      <c r="D191" s="87" t="str">
        <f>Parameters!$G$7</f>
        <v>From December 2022 onwards</v>
      </c>
      <c r="E191" s="87" t="str">
        <f>Parameters!$G$3</f>
        <v>Aid Without Border</v>
      </c>
      <c r="F191" s="11" t="s">
        <v>45</v>
      </c>
      <c r="G191" s="11" t="s">
        <v>227</v>
      </c>
      <c r="H191" s="11" t="str">
        <f t="shared" si="2"/>
        <v>F</v>
      </c>
      <c r="I191" s="87" t="str">
        <f>Parameters!$G$5</f>
        <v>EUR</v>
      </c>
      <c r="J191" s="87" t="s">
        <v>233</v>
      </c>
      <c r="K191" s="11"/>
      <c r="L191" s="88">
        <f>Register!C196</f>
        <v>0</v>
      </c>
      <c r="M191" s="88"/>
      <c r="N191" s="88">
        <f>Register!AM196</f>
        <v>0</v>
      </c>
      <c r="O191" s="88">
        <f>Register!D196</f>
        <v>0</v>
      </c>
      <c r="P191" s="88">
        <f>Register!K196</f>
        <v>0</v>
      </c>
      <c r="Q191" s="88"/>
      <c r="R191" s="88">
        <f>Register!AO196</f>
        <v>0</v>
      </c>
      <c r="S191" s="88">
        <f>Register!I196</f>
        <v>0</v>
      </c>
      <c r="T191" s="88">
        <f>Register!E196</f>
        <v>0</v>
      </c>
      <c r="U191" s="88">
        <f>Register!L196</f>
        <v>0</v>
      </c>
      <c r="V191" s="88"/>
      <c r="W191" s="88">
        <f>Register!AN196</f>
        <v>0</v>
      </c>
      <c r="X191" s="88"/>
      <c r="Y191" s="88"/>
      <c r="Z191" s="88">
        <f>Register!G196</f>
        <v>0</v>
      </c>
      <c r="AA191" s="88">
        <f>Register!H196</f>
        <v>0</v>
      </c>
      <c r="AB191" s="88">
        <f>Register!AL196</f>
        <v>0</v>
      </c>
      <c r="AC191" s="88">
        <f>Register!M196</f>
        <v>0</v>
      </c>
      <c r="AD191" s="88">
        <f>Register!N196</f>
        <v>0</v>
      </c>
      <c r="AE191" s="88">
        <f>Register!O196</f>
        <v>0</v>
      </c>
      <c r="AF191" s="88">
        <f>Register!P196</f>
        <v>0</v>
      </c>
      <c r="AG191" s="88">
        <f>Register!Q196</f>
        <v>0</v>
      </c>
      <c r="AH191" s="88">
        <f>Register!R196</f>
        <v>0</v>
      </c>
      <c r="AI191" s="88">
        <f>Register!S196</f>
        <v>0</v>
      </c>
      <c r="AJ191" s="88">
        <f>Register!T196</f>
        <v>0</v>
      </c>
      <c r="AK191" s="88">
        <f>Register!U196</f>
        <v>0</v>
      </c>
      <c r="AL191" s="88"/>
      <c r="AM191" s="88"/>
      <c r="AN191" s="88">
        <f>Register!V196</f>
        <v>0</v>
      </c>
      <c r="AO191" s="88">
        <f>Register!L196</f>
        <v>0</v>
      </c>
      <c r="AP191" s="88"/>
      <c r="AQ191" s="88"/>
      <c r="AR191" s="88"/>
      <c r="AS191" s="88"/>
      <c r="AT191" s="88"/>
      <c r="AU191" s="88"/>
      <c r="AV191" s="88"/>
      <c r="AW191" s="88">
        <f>Register!AP196</f>
        <v>0</v>
      </c>
      <c r="AX191" s="88">
        <f>Register!X196</f>
        <v>0</v>
      </c>
      <c r="AY191" s="88">
        <f>Register!Y196</f>
        <v>0</v>
      </c>
      <c r="AZ191" s="88">
        <f>Register!Z196</f>
        <v>0</v>
      </c>
      <c r="BA191" s="88">
        <f>Register!AA196</f>
        <v>0</v>
      </c>
      <c r="BB191" s="88">
        <f>Register!AB196</f>
        <v>0</v>
      </c>
      <c r="BC191" s="88">
        <f>Register!AQ196</f>
        <v>0</v>
      </c>
      <c r="BD191" s="88"/>
      <c r="BE191" s="88">
        <f>Register!AD196</f>
        <v>0</v>
      </c>
      <c r="BF191" s="88">
        <f>Register!AE196</f>
        <v>0</v>
      </c>
      <c r="BG191" s="88">
        <f>Register!AF196</f>
        <v>0</v>
      </c>
      <c r="BH191" s="88">
        <f>Register!AG196</f>
        <v>0</v>
      </c>
      <c r="BI191" s="88"/>
      <c r="BJ191" s="88">
        <f>Register!AH196</f>
        <v>0</v>
      </c>
      <c r="BK191" s="88"/>
      <c r="BL191" s="88"/>
      <c r="BM191" s="88">
        <f>Register!AI196</f>
        <v>0</v>
      </c>
      <c r="BN191" s="88"/>
      <c r="BO191" s="88">
        <f ca="1">Register!AJ196</f>
        <v>0</v>
      </c>
      <c r="BP191" s="88"/>
    </row>
    <row r="192" spans="1:68" ht="15.6" thickTop="1" thickBot="1" x14ac:dyDescent="0.35">
      <c r="A192" s="11" t="s">
        <v>234</v>
      </c>
      <c r="B192" s="11" t="s">
        <v>225</v>
      </c>
      <c r="C192" s="11" t="s">
        <v>226</v>
      </c>
      <c r="D192" s="87" t="str">
        <f>Parameters!$G$7</f>
        <v>From December 2022 onwards</v>
      </c>
      <c r="E192" s="87" t="str">
        <f>Parameters!$G$3</f>
        <v>Aid Without Border</v>
      </c>
      <c r="F192" s="11" t="s">
        <v>45</v>
      </c>
      <c r="G192" s="11" t="s">
        <v>227</v>
      </c>
      <c r="H192" s="11" t="str">
        <f t="shared" si="2"/>
        <v>F</v>
      </c>
      <c r="I192" s="87" t="str">
        <f>Parameters!$G$5</f>
        <v>EUR</v>
      </c>
      <c r="J192" s="87" t="s">
        <v>233</v>
      </c>
      <c r="K192" s="11"/>
      <c r="L192" s="88">
        <f>Register!C197</f>
        <v>0</v>
      </c>
      <c r="M192" s="88"/>
      <c r="N192" s="88">
        <f>Register!AM197</f>
        <v>0</v>
      </c>
      <c r="O192" s="88">
        <f>Register!D197</f>
        <v>0</v>
      </c>
      <c r="P192" s="88">
        <f>Register!K197</f>
        <v>0</v>
      </c>
      <c r="Q192" s="88"/>
      <c r="R192" s="88">
        <f>Register!AO197</f>
        <v>0</v>
      </c>
      <c r="S192" s="88">
        <f>Register!I197</f>
        <v>0</v>
      </c>
      <c r="T192" s="88">
        <f>Register!E197</f>
        <v>0</v>
      </c>
      <c r="U192" s="88">
        <f>Register!L197</f>
        <v>0</v>
      </c>
      <c r="V192" s="88"/>
      <c r="W192" s="88">
        <f>Register!AN197</f>
        <v>0</v>
      </c>
      <c r="X192" s="88"/>
      <c r="Y192" s="88"/>
      <c r="Z192" s="88">
        <f>Register!G197</f>
        <v>0</v>
      </c>
      <c r="AA192" s="88">
        <f>Register!H197</f>
        <v>0</v>
      </c>
      <c r="AB192" s="88">
        <f>Register!AL197</f>
        <v>0</v>
      </c>
      <c r="AC192" s="88">
        <f>Register!M197</f>
        <v>0</v>
      </c>
      <c r="AD192" s="88">
        <f>Register!N197</f>
        <v>0</v>
      </c>
      <c r="AE192" s="88">
        <f>Register!O197</f>
        <v>0</v>
      </c>
      <c r="AF192" s="88">
        <f>Register!P197</f>
        <v>0</v>
      </c>
      <c r="AG192" s="88">
        <f>Register!Q197</f>
        <v>0</v>
      </c>
      <c r="AH192" s="88">
        <f>Register!R197</f>
        <v>0</v>
      </c>
      <c r="AI192" s="88">
        <f>Register!S197</f>
        <v>0</v>
      </c>
      <c r="AJ192" s="88">
        <f>Register!T197</f>
        <v>0</v>
      </c>
      <c r="AK192" s="88">
        <f>Register!U197</f>
        <v>0</v>
      </c>
      <c r="AL192" s="88"/>
      <c r="AM192" s="88"/>
      <c r="AN192" s="88">
        <f>Register!V197</f>
        <v>0</v>
      </c>
      <c r="AO192" s="88">
        <f>Register!L197</f>
        <v>0</v>
      </c>
      <c r="AP192" s="88"/>
      <c r="AQ192" s="88"/>
      <c r="AR192" s="88"/>
      <c r="AS192" s="88"/>
      <c r="AT192" s="88"/>
      <c r="AU192" s="88"/>
      <c r="AV192" s="88"/>
      <c r="AW192" s="88">
        <f>Register!AP197</f>
        <v>0</v>
      </c>
      <c r="AX192" s="88">
        <f>Register!X197</f>
        <v>0</v>
      </c>
      <c r="AY192" s="88">
        <f>Register!Y197</f>
        <v>0</v>
      </c>
      <c r="AZ192" s="88">
        <f>Register!Z197</f>
        <v>0</v>
      </c>
      <c r="BA192" s="88">
        <f>Register!AA197</f>
        <v>0</v>
      </c>
      <c r="BB192" s="88">
        <f>Register!AB197</f>
        <v>0</v>
      </c>
      <c r="BC192" s="88">
        <f>Register!AQ197</f>
        <v>0</v>
      </c>
      <c r="BD192" s="88"/>
      <c r="BE192" s="88">
        <f>Register!AD197</f>
        <v>0</v>
      </c>
      <c r="BF192" s="88">
        <f>Register!AE197</f>
        <v>0</v>
      </c>
      <c r="BG192" s="88">
        <f>Register!AF197</f>
        <v>0</v>
      </c>
      <c r="BH192" s="88">
        <f>Register!AG197</f>
        <v>0</v>
      </c>
      <c r="BI192" s="88"/>
      <c r="BJ192" s="88">
        <f>Register!AH197</f>
        <v>0</v>
      </c>
      <c r="BK192" s="88"/>
      <c r="BL192" s="88"/>
      <c r="BM192" s="88">
        <f>Register!AI197</f>
        <v>0</v>
      </c>
      <c r="BN192" s="88"/>
      <c r="BO192" s="88">
        <f ca="1">Register!AJ197</f>
        <v>0</v>
      </c>
      <c r="BP192" s="88"/>
    </row>
    <row r="193" spans="1:68" ht="15.6" thickTop="1" thickBot="1" x14ac:dyDescent="0.35">
      <c r="A193" s="11" t="s">
        <v>234</v>
      </c>
      <c r="B193" s="11" t="s">
        <v>225</v>
      </c>
      <c r="C193" s="11" t="s">
        <v>226</v>
      </c>
      <c r="D193" s="87" t="str">
        <f>Parameters!$G$7</f>
        <v>From December 2022 onwards</v>
      </c>
      <c r="E193" s="87" t="str">
        <f>Parameters!$G$3</f>
        <v>Aid Without Border</v>
      </c>
      <c r="F193" s="11" t="s">
        <v>45</v>
      </c>
      <c r="G193" s="11" t="s">
        <v>227</v>
      </c>
      <c r="H193" s="11" t="str">
        <f t="shared" si="2"/>
        <v>F</v>
      </c>
      <c r="I193" s="87" t="str">
        <f>Parameters!$G$5</f>
        <v>EUR</v>
      </c>
      <c r="J193" s="87" t="s">
        <v>233</v>
      </c>
      <c r="K193" s="11"/>
      <c r="L193" s="88">
        <f>Register!C198</f>
        <v>0</v>
      </c>
      <c r="M193" s="88"/>
      <c r="N193" s="88">
        <f>Register!AM198</f>
        <v>0</v>
      </c>
      <c r="O193" s="88">
        <f>Register!D198</f>
        <v>0</v>
      </c>
      <c r="P193" s="88">
        <f>Register!K198</f>
        <v>0</v>
      </c>
      <c r="Q193" s="88"/>
      <c r="R193" s="88">
        <f>Register!AO198</f>
        <v>0</v>
      </c>
      <c r="S193" s="88">
        <f>Register!I198</f>
        <v>0</v>
      </c>
      <c r="T193" s="88">
        <f>Register!E198</f>
        <v>0</v>
      </c>
      <c r="U193" s="88">
        <f>Register!L198</f>
        <v>0</v>
      </c>
      <c r="V193" s="88"/>
      <c r="W193" s="88">
        <f>Register!AN198</f>
        <v>0</v>
      </c>
      <c r="X193" s="88"/>
      <c r="Y193" s="88"/>
      <c r="Z193" s="88">
        <f>Register!G198</f>
        <v>0</v>
      </c>
      <c r="AA193" s="88">
        <f>Register!H198</f>
        <v>0</v>
      </c>
      <c r="AB193" s="88">
        <f>Register!AL198</f>
        <v>0</v>
      </c>
      <c r="AC193" s="88">
        <f>Register!M198</f>
        <v>0</v>
      </c>
      <c r="AD193" s="88">
        <f>Register!N198</f>
        <v>0</v>
      </c>
      <c r="AE193" s="88">
        <f>Register!O198</f>
        <v>0</v>
      </c>
      <c r="AF193" s="88">
        <f>Register!P198</f>
        <v>0</v>
      </c>
      <c r="AG193" s="88">
        <f>Register!Q198</f>
        <v>0</v>
      </c>
      <c r="AH193" s="88">
        <f>Register!R198</f>
        <v>0</v>
      </c>
      <c r="AI193" s="88">
        <f>Register!S198</f>
        <v>0</v>
      </c>
      <c r="AJ193" s="88">
        <f>Register!T198</f>
        <v>0</v>
      </c>
      <c r="AK193" s="88">
        <f>Register!U198</f>
        <v>0</v>
      </c>
      <c r="AL193" s="88"/>
      <c r="AM193" s="88"/>
      <c r="AN193" s="88">
        <f>Register!V198</f>
        <v>0</v>
      </c>
      <c r="AO193" s="88">
        <f>Register!L198</f>
        <v>0</v>
      </c>
      <c r="AP193" s="88"/>
      <c r="AQ193" s="88"/>
      <c r="AR193" s="88"/>
      <c r="AS193" s="88"/>
      <c r="AT193" s="88"/>
      <c r="AU193" s="88"/>
      <c r="AV193" s="88"/>
      <c r="AW193" s="88">
        <f>Register!AP198</f>
        <v>0</v>
      </c>
      <c r="AX193" s="88">
        <f>Register!X198</f>
        <v>0</v>
      </c>
      <c r="AY193" s="88">
        <f>Register!Y198</f>
        <v>0</v>
      </c>
      <c r="AZ193" s="88">
        <f>Register!Z198</f>
        <v>0</v>
      </c>
      <c r="BA193" s="88">
        <f>Register!AA198</f>
        <v>0</v>
      </c>
      <c r="BB193" s="88">
        <f>Register!AB198</f>
        <v>0</v>
      </c>
      <c r="BC193" s="88">
        <f>Register!AQ198</f>
        <v>0</v>
      </c>
      <c r="BD193" s="88"/>
      <c r="BE193" s="88">
        <f>Register!AD198</f>
        <v>0</v>
      </c>
      <c r="BF193" s="88">
        <f>Register!AE198</f>
        <v>0</v>
      </c>
      <c r="BG193" s="88">
        <f>Register!AF198</f>
        <v>0</v>
      </c>
      <c r="BH193" s="88">
        <f>Register!AG198</f>
        <v>0</v>
      </c>
      <c r="BI193" s="88"/>
      <c r="BJ193" s="88">
        <f>Register!AH198</f>
        <v>0</v>
      </c>
      <c r="BK193" s="88"/>
      <c r="BL193" s="88"/>
      <c r="BM193" s="88">
        <f>Register!AI198</f>
        <v>0</v>
      </c>
      <c r="BN193" s="88"/>
      <c r="BO193" s="88">
        <f ca="1">Register!AJ198</f>
        <v>0</v>
      </c>
      <c r="BP193" s="88"/>
    </row>
    <row r="194" spans="1:68" ht="15.6" thickTop="1" thickBot="1" x14ac:dyDescent="0.35">
      <c r="A194" s="11" t="s">
        <v>234</v>
      </c>
      <c r="B194" s="11" t="s">
        <v>225</v>
      </c>
      <c r="C194" s="11" t="s">
        <v>226</v>
      </c>
      <c r="D194" s="87" t="str">
        <f>Parameters!$G$7</f>
        <v>From December 2022 onwards</v>
      </c>
      <c r="E194" s="87" t="str">
        <f>Parameters!$G$3</f>
        <v>Aid Without Border</v>
      </c>
      <c r="F194" s="11" t="s">
        <v>45</v>
      </c>
      <c r="G194" s="11" t="s">
        <v>227</v>
      </c>
      <c r="H194" s="11" t="str">
        <f t="shared" si="2"/>
        <v>F</v>
      </c>
      <c r="I194" s="87" t="str">
        <f>Parameters!$G$5</f>
        <v>EUR</v>
      </c>
      <c r="J194" s="87" t="s">
        <v>233</v>
      </c>
      <c r="K194" s="11"/>
      <c r="L194" s="88">
        <f>Register!C199</f>
        <v>0</v>
      </c>
      <c r="M194" s="88"/>
      <c r="N194" s="88">
        <f>Register!AM199</f>
        <v>0</v>
      </c>
      <c r="O194" s="88">
        <f>Register!D199</f>
        <v>0</v>
      </c>
      <c r="P194" s="88">
        <f>Register!K199</f>
        <v>0</v>
      </c>
      <c r="Q194" s="88"/>
      <c r="R194" s="88">
        <f>Register!AO199</f>
        <v>0</v>
      </c>
      <c r="S194" s="88">
        <f>Register!I199</f>
        <v>0</v>
      </c>
      <c r="T194" s="88">
        <f>Register!E199</f>
        <v>0</v>
      </c>
      <c r="U194" s="88">
        <f>Register!L199</f>
        <v>0</v>
      </c>
      <c r="V194" s="88"/>
      <c r="W194" s="88">
        <f>Register!AN199</f>
        <v>0</v>
      </c>
      <c r="X194" s="88"/>
      <c r="Y194" s="88"/>
      <c r="Z194" s="88">
        <f>Register!G199</f>
        <v>0</v>
      </c>
      <c r="AA194" s="88">
        <f>Register!H199</f>
        <v>0</v>
      </c>
      <c r="AB194" s="88">
        <f>Register!AL199</f>
        <v>0</v>
      </c>
      <c r="AC194" s="88">
        <f>Register!M199</f>
        <v>0</v>
      </c>
      <c r="AD194" s="88">
        <f>Register!N199</f>
        <v>0</v>
      </c>
      <c r="AE194" s="88">
        <f>Register!O199</f>
        <v>0</v>
      </c>
      <c r="AF194" s="88">
        <f>Register!P199</f>
        <v>0</v>
      </c>
      <c r="AG194" s="88">
        <f>Register!Q199</f>
        <v>0</v>
      </c>
      <c r="AH194" s="88">
        <f>Register!R199</f>
        <v>0</v>
      </c>
      <c r="AI194" s="88">
        <f>Register!S199</f>
        <v>0</v>
      </c>
      <c r="AJ194" s="88">
        <f>Register!T199</f>
        <v>0</v>
      </c>
      <c r="AK194" s="88">
        <f>Register!U199</f>
        <v>0</v>
      </c>
      <c r="AL194" s="88"/>
      <c r="AM194" s="88"/>
      <c r="AN194" s="88">
        <f>Register!V199</f>
        <v>0</v>
      </c>
      <c r="AO194" s="88">
        <f>Register!L199</f>
        <v>0</v>
      </c>
      <c r="AP194" s="88"/>
      <c r="AQ194" s="88"/>
      <c r="AR194" s="88"/>
      <c r="AS194" s="88"/>
      <c r="AT194" s="88"/>
      <c r="AU194" s="88"/>
      <c r="AV194" s="88"/>
      <c r="AW194" s="88">
        <f>Register!AP199</f>
        <v>0</v>
      </c>
      <c r="AX194" s="88">
        <f>Register!X199</f>
        <v>0</v>
      </c>
      <c r="AY194" s="88">
        <f>Register!Y199</f>
        <v>0</v>
      </c>
      <c r="AZ194" s="88">
        <f>Register!Z199</f>
        <v>0</v>
      </c>
      <c r="BA194" s="88">
        <f>Register!AA199</f>
        <v>0</v>
      </c>
      <c r="BB194" s="88">
        <f>Register!AB199</f>
        <v>0</v>
      </c>
      <c r="BC194" s="88">
        <f>Register!AQ199</f>
        <v>0</v>
      </c>
      <c r="BD194" s="88"/>
      <c r="BE194" s="88">
        <f>Register!AD199</f>
        <v>0</v>
      </c>
      <c r="BF194" s="88">
        <f>Register!AE199</f>
        <v>0</v>
      </c>
      <c r="BG194" s="88">
        <f>Register!AF199</f>
        <v>0</v>
      </c>
      <c r="BH194" s="88">
        <f>Register!AG199</f>
        <v>0</v>
      </c>
      <c r="BI194" s="88"/>
      <c r="BJ194" s="88">
        <f>Register!AH199</f>
        <v>0</v>
      </c>
      <c r="BK194" s="88"/>
      <c r="BL194" s="88"/>
      <c r="BM194" s="88">
        <f>Register!AI199</f>
        <v>0</v>
      </c>
      <c r="BN194" s="88"/>
      <c r="BO194" s="88">
        <f ca="1">Register!AJ199</f>
        <v>0</v>
      </c>
      <c r="BP194" s="88"/>
    </row>
    <row r="195" spans="1:68" ht="15.6" thickTop="1" thickBot="1" x14ac:dyDescent="0.35">
      <c r="A195" s="11" t="s">
        <v>234</v>
      </c>
      <c r="B195" s="11" t="s">
        <v>225</v>
      </c>
      <c r="C195" s="11" t="s">
        <v>226</v>
      </c>
      <c r="D195" s="87" t="str">
        <f>Parameters!$G$7</f>
        <v>From December 2022 onwards</v>
      </c>
      <c r="E195" s="87" t="str">
        <f>Parameters!$G$3</f>
        <v>Aid Without Border</v>
      </c>
      <c r="F195" s="11" t="s">
        <v>45</v>
      </c>
      <c r="G195" s="11" t="s">
        <v>227</v>
      </c>
      <c r="H195" s="11" t="str">
        <f t="shared" si="2"/>
        <v>F</v>
      </c>
      <c r="I195" s="87" t="str">
        <f>Parameters!$G$5</f>
        <v>EUR</v>
      </c>
      <c r="J195" s="87" t="s">
        <v>233</v>
      </c>
      <c r="K195" s="11"/>
      <c r="L195" s="88">
        <f>Register!C200</f>
        <v>0</v>
      </c>
      <c r="M195" s="88"/>
      <c r="N195" s="88">
        <f>Register!AM200</f>
        <v>0</v>
      </c>
      <c r="O195" s="88">
        <f>Register!D200</f>
        <v>0</v>
      </c>
      <c r="P195" s="88">
        <f>Register!K200</f>
        <v>0</v>
      </c>
      <c r="Q195" s="88"/>
      <c r="R195" s="88">
        <f>Register!AO200</f>
        <v>0</v>
      </c>
      <c r="S195" s="88">
        <f>Register!I200</f>
        <v>0</v>
      </c>
      <c r="T195" s="88">
        <f>Register!E200</f>
        <v>0</v>
      </c>
      <c r="U195" s="88">
        <f>Register!L200</f>
        <v>0</v>
      </c>
      <c r="V195" s="88"/>
      <c r="W195" s="88">
        <f>Register!AN200</f>
        <v>0</v>
      </c>
      <c r="X195" s="88"/>
      <c r="Y195" s="88"/>
      <c r="Z195" s="88">
        <f>Register!G200</f>
        <v>0</v>
      </c>
      <c r="AA195" s="88">
        <f>Register!H200</f>
        <v>0</v>
      </c>
      <c r="AB195" s="88">
        <f>Register!AL200</f>
        <v>0</v>
      </c>
      <c r="AC195" s="88">
        <f>Register!M200</f>
        <v>0</v>
      </c>
      <c r="AD195" s="88">
        <f>Register!N200</f>
        <v>0</v>
      </c>
      <c r="AE195" s="88">
        <f>Register!O200</f>
        <v>0</v>
      </c>
      <c r="AF195" s="88">
        <f>Register!P200</f>
        <v>0</v>
      </c>
      <c r="AG195" s="88">
        <f>Register!Q200</f>
        <v>0</v>
      </c>
      <c r="AH195" s="88">
        <f>Register!R200</f>
        <v>0</v>
      </c>
      <c r="AI195" s="88">
        <f>Register!S200</f>
        <v>0</v>
      </c>
      <c r="AJ195" s="88">
        <f>Register!T200</f>
        <v>0</v>
      </c>
      <c r="AK195" s="88">
        <f>Register!U200</f>
        <v>0</v>
      </c>
      <c r="AL195" s="88"/>
      <c r="AM195" s="88"/>
      <c r="AN195" s="88">
        <f>Register!V200</f>
        <v>0</v>
      </c>
      <c r="AO195" s="88">
        <f>Register!L200</f>
        <v>0</v>
      </c>
      <c r="AP195" s="88"/>
      <c r="AQ195" s="88"/>
      <c r="AR195" s="88"/>
      <c r="AS195" s="88"/>
      <c r="AT195" s="88"/>
      <c r="AU195" s="88"/>
      <c r="AV195" s="88"/>
      <c r="AW195" s="88">
        <f>Register!AP200</f>
        <v>0</v>
      </c>
      <c r="AX195" s="88">
        <f>Register!X200</f>
        <v>0</v>
      </c>
      <c r="AY195" s="88">
        <f>Register!Y200</f>
        <v>0</v>
      </c>
      <c r="AZ195" s="88">
        <f>Register!Z200</f>
        <v>0</v>
      </c>
      <c r="BA195" s="88">
        <f>Register!AA200</f>
        <v>0</v>
      </c>
      <c r="BB195" s="88">
        <f>Register!AB200</f>
        <v>0</v>
      </c>
      <c r="BC195" s="88">
        <f>Register!AQ200</f>
        <v>0</v>
      </c>
      <c r="BD195" s="88"/>
      <c r="BE195" s="88">
        <f>Register!AD200</f>
        <v>0</v>
      </c>
      <c r="BF195" s="88">
        <f>Register!AE200</f>
        <v>0</v>
      </c>
      <c r="BG195" s="88">
        <f>Register!AF200</f>
        <v>0</v>
      </c>
      <c r="BH195" s="88">
        <f>Register!AG200</f>
        <v>0</v>
      </c>
      <c r="BI195" s="88"/>
      <c r="BJ195" s="88">
        <f>Register!AH200</f>
        <v>0</v>
      </c>
      <c r="BK195" s="88"/>
      <c r="BL195" s="88"/>
      <c r="BM195" s="88">
        <f>Register!AI200</f>
        <v>0</v>
      </c>
      <c r="BN195" s="88"/>
      <c r="BO195" s="88">
        <f ca="1">Register!AJ200</f>
        <v>0</v>
      </c>
      <c r="BP195" s="88"/>
    </row>
    <row r="196" spans="1:68" ht="15.6" thickTop="1" thickBot="1" x14ac:dyDescent="0.35">
      <c r="A196" s="11" t="s">
        <v>234</v>
      </c>
      <c r="B196" s="11" t="s">
        <v>225</v>
      </c>
      <c r="C196" s="11" t="s">
        <v>226</v>
      </c>
      <c r="D196" s="87" t="str">
        <f>Parameters!$G$7</f>
        <v>From December 2022 onwards</v>
      </c>
      <c r="E196" s="87" t="str">
        <f>Parameters!$G$3</f>
        <v>Aid Without Border</v>
      </c>
      <c r="F196" s="11" t="s">
        <v>45</v>
      </c>
      <c r="G196" s="11" t="s">
        <v>227</v>
      </c>
      <c r="H196" s="11" t="str">
        <f t="shared" ref="H196:H259" si="3">A196</f>
        <v>F</v>
      </c>
      <c r="I196" s="87" t="str">
        <f>Parameters!$G$5</f>
        <v>EUR</v>
      </c>
      <c r="J196" s="87" t="s">
        <v>233</v>
      </c>
      <c r="K196" s="11"/>
      <c r="L196" s="88">
        <f>Register!C201</f>
        <v>0</v>
      </c>
      <c r="M196" s="88"/>
      <c r="N196" s="88">
        <f>Register!AM201</f>
        <v>0</v>
      </c>
      <c r="O196" s="88">
        <f>Register!D201</f>
        <v>0</v>
      </c>
      <c r="P196" s="88">
        <f>Register!K201</f>
        <v>0</v>
      </c>
      <c r="Q196" s="88"/>
      <c r="R196" s="88">
        <f>Register!AO201</f>
        <v>0</v>
      </c>
      <c r="S196" s="88">
        <f>Register!I201</f>
        <v>0</v>
      </c>
      <c r="T196" s="88">
        <f>Register!E201</f>
        <v>0</v>
      </c>
      <c r="U196" s="88">
        <f>Register!L201</f>
        <v>0</v>
      </c>
      <c r="V196" s="88"/>
      <c r="W196" s="88">
        <f>Register!AN201</f>
        <v>0</v>
      </c>
      <c r="X196" s="88"/>
      <c r="Y196" s="88"/>
      <c r="Z196" s="88">
        <f>Register!G201</f>
        <v>0</v>
      </c>
      <c r="AA196" s="88">
        <f>Register!H201</f>
        <v>0</v>
      </c>
      <c r="AB196" s="88">
        <f>Register!AL201</f>
        <v>0</v>
      </c>
      <c r="AC196" s="88">
        <f>Register!M201</f>
        <v>0</v>
      </c>
      <c r="AD196" s="88">
        <f>Register!N201</f>
        <v>0</v>
      </c>
      <c r="AE196" s="88">
        <f>Register!O201</f>
        <v>0</v>
      </c>
      <c r="AF196" s="88">
        <f>Register!P201</f>
        <v>0</v>
      </c>
      <c r="AG196" s="88">
        <f>Register!Q201</f>
        <v>0</v>
      </c>
      <c r="AH196" s="88">
        <f>Register!R201</f>
        <v>0</v>
      </c>
      <c r="AI196" s="88">
        <f>Register!S201</f>
        <v>0</v>
      </c>
      <c r="AJ196" s="88">
        <f>Register!T201</f>
        <v>0</v>
      </c>
      <c r="AK196" s="88">
        <f>Register!U201</f>
        <v>0</v>
      </c>
      <c r="AL196" s="88"/>
      <c r="AM196" s="88"/>
      <c r="AN196" s="88">
        <f>Register!V201</f>
        <v>0</v>
      </c>
      <c r="AO196" s="88">
        <f>Register!L201</f>
        <v>0</v>
      </c>
      <c r="AP196" s="88"/>
      <c r="AQ196" s="88"/>
      <c r="AR196" s="88"/>
      <c r="AS196" s="88"/>
      <c r="AT196" s="88"/>
      <c r="AU196" s="88"/>
      <c r="AV196" s="88"/>
      <c r="AW196" s="88">
        <f>Register!AP201</f>
        <v>0</v>
      </c>
      <c r="AX196" s="88">
        <f>Register!X201</f>
        <v>0</v>
      </c>
      <c r="AY196" s="88">
        <f>Register!Y201</f>
        <v>0</v>
      </c>
      <c r="AZ196" s="88">
        <f>Register!Z201</f>
        <v>0</v>
      </c>
      <c r="BA196" s="88">
        <f>Register!AA201</f>
        <v>0</v>
      </c>
      <c r="BB196" s="88">
        <f>Register!AB201</f>
        <v>0</v>
      </c>
      <c r="BC196" s="88">
        <f>Register!AQ201</f>
        <v>0</v>
      </c>
      <c r="BD196" s="88"/>
      <c r="BE196" s="88">
        <f>Register!AD201</f>
        <v>0</v>
      </c>
      <c r="BF196" s="88">
        <f>Register!AE201</f>
        <v>0</v>
      </c>
      <c r="BG196" s="88">
        <f>Register!AF201</f>
        <v>0</v>
      </c>
      <c r="BH196" s="88">
        <f>Register!AG201</f>
        <v>0</v>
      </c>
      <c r="BI196" s="88"/>
      <c r="BJ196" s="88">
        <f>Register!AH201</f>
        <v>0</v>
      </c>
      <c r="BK196" s="88"/>
      <c r="BL196" s="88"/>
      <c r="BM196" s="88">
        <f>Register!AI201</f>
        <v>0</v>
      </c>
      <c r="BN196" s="88"/>
      <c r="BO196" s="88">
        <f ca="1">Register!AJ201</f>
        <v>0</v>
      </c>
      <c r="BP196" s="88"/>
    </row>
    <row r="197" spans="1:68" ht="15.6" thickTop="1" thickBot="1" x14ac:dyDescent="0.35">
      <c r="A197" s="11" t="s">
        <v>234</v>
      </c>
      <c r="B197" s="11" t="s">
        <v>225</v>
      </c>
      <c r="C197" s="11" t="s">
        <v>226</v>
      </c>
      <c r="D197" s="87" t="str">
        <f>Parameters!$G$7</f>
        <v>From December 2022 onwards</v>
      </c>
      <c r="E197" s="87" t="str">
        <f>Parameters!$G$3</f>
        <v>Aid Without Border</v>
      </c>
      <c r="F197" s="11" t="s">
        <v>45</v>
      </c>
      <c r="G197" s="11" t="s">
        <v>227</v>
      </c>
      <c r="H197" s="11" t="str">
        <f t="shared" si="3"/>
        <v>F</v>
      </c>
      <c r="I197" s="87" t="str">
        <f>Parameters!$G$5</f>
        <v>EUR</v>
      </c>
      <c r="J197" s="87" t="s">
        <v>233</v>
      </c>
      <c r="K197" s="11"/>
      <c r="L197" s="88">
        <f>Register!C202</f>
        <v>0</v>
      </c>
      <c r="M197" s="88"/>
      <c r="N197" s="88">
        <f>Register!AM202</f>
        <v>0</v>
      </c>
      <c r="O197" s="88">
        <f>Register!D202</f>
        <v>0</v>
      </c>
      <c r="P197" s="88">
        <f>Register!K202</f>
        <v>0</v>
      </c>
      <c r="Q197" s="88"/>
      <c r="R197" s="88">
        <f>Register!AO202</f>
        <v>0</v>
      </c>
      <c r="S197" s="88">
        <f>Register!I202</f>
        <v>0</v>
      </c>
      <c r="T197" s="88">
        <f>Register!E202</f>
        <v>0</v>
      </c>
      <c r="U197" s="88">
        <f>Register!L202</f>
        <v>0</v>
      </c>
      <c r="V197" s="88"/>
      <c r="W197" s="88">
        <f>Register!AN202</f>
        <v>0</v>
      </c>
      <c r="X197" s="88"/>
      <c r="Y197" s="88"/>
      <c r="Z197" s="88">
        <f>Register!G202</f>
        <v>0</v>
      </c>
      <c r="AA197" s="88">
        <f>Register!H202</f>
        <v>0</v>
      </c>
      <c r="AB197" s="88">
        <f>Register!AL202</f>
        <v>0</v>
      </c>
      <c r="AC197" s="88">
        <f>Register!M202</f>
        <v>0</v>
      </c>
      <c r="AD197" s="88">
        <f>Register!N202</f>
        <v>0</v>
      </c>
      <c r="AE197" s="88">
        <f>Register!O202</f>
        <v>0</v>
      </c>
      <c r="AF197" s="88">
        <f>Register!P202</f>
        <v>0</v>
      </c>
      <c r="AG197" s="88">
        <f>Register!Q202</f>
        <v>0</v>
      </c>
      <c r="AH197" s="88">
        <f>Register!R202</f>
        <v>0</v>
      </c>
      <c r="AI197" s="88">
        <f>Register!S202</f>
        <v>0</v>
      </c>
      <c r="AJ197" s="88">
        <f>Register!T202</f>
        <v>0</v>
      </c>
      <c r="AK197" s="88">
        <f>Register!U202</f>
        <v>0</v>
      </c>
      <c r="AL197" s="88"/>
      <c r="AM197" s="88"/>
      <c r="AN197" s="88">
        <f>Register!V202</f>
        <v>0</v>
      </c>
      <c r="AO197" s="88">
        <f>Register!L202</f>
        <v>0</v>
      </c>
      <c r="AP197" s="88"/>
      <c r="AQ197" s="88"/>
      <c r="AR197" s="88"/>
      <c r="AS197" s="88"/>
      <c r="AT197" s="88"/>
      <c r="AU197" s="88"/>
      <c r="AV197" s="88"/>
      <c r="AW197" s="88">
        <f>Register!AP202</f>
        <v>0</v>
      </c>
      <c r="AX197" s="88">
        <f>Register!X202</f>
        <v>0</v>
      </c>
      <c r="AY197" s="88">
        <f>Register!Y202</f>
        <v>0</v>
      </c>
      <c r="AZ197" s="88">
        <f>Register!Z202</f>
        <v>0</v>
      </c>
      <c r="BA197" s="88">
        <f>Register!AA202</f>
        <v>0</v>
      </c>
      <c r="BB197" s="88">
        <f>Register!AB202</f>
        <v>0</v>
      </c>
      <c r="BC197" s="88">
        <f>Register!AQ202</f>
        <v>0</v>
      </c>
      <c r="BD197" s="88"/>
      <c r="BE197" s="88">
        <f>Register!AD202</f>
        <v>0</v>
      </c>
      <c r="BF197" s="88">
        <f>Register!AE202</f>
        <v>0</v>
      </c>
      <c r="BG197" s="88">
        <f>Register!AF202</f>
        <v>0</v>
      </c>
      <c r="BH197" s="88">
        <f>Register!AG202</f>
        <v>0</v>
      </c>
      <c r="BI197" s="88"/>
      <c r="BJ197" s="88">
        <f>Register!AH202</f>
        <v>0</v>
      </c>
      <c r="BK197" s="88"/>
      <c r="BL197" s="88"/>
      <c r="BM197" s="88">
        <f>Register!AI202</f>
        <v>0</v>
      </c>
      <c r="BN197" s="88"/>
      <c r="BO197" s="88">
        <f ca="1">Register!AJ202</f>
        <v>0</v>
      </c>
      <c r="BP197" s="88"/>
    </row>
    <row r="198" spans="1:68" ht="15.6" thickTop="1" thickBot="1" x14ac:dyDescent="0.35">
      <c r="A198" s="11" t="s">
        <v>234</v>
      </c>
      <c r="B198" s="11" t="s">
        <v>225</v>
      </c>
      <c r="C198" s="11" t="s">
        <v>226</v>
      </c>
      <c r="D198" s="87" t="str">
        <f>Parameters!$G$7</f>
        <v>From December 2022 onwards</v>
      </c>
      <c r="E198" s="87" t="str">
        <f>Parameters!$G$3</f>
        <v>Aid Without Border</v>
      </c>
      <c r="F198" s="11" t="s">
        <v>45</v>
      </c>
      <c r="G198" s="11" t="s">
        <v>227</v>
      </c>
      <c r="H198" s="11" t="str">
        <f t="shared" si="3"/>
        <v>F</v>
      </c>
      <c r="I198" s="87" t="str">
        <f>Parameters!$G$5</f>
        <v>EUR</v>
      </c>
      <c r="J198" s="87" t="s">
        <v>233</v>
      </c>
      <c r="K198" s="11"/>
      <c r="L198" s="88">
        <f>Register!C203</f>
        <v>0</v>
      </c>
      <c r="M198" s="88"/>
      <c r="N198" s="88">
        <f>Register!AM203</f>
        <v>0</v>
      </c>
      <c r="O198" s="88">
        <f>Register!D203</f>
        <v>0</v>
      </c>
      <c r="P198" s="88">
        <f>Register!K203</f>
        <v>0</v>
      </c>
      <c r="Q198" s="88"/>
      <c r="R198" s="88">
        <f>Register!AO203</f>
        <v>0</v>
      </c>
      <c r="S198" s="88">
        <f>Register!I203</f>
        <v>0</v>
      </c>
      <c r="T198" s="88">
        <f>Register!E203</f>
        <v>0</v>
      </c>
      <c r="U198" s="88">
        <f>Register!L203</f>
        <v>0</v>
      </c>
      <c r="V198" s="88"/>
      <c r="W198" s="88">
        <f>Register!AN203</f>
        <v>0</v>
      </c>
      <c r="X198" s="88"/>
      <c r="Y198" s="88"/>
      <c r="Z198" s="88">
        <f>Register!G203</f>
        <v>0</v>
      </c>
      <c r="AA198" s="88">
        <f>Register!H203</f>
        <v>0</v>
      </c>
      <c r="AB198" s="88">
        <f>Register!AL203</f>
        <v>0</v>
      </c>
      <c r="AC198" s="88">
        <f>Register!M203</f>
        <v>0</v>
      </c>
      <c r="AD198" s="88">
        <f>Register!N203</f>
        <v>0</v>
      </c>
      <c r="AE198" s="88">
        <f>Register!O203</f>
        <v>0</v>
      </c>
      <c r="AF198" s="88">
        <f>Register!P203</f>
        <v>0</v>
      </c>
      <c r="AG198" s="88">
        <f>Register!Q203</f>
        <v>0</v>
      </c>
      <c r="AH198" s="88">
        <f>Register!R203</f>
        <v>0</v>
      </c>
      <c r="AI198" s="88">
        <f>Register!S203</f>
        <v>0</v>
      </c>
      <c r="AJ198" s="88">
        <f>Register!T203</f>
        <v>0</v>
      </c>
      <c r="AK198" s="88">
        <f>Register!U203</f>
        <v>0</v>
      </c>
      <c r="AL198" s="88"/>
      <c r="AM198" s="88"/>
      <c r="AN198" s="88">
        <f>Register!V203</f>
        <v>0</v>
      </c>
      <c r="AO198" s="88">
        <f>Register!L203</f>
        <v>0</v>
      </c>
      <c r="AP198" s="88"/>
      <c r="AQ198" s="88"/>
      <c r="AR198" s="88"/>
      <c r="AS198" s="88"/>
      <c r="AT198" s="88"/>
      <c r="AU198" s="88"/>
      <c r="AV198" s="88"/>
      <c r="AW198" s="88">
        <f>Register!AP203</f>
        <v>0</v>
      </c>
      <c r="AX198" s="88">
        <f>Register!X203</f>
        <v>0</v>
      </c>
      <c r="AY198" s="88">
        <f>Register!Y203</f>
        <v>0</v>
      </c>
      <c r="AZ198" s="88">
        <f>Register!Z203</f>
        <v>0</v>
      </c>
      <c r="BA198" s="88">
        <f>Register!AA203</f>
        <v>0</v>
      </c>
      <c r="BB198" s="88">
        <f>Register!AB203</f>
        <v>0</v>
      </c>
      <c r="BC198" s="88">
        <f>Register!AQ203</f>
        <v>0</v>
      </c>
      <c r="BD198" s="88"/>
      <c r="BE198" s="88">
        <f>Register!AD203</f>
        <v>0</v>
      </c>
      <c r="BF198" s="88">
        <f>Register!AE203</f>
        <v>0</v>
      </c>
      <c r="BG198" s="88">
        <f>Register!AF203</f>
        <v>0</v>
      </c>
      <c r="BH198" s="88">
        <f>Register!AG203</f>
        <v>0</v>
      </c>
      <c r="BI198" s="88"/>
      <c r="BJ198" s="88">
        <f>Register!AH203</f>
        <v>0</v>
      </c>
      <c r="BK198" s="88"/>
      <c r="BL198" s="88"/>
      <c r="BM198" s="88">
        <f>Register!AI203</f>
        <v>0</v>
      </c>
      <c r="BN198" s="88"/>
      <c r="BO198" s="88">
        <f ca="1">Register!AJ203</f>
        <v>0</v>
      </c>
      <c r="BP198" s="88"/>
    </row>
    <row r="199" spans="1:68" ht="15.6" thickTop="1" thickBot="1" x14ac:dyDescent="0.35">
      <c r="A199" s="11" t="s">
        <v>234</v>
      </c>
      <c r="B199" s="11" t="s">
        <v>225</v>
      </c>
      <c r="C199" s="11" t="s">
        <v>226</v>
      </c>
      <c r="D199" s="87" t="str">
        <f>Parameters!$G$7</f>
        <v>From December 2022 onwards</v>
      </c>
      <c r="E199" s="87" t="str">
        <f>Parameters!$G$3</f>
        <v>Aid Without Border</v>
      </c>
      <c r="F199" s="11" t="s">
        <v>45</v>
      </c>
      <c r="G199" s="11" t="s">
        <v>227</v>
      </c>
      <c r="H199" s="11" t="str">
        <f t="shared" si="3"/>
        <v>F</v>
      </c>
      <c r="I199" s="87" t="str">
        <f>Parameters!$G$5</f>
        <v>EUR</v>
      </c>
      <c r="J199" s="87" t="s">
        <v>233</v>
      </c>
      <c r="K199" s="11"/>
      <c r="L199" s="88">
        <f>Register!C204</f>
        <v>0</v>
      </c>
      <c r="M199" s="88"/>
      <c r="N199" s="88">
        <f>Register!AM204</f>
        <v>0</v>
      </c>
      <c r="O199" s="88">
        <f>Register!D204</f>
        <v>0</v>
      </c>
      <c r="P199" s="88">
        <f>Register!K204</f>
        <v>0</v>
      </c>
      <c r="Q199" s="88"/>
      <c r="R199" s="88">
        <f>Register!AO204</f>
        <v>0</v>
      </c>
      <c r="S199" s="88">
        <f>Register!I204</f>
        <v>0</v>
      </c>
      <c r="T199" s="88">
        <f>Register!E204</f>
        <v>0</v>
      </c>
      <c r="U199" s="88">
        <f>Register!L204</f>
        <v>0</v>
      </c>
      <c r="V199" s="88"/>
      <c r="W199" s="88">
        <f>Register!AN204</f>
        <v>0</v>
      </c>
      <c r="X199" s="88"/>
      <c r="Y199" s="88"/>
      <c r="Z199" s="88">
        <f>Register!G204</f>
        <v>0</v>
      </c>
      <c r="AA199" s="88">
        <f>Register!H204</f>
        <v>0</v>
      </c>
      <c r="AB199" s="88">
        <f>Register!AL204</f>
        <v>0</v>
      </c>
      <c r="AC199" s="88">
        <f>Register!M204</f>
        <v>0</v>
      </c>
      <c r="AD199" s="88">
        <f>Register!N204</f>
        <v>0</v>
      </c>
      <c r="AE199" s="88">
        <f>Register!O204</f>
        <v>0</v>
      </c>
      <c r="AF199" s="88">
        <f>Register!P204</f>
        <v>0</v>
      </c>
      <c r="AG199" s="88">
        <f>Register!Q204</f>
        <v>0</v>
      </c>
      <c r="AH199" s="88">
        <f>Register!R204</f>
        <v>0</v>
      </c>
      <c r="AI199" s="88">
        <f>Register!S204</f>
        <v>0</v>
      </c>
      <c r="AJ199" s="88">
        <f>Register!T204</f>
        <v>0</v>
      </c>
      <c r="AK199" s="88">
        <f>Register!U204</f>
        <v>0</v>
      </c>
      <c r="AL199" s="88"/>
      <c r="AM199" s="88"/>
      <c r="AN199" s="88">
        <f>Register!V204</f>
        <v>0</v>
      </c>
      <c r="AO199" s="88">
        <f>Register!L204</f>
        <v>0</v>
      </c>
      <c r="AP199" s="88"/>
      <c r="AQ199" s="88"/>
      <c r="AR199" s="88"/>
      <c r="AS199" s="88"/>
      <c r="AT199" s="88"/>
      <c r="AU199" s="88"/>
      <c r="AV199" s="88"/>
      <c r="AW199" s="88">
        <f>Register!AP204</f>
        <v>0</v>
      </c>
      <c r="AX199" s="88">
        <f>Register!X204</f>
        <v>0</v>
      </c>
      <c r="AY199" s="88">
        <f>Register!Y204</f>
        <v>0</v>
      </c>
      <c r="AZ199" s="88">
        <f>Register!Z204</f>
        <v>0</v>
      </c>
      <c r="BA199" s="88">
        <f>Register!AA204</f>
        <v>0</v>
      </c>
      <c r="BB199" s="88">
        <f>Register!AB204</f>
        <v>0</v>
      </c>
      <c r="BC199" s="88">
        <f>Register!AQ204</f>
        <v>0</v>
      </c>
      <c r="BD199" s="88"/>
      <c r="BE199" s="88">
        <f>Register!AD204</f>
        <v>0</v>
      </c>
      <c r="BF199" s="88">
        <f>Register!AE204</f>
        <v>0</v>
      </c>
      <c r="BG199" s="88">
        <f>Register!AF204</f>
        <v>0</v>
      </c>
      <c r="BH199" s="88">
        <f>Register!AG204</f>
        <v>0</v>
      </c>
      <c r="BI199" s="88"/>
      <c r="BJ199" s="88">
        <f>Register!AH204</f>
        <v>0</v>
      </c>
      <c r="BK199" s="88"/>
      <c r="BL199" s="88"/>
      <c r="BM199" s="88">
        <f>Register!AI204</f>
        <v>0</v>
      </c>
      <c r="BN199" s="88"/>
      <c r="BO199" s="88">
        <f ca="1">Register!AJ204</f>
        <v>0</v>
      </c>
      <c r="BP199" s="88"/>
    </row>
    <row r="200" spans="1:68" ht="15.6" thickTop="1" thickBot="1" x14ac:dyDescent="0.35">
      <c r="A200" s="11" t="s">
        <v>234</v>
      </c>
      <c r="B200" s="11" t="s">
        <v>225</v>
      </c>
      <c r="C200" s="11" t="s">
        <v>226</v>
      </c>
      <c r="D200" s="87" t="str">
        <f>Parameters!$G$7</f>
        <v>From December 2022 onwards</v>
      </c>
      <c r="E200" s="87" t="str">
        <f>Parameters!$G$3</f>
        <v>Aid Without Border</v>
      </c>
      <c r="F200" s="11" t="s">
        <v>45</v>
      </c>
      <c r="G200" s="11" t="s">
        <v>227</v>
      </c>
      <c r="H200" s="11" t="str">
        <f t="shared" si="3"/>
        <v>F</v>
      </c>
      <c r="I200" s="87" t="str">
        <f>Parameters!$G$5</f>
        <v>EUR</v>
      </c>
      <c r="J200" s="87" t="s">
        <v>233</v>
      </c>
      <c r="K200" s="11"/>
      <c r="L200" s="88">
        <f>Register!C205</f>
        <v>0</v>
      </c>
      <c r="M200" s="88"/>
      <c r="N200" s="88">
        <f>Register!AM205</f>
        <v>0</v>
      </c>
      <c r="O200" s="88">
        <f>Register!D205</f>
        <v>0</v>
      </c>
      <c r="P200" s="88">
        <f>Register!K205</f>
        <v>0</v>
      </c>
      <c r="Q200" s="88"/>
      <c r="R200" s="88">
        <f>Register!AO205</f>
        <v>0</v>
      </c>
      <c r="S200" s="88">
        <f>Register!I205</f>
        <v>0</v>
      </c>
      <c r="T200" s="88">
        <f>Register!E205</f>
        <v>0</v>
      </c>
      <c r="U200" s="88">
        <f>Register!L205</f>
        <v>0</v>
      </c>
      <c r="V200" s="88"/>
      <c r="W200" s="88">
        <f>Register!AN205</f>
        <v>0</v>
      </c>
      <c r="X200" s="88"/>
      <c r="Y200" s="88"/>
      <c r="Z200" s="88">
        <f>Register!G205</f>
        <v>0</v>
      </c>
      <c r="AA200" s="88">
        <f>Register!H205</f>
        <v>0</v>
      </c>
      <c r="AB200" s="88">
        <f>Register!AL205</f>
        <v>0</v>
      </c>
      <c r="AC200" s="88">
        <f>Register!M205</f>
        <v>0</v>
      </c>
      <c r="AD200" s="88">
        <f>Register!N205</f>
        <v>0</v>
      </c>
      <c r="AE200" s="88">
        <f>Register!O205</f>
        <v>0</v>
      </c>
      <c r="AF200" s="88">
        <f>Register!P205</f>
        <v>0</v>
      </c>
      <c r="AG200" s="88">
        <f>Register!Q205</f>
        <v>0</v>
      </c>
      <c r="AH200" s="88">
        <f>Register!R205</f>
        <v>0</v>
      </c>
      <c r="AI200" s="88">
        <f>Register!S205</f>
        <v>0</v>
      </c>
      <c r="AJ200" s="88">
        <f>Register!T205</f>
        <v>0</v>
      </c>
      <c r="AK200" s="88">
        <f>Register!U205</f>
        <v>0</v>
      </c>
      <c r="AL200" s="88"/>
      <c r="AM200" s="88"/>
      <c r="AN200" s="88">
        <f>Register!V205</f>
        <v>0</v>
      </c>
      <c r="AO200" s="88">
        <f>Register!L205</f>
        <v>0</v>
      </c>
      <c r="AP200" s="88"/>
      <c r="AQ200" s="88"/>
      <c r="AR200" s="88"/>
      <c r="AS200" s="88"/>
      <c r="AT200" s="88"/>
      <c r="AU200" s="88"/>
      <c r="AV200" s="88"/>
      <c r="AW200" s="88">
        <f>Register!AP205</f>
        <v>0</v>
      </c>
      <c r="AX200" s="88">
        <f>Register!X205</f>
        <v>0</v>
      </c>
      <c r="AY200" s="88">
        <f>Register!Y205</f>
        <v>0</v>
      </c>
      <c r="AZ200" s="88">
        <f>Register!Z205</f>
        <v>0</v>
      </c>
      <c r="BA200" s="88">
        <f>Register!AA205</f>
        <v>0</v>
      </c>
      <c r="BB200" s="88">
        <f>Register!AB205</f>
        <v>0</v>
      </c>
      <c r="BC200" s="88">
        <f>Register!AQ205</f>
        <v>0</v>
      </c>
      <c r="BD200" s="88"/>
      <c r="BE200" s="88">
        <f>Register!AD205</f>
        <v>0</v>
      </c>
      <c r="BF200" s="88">
        <f>Register!AE205</f>
        <v>0</v>
      </c>
      <c r="BG200" s="88">
        <f>Register!AF205</f>
        <v>0</v>
      </c>
      <c r="BH200" s="88">
        <f>Register!AG205</f>
        <v>0</v>
      </c>
      <c r="BI200" s="88"/>
      <c r="BJ200" s="88">
        <f>Register!AH205</f>
        <v>0</v>
      </c>
      <c r="BK200" s="88"/>
      <c r="BL200" s="88"/>
      <c r="BM200" s="88">
        <f>Register!AI205</f>
        <v>0</v>
      </c>
      <c r="BN200" s="88"/>
      <c r="BO200" s="88">
        <f ca="1">Register!AJ205</f>
        <v>0</v>
      </c>
      <c r="BP200" s="88"/>
    </row>
    <row r="201" spans="1:68" ht="15.6" thickTop="1" thickBot="1" x14ac:dyDescent="0.35">
      <c r="A201" s="11" t="s">
        <v>234</v>
      </c>
      <c r="B201" s="11" t="s">
        <v>225</v>
      </c>
      <c r="C201" s="11" t="s">
        <v>226</v>
      </c>
      <c r="D201" s="87" t="str">
        <f>Parameters!$G$7</f>
        <v>From December 2022 onwards</v>
      </c>
      <c r="E201" s="87" t="str">
        <f>Parameters!$G$3</f>
        <v>Aid Without Border</v>
      </c>
      <c r="F201" s="11" t="s">
        <v>45</v>
      </c>
      <c r="G201" s="11" t="s">
        <v>227</v>
      </c>
      <c r="H201" s="11" t="str">
        <f t="shared" si="3"/>
        <v>F</v>
      </c>
      <c r="I201" s="87" t="str">
        <f>Parameters!$G$5</f>
        <v>EUR</v>
      </c>
      <c r="J201" s="87" t="s">
        <v>233</v>
      </c>
      <c r="K201" s="11"/>
      <c r="L201" s="88">
        <f>Register!C206</f>
        <v>0</v>
      </c>
      <c r="M201" s="88"/>
      <c r="N201" s="88">
        <f>Register!AM206</f>
        <v>0</v>
      </c>
      <c r="O201" s="88">
        <f>Register!D206</f>
        <v>0</v>
      </c>
      <c r="P201" s="88">
        <f>Register!K206</f>
        <v>0</v>
      </c>
      <c r="Q201" s="88"/>
      <c r="R201" s="88">
        <f>Register!AO206</f>
        <v>0</v>
      </c>
      <c r="S201" s="88">
        <f>Register!I206</f>
        <v>0</v>
      </c>
      <c r="T201" s="88">
        <f>Register!E206</f>
        <v>0</v>
      </c>
      <c r="U201" s="88">
        <f>Register!L206</f>
        <v>0</v>
      </c>
      <c r="V201" s="88"/>
      <c r="W201" s="88">
        <f>Register!AN206</f>
        <v>0</v>
      </c>
      <c r="X201" s="88"/>
      <c r="Y201" s="88"/>
      <c r="Z201" s="88">
        <f>Register!G206</f>
        <v>0</v>
      </c>
      <c r="AA201" s="88">
        <f>Register!H206</f>
        <v>0</v>
      </c>
      <c r="AB201" s="88">
        <f>Register!AL206</f>
        <v>0</v>
      </c>
      <c r="AC201" s="88">
        <f>Register!M206</f>
        <v>0</v>
      </c>
      <c r="AD201" s="88">
        <f>Register!N206</f>
        <v>0</v>
      </c>
      <c r="AE201" s="88">
        <f>Register!O206</f>
        <v>0</v>
      </c>
      <c r="AF201" s="88">
        <f>Register!P206</f>
        <v>0</v>
      </c>
      <c r="AG201" s="88">
        <f>Register!Q206</f>
        <v>0</v>
      </c>
      <c r="AH201" s="88">
        <f>Register!R206</f>
        <v>0</v>
      </c>
      <c r="AI201" s="88">
        <f>Register!S206</f>
        <v>0</v>
      </c>
      <c r="AJ201" s="88">
        <f>Register!T206</f>
        <v>0</v>
      </c>
      <c r="AK201" s="88">
        <f>Register!U206</f>
        <v>0</v>
      </c>
      <c r="AL201" s="88"/>
      <c r="AM201" s="88"/>
      <c r="AN201" s="88">
        <f>Register!V206</f>
        <v>0</v>
      </c>
      <c r="AO201" s="88">
        <f>Register!L206</f>
        <v>0</v>
      </c>
      <c r="AP201" s="88"/>
      <c r="AQ201" s="88"/>
      <c r="AR201" s="88"/>
      <c r="AS201" s="88"/>
      <c r="AT201" s="88"/>
      <c r="AU201" s="88"/>
      <c r="AV201" s="88"/>
      <c r="AW201" s="88">
        <f>Register!AP206</f>
        <v>0</v>
      </c>
      <c r="AX201" s="88">
        <f>Register!X206</f>
        <v>0</v>
      </c>
      <c r="AY201" s="88">
        <f>Register!Y206</f>
        <v>0</v>
      </c>
      <c r="AZ201" s="88">
        <f>Register!Z206</f>
        <v>0</v>
      </c>
      <c r="BA201" s="88">
        <f>Register!AA206</f>
        <v>0</v>
      </c>
      <c r="BB201" s="88">
        <f>Register!AB206</f>
        <v>0</v>
      </c>
      <c r="BC201" s="88">
        <f>Register!AQ206</f>
        <v>0</v>
      </c>
      <c r="BD201" s="88"/>
      <c r="BE201" s="88">
        <f>Register!AD206</f>
        <v>0</v>
      </c>
      <c r="BF201" s="88">
        <f>Register!AE206</f>
        <v>0</v>
      </c>
      <c r="BG201" s="88">
        <f>Register!AF206</f>
        <v>0</v>
      </c>
      <c r="BH201" s="88">
        <f>Register!AG206</f>
        <v>0</v>
      </c>
      <c r="BI201" s="88"/>
      <c r="BJ201" s="88">
        <f>Register!AH206</f>
        <v>0</v>
      </c>
      <c r="BK201" s="88"/>
      <c r="BL201" s="88"/>
      <c r="BM201" s="88">
        <f>Register!AI206</f>
        <v>0</v>
      </c>
      <c r="BN201" s="88"/>
      <c r="BO201" s="88">
        <f ca="1">Register!AJ206</f>
        <v>0</v>
      </c>
      <c r="BP201" s="88"/>
    </row>
    <row r="202" spans="1:68" ht="15.6" thickTop="1" thickBot="1" x14ac:dyDescent="0.35">
      <c r="A202" s="11" t="s">
        <v>234</v>
      </c>
      <c r="B202" s="11" t="s">
        <v>225</v>
      </c>
      <c r="C202" s="11" t="s">
        <v>226</v>
      </c>
      <c r="D202" s="87" t="str">
        <f>Parameters!$G$7</f>
        <v>From December 2022 onwards</v>
      </c>
      <c r="E202" s="87" t="str">
        <f>Parameters!$G$3</f>
        <v>Aid Without Border</v>
      </c>
      <c r="F202" s="11" t="s">
        <v>45</v>
      </c>
      <c r="G202" s="11" t="s">
        <v>227</v>
      </c>
      <c r="H202" s="11" t="str">
        <f t="shared" si="3"/>
        <v>F</v>
      </c>
      <c r="I202" s="87" t="str">
        <f>Parameters!$G$5</f>
        <v>EUR</v>
      </c>
      <c r="J202" s="87" t="s">
        <v>233</v>
      </c>
      <c r="K202" s="11"/>
      <c r="L202" s="88">
        <f>Register!C207</f>
        <v>0</v>
      </c>
      <c r="M202" s="88"/>
      <c r="N202" s="88">
        <f>Register!AM207</f>
        <v>0</v>
      </c>
      <c r="O202" s="88">
        <f>Register!D207</f>
        <v>0</v>
      </c>
      <c r="P202" s="88">
        <f>Register!K207</f>
        <v>0</v>
      </c>
      <c r="Q202" s="88"/>
      <c r="R202" s="88">
        <f>Register!AO207</f>
        <v>0</v>
      </c>
      <c r="S202" s="88">
        <f>Register!I207</f>
        <v>0</v>
      </c>
      <c r="T202" s="88">
        <f>Register!E207</f>
        <v>0</v>
      </c>
      <c r="U202" s="88">
        <f>Register!L207</f>
        <v>0</v>
      </c>
      <c r="V202" s="88"/>
      <c r="W202" s="88">
        <f>Register!AN207</f>
        <v>0</v>
      </c>
      <c r="X202" s="88"/>
      <c r="Y202" s="88"/>
      <c r="Z202" s="88">
        <f>Register!G207</f>
        <v>0</v>
      </c>
      <c r="AA202" s="88">
        <f>Register!H207</f>
        <v>0</v>
      </c>
      <c r="AB202" s="88">
        <f>Register!AL207</f>
        <v>0</v>
      </c>
      <c r="AC202" s="88">
        <f>Register!M207</f>
        <v>0</v>
      </c>
      <c r="AD202" s="88">
        <f>Register!N207</f>
        <v>0</v>
      </c>
      <c r="AE202" s="88">
        <f>Register!O207</f>
        <v>0</v>
      </c>
      <c r="AF202" s="88">
        <f>Register!P207</f>
        <v>0</v>
      </c>
      <c r="AG202" s="88">
        <f>Register!Q207</f>
        <v>0</v>
      </c>
      <c r="AH202" s="88">
        <f>Register!R207</f>
        <v>0</v>
      </c>
      <c r="AI202" s="88">
        <f>Register!S207</f>
        <v>0</v>
      </c>
      <c r="AJ202" s="88">
        <f>Register!T207</f>
        <v>0</v>
      </c>
      <c r="AK202" s="88">
        <f>Register!U207</f>
        <v>0</v>
      </c>
      <c r="AL202" s="88"/>
      <c r="AM202" s="88"/>
      <c r="AN202" s="88">
        <f>Register!V207</f>
        <v>0</v>
      </c>
      <c r="AO202" s="88">
        <f>Register!L207</f>
        <v>0</v>
      </c>
      <c r="AP202" s="88"/>
      <c r="AQ202" s="88"/>
      <c r="AR202" s="88"/>
      <c r="AS202" s="88"/>
      <c r="AT202" s="88"/>
      <c r="AU202" s="88"/>
      <c r="AV202" s="88"/>
      <c r="AW202" s="88">
        <f>Register!AP207</f>
        <v>0</v>
      </c>
      <c r="AX202" s="88">
        <f>Register!X207</f>
        <v>0</v>
      </c>
      <c r="AY202" s="88">
        <f>Register!Y207</f>
        <v>0</v>
      </c>
      <c r="AZ202" s="88">
        <f>Register!Z207</f>
        <v>0</v>
      </c>
      <c r="BA202" s="88">
        <f>Register!AA207</f>
        <v>0</v>
      </c>
      <c r="BB202" s="88">
        <f>Register!AB207</f>
        <v>0</v>
      </c>
      <c r="BC202" s="88">
        <f>Register!AQ207</f>
        <v>0</v>
      </c>
      <c r="BD202" s="88"/>
      <c r="BE202" s="88">
        <f>Register!AD207</f>
        <v>0</v>
      </c>
      <c r="BF202" s="88">
        <f>Register!AE207</f>
        <v>0</v>
      </c>
      <c r="BG202" s="88">
        <f>Register!AF207</f>
        <v>0</v>
      </c>
      <c r="BH202" s="88">
        <f>Register!AG207</f>
        <v>0</v>
      </c>
      <c r="BI202" s="88"/>
      <c r="BJ202" s="88">
        <f>Register!AH207</f>
        <v>0</v>
      </c>
      <c r="BK202" s="88"/>
      <c r="BL202" s="88"/>
      <c r="BM202" s="88">
        <f>Register!AI207</f>
        <v>0</v>
      </c>
      <c r="BN202" s="88"/>
      <c r="BO202" s="88">
        <f ca="1">Register!AJ207</f>
        <v>0</v>
      </c>
      <c r="BP202" s="88"/>
    </row>
    <row r="203" spans="1:68" ht="15.6" thickTop="1" thickBot="1" x14ac:dyDescent="0.35">
      <c r="A203" s="11" t="s">
        <v>234</v>
      </c>
      <c r="B203" s="11" t="s">
        <v>225</v>
      </c>
      <c r="C203" s="11" t="s">
        <v>226</v>
      </c>
      <c r="D203" s="87" t="str">
        <f>Parameters!$G$7</f>
        <v>From December 2022 onwards</v>
      </c>
      <c r="E203" s="87" t="str">
        <f>Parameters!$G$3</f>
        <v>Aid Without Border</v>
      </c>
      <c r="F203" s="11" t="s">
        <v>45</v>
      </c>
      <c r="G203" s="11" t="s">
        <v>227</v>
      </c>
      <c r="H203" s="11" t="str">
        <f t="shared" si="3"/>
        <v>F</v>
      </c>
      <c r="I203" s="87" t="str">
        <f>Parameters!$G$5</f>
        <v>EUR</v>
      </c>
      <c r="J203" s="87" t="s">
        <v>233</v>
      </c>
      <c r="K203" s="11"/>
      <c r="L203" s="88">
        <f>Register!C208</f>
        <v>0</v>
      </c>
      <c r="M203" s="88"/>
      <c r="N203" s="88">
        <f>Register!AM208</f>
        <v>0</v>
      </c>
      <c r="O203" s="88">
        <f>Register!D208</f>
        <v>0</v>
      </c>
      <c r="P203" s="88">
        <f>Register!K208</f>
        <v>0</v>
      </c>
      <c r="Q203" s="88"/>
      <c r="R203" s="88">
        <f>Register!AO208</f>
        <v>0</v>
      </c>
      <c r="S203" s="88">
        <f>Register!I208</f>
        <v>0</v>
      </c>
      <c r="T203" s="88">
        <f>Register!E208</f>
        <v>0</v>
      </c>
      <c r="U203" s="88">
        <f>Register!L208</f>
        <v>0</v>
      </c>
      <c r="V203" s="88"/>
      <c r="W203" s="88">
        <f>Register!AN208</f>
        <v>0</v>
      </c>
      <c r="X203" s="88"/>
      <c r="Y203" s="88"/>
      <c r="Z203" s="88">
        <f>Register!G208</f>
        <v>0</v>
      </c>
      <c r="AA203" s="88">
        <f>Register!H208</f>
        <v>0</v>
      </c>
      <c r="AB203" s="88">
        <f>Register!AL208</f>
        <v>0</v>
      </c>
      <c r="AC203" s="88">
        <f>Register!M208</f>
        <v>0</v>
      </c>
      <c r="AD203" s="88">
        <f>Register!N208</f>
        <v>0</v>
      </c>
      <c r="AE203" s="88">
        <f>Register!O208</f>
        <v>0</v>
      </c>
      <c r="AF203" s="88">
        <f>Register!P208</f>
        <v>0</v>
      </c>
      <c r="AG203" s="88">
        <f>Register!Q208</f>
        <v>0</v>
      </c>
      <c r="AH203" s="88">
        <f>Register!R208</f>
        <v>0</v>
      </c>
      <c r="AI203" s="88">
        <f>Register!S208</f>
        <v>0</v>
      </c>
      <c r="AJ203" s="88">
        <f>Register!T208</f>
        <v>0</v>
      </c>
      <c r="AK203" s="88">
        <f>Register!U208</f>
        <v>0</v>
      </c>
      <c r="AL203" s="88"/>
      <c r="AM203" s="88"/>
      <c r="AN203" s="88">
        <f>Register!V208</f>
        <v>0</v>
      </c>
      <c r="AO203" s="88">
        <f>Register!L208</f>
        <v>0</v>
      </c>
      <c r="AP203" s="88"/>
      <c r="AQ203" s="88"/>
      <c r="AR203" s="88"/>
      <c r="AS203" s="88"/>
      <c r="AT203" s="88"/>
      <c r="AU203" s="88"/>
      <c r="AV203" s="88"/>
      <c r="AW203" s="88">
        <f>Register!AP208</f>
        <v>0</v>
      </c>
      <c r="AX203" s="88">
        <f>Register!X208</f>
        <v>0</v>
      </c>
      <c r="AY203" s="88">
        <f>Register!Y208</f>
        <v>0</v>
      </c>
      <c r="AZ203" s="88">
        <f>Register!Z208</f>
        <v>0</v>
      </c>
      <c r="BA203" s="88">
        <f>Register!AA208</f>
        <v>0</v>
      </c>
      <c r="BB203" s="88">
        <f>Register!AB208</f>
        <v>0</v>
      </c>
      <c r="BC203" s="88">
        <f>Register!AQ208</f>
        <v>0</v>
      </c>
      <c r="BD203" s="88"/>
      <c r="BE203" s="88">
        <f>Register!AD208</f>
        <v>0</v>
      </c>
      <c r="BF203" s="88">
        <f>Register!AE208</f>
        <v>0</v>
      </c>
      <c r="BG203" s="88">
        <f>Register!AF208</f>
        <v>0</v>
      </c>
      <c r="BH203" s="88">
        <f>Register!AG208</f>
        <v>0</v>
      </c>
      <c r="BI203" s="88"/>
      <c r="BJ203" s="88">
        <f>Register!AH208</f>
        <v>0</v>
      </c>
      <c r="BK203" s="88"/>
      <c r="BL203" s="88"/>
      <c r="BM203" s="88">
        <f>Register!AI208</f>
        <v>0</v>
      </c>
      <c r="BN203" s="88"/>
      <c r="BO203" s="88">
        <f ca="1">Register!AJ208</f>
        <v>0</v>
      </c>
      <c r="BP203" s="88"/>
    </row>
    <row r="204" spans="1:68" ht="15.6" thickTop="1" thickBot="1" x14ac:dyDescent="0.35">
      <c r="A204" s="11" t="s">
        <v>234</v>
      </c>
      <c r="B204" s="11" t="s">
        <v>225</v>
      </c>
      <c r="C204" s="11" t="s">
        <v>226</v>
      </c>
      <c r="D204" s="87" t="str">
        <f>Parameters!$G$7</f>
        <v>From December 2022 onwards</v>
      </c>
      <c r="E204" s="87" t="str">
        <f>Parameters!$G$3</f>
        <v>Aid Without Border</v>
      </c>
      <c r="F204" s="11" t="s">
        <v>45</v>
      </c>
      <c r="G204" s="11" t="s">
        <v>227</v>
      </c>
      <c r="H204" s="11" t="str">
        <f t="shared" si="3"/>
        <v>F</v>
      </c>
      <c r="I204" s="87" t="str">
        <f>Parameters!$G$5</f>
        <v>EUR</v>
      </c>
      <c r="J204" s="87" t="s">
        <v>233</v>
      </c>
      <c r="K204" s="11"/>
      <c r="L204" s="88">
        <f>Register!C209</f>
        <v>0</v>
      </c>
      <c r="M204" s="88"/>
      <c r="N204" s="88">
        <f>Register!AM209</f>
        <v>0</v>
      </c>
      <c r="O204" s="88">
        <f>Register!D209</f>
        <v>0</v>
      </c>
      <c r="P204" s="88">
        <f>Register!K209</f>
        <v>0</v>
      </c>
      <c r="Q204" s="88"/>
      <c r="R204" s="88">
        <f>Register!AO209</f>
        <v>0</v>
      </c>
      <c r="S204" s="88">
        <f>Register!I209</f>
        <v>0</v>
      </c>
      <c r="T204" s="88">
        <f>Register!E209</f>
        <v>0</v>
      </c>
      <c r="U204" s="88">
        <f>Register!L209</f>
        <v>0</v>
      </c>
      <c r="V204" s="88"/>
      <c r="W204" s="88">
        <f>Register!AN209</f>
        <v>0</v>
      </c>
      <c r="X204" s="88"/>
      <c r="Y204" s="88"/>
      <c r="Z204" s="88">
        <f>Register!G209</f>
        <v>0</v>
      </c>
      <c r="AA204" s="88">
        <f>Register!H209</f>
        <v>0</v>
      </c>
      <c r="AB204" s="88">
        <f>Register!AL209</f>
        <v>0</v>
      </c>
      <c r="AC204" s="88">
        <f>Register!M209</f>
        <v>0</v>
      </c>
      <c r="AD204" s="88">
        <f>Register!N209</f>
        <v>0</v>
      </c>
      <c r="AE204" s="88">
        <f>Register!O209</f>
        <v>0</v>
      </c>
      <c r="AF204" s="88">
        <f>Register!P209</f>
        <v>0</v>
      </c>
      <c r="AG204" s="88">
        <f>Register!Q209</f>
        <v>0</v>
      </c>
      <c r="AH204" s="88">
        <f>Register!R209</f>
        <v>0</v>
      </c>
      <c r="AI204" s="88">
        <f>Register!S209</f>
        <v>0</v>
      </c>
      <c r="AJ204" s="88">
        <f>Register!T209</f>
        <v>0</v>
      </c>
      <c r="AK204" s="88">
        <f>Register!U209</f>
        <v>0</v>
      </c>
      <c r="AL204" s="88"/>
      <c r="AM204" s="88"/>
      <c r="AN204" s="88">
        <f>Register!V209</f>
        <v>0</v>
      </c>
      <c r="AO204" s="88">
        <f>Register!L209</f>
        <v>0</v>
      </c>
      <c r="AP204" s="88"/>
      <c r="AQ204" s="88"/>
      <c r="AR204" s="88"/>
      <c r="AS204" s="88"/>
      <c r="AT204" s="88"/>
      <c r="AU204" s="88"/>
      <c r="AV204" s="88"/>
      <c r="AW204" s="88">
        <f>Register!AP209</f>
        <v>0</v>
      </c>
      <c r="AX204" s="88">
        <f>Register!X209</f>
        <v>0</v>
      </c>
      <c r="AY204" s="88">
        <f>Register!Y209</f>
        <v>0</v>
      </c>
      <c r="AZ204" s="88">
        <f>Register!Z209</f>
        <v>0</v>
      </c>
      <c r="BA204" s="88">
        <f>Register!AA209</f>
        <v>0</v>
      </c>
      <c r="BB204" s="88">
        <f>Register!AB209</f>
        <v>0</v>
      </c>
      <c r="BC204" s="88">
        <f>Register!AQ209</f>
        <v>0</v>
      </c>
      <c r="BD204" s="88"/>
      <c r="BE204" s="88">
        <f>Register!AD209</f>
        <v>0</v>
      </c>
      <c r="BF204" s="88">
        <f>Register!AE209</f>
        <v>0</v>
      </c>
      <c r="BG204" s="88">
        <f>Register!AF209</f>
        <v>0</v>
      </c>
      <c r="BH204" s="88">
        <f>Register!AG209</f>
        <v>0</v>
      </c>
      <c r="BI204" s="88"/>
      <c r="BJ204" s="88">
        <f>Register!AH209</f>
        <v>0</v>
      </c>
      <c r="BK204" s="88"/>
      <c r="BL204" s="88"/>
      <c r="BM204" s="88">
        <f>Register!AI209</f>
        <v>0</v>
      </c>
      <c r="BN204" s="88"/>
      <c r="BO204" s="88">
        <f ca="1">Register!AJ209</f>
        <v>0</v>
      </c>
      <c r="BP204" s="88"/>
    </row>
    <row r="205" spans="1:68" ht="15.6" thickTop="1" thickBot="1" x14ac:dyDescent="0.35">
      <c r="A205" s="11" t="s">
        <v>234</v>
      </c>
      <c r="B205" s="11" t="s">
        <v>225</v>
      </c>
      <c r="C205" s="11" t="s">
        <v>226</v>
      </c>
      <c r="D205" s="87" t="str">
        <f>Parameters!$G$7</f>
        <v>From December 2022 onwards</v>
      </c>
      <c r="E205" s="87" t="str">
        <f>Parameters!$G$3</f>
        <v>Aid Without Border</v>
      </c>
      <c r="F205" s="11" t="s">
        <v>45</v>
      </c>
      <c r="G205" s="11" t="s">
        <v>227</v>
      </c>
      <c r="H205" s="11" t="str">
        <f t="shared" si="3"/>
        <v>F</v>
      </c>
      <c r="I205" s="87" t="str">
        <f>Parameters!$G$5</f>
        <v>EUR</v>
      </c>
      <c r="J205" s="87" t="s">
        <v>233</v>
      </c>
      <c r="K205" s="11"/>
      <c r="L205" s="88">
        <f>Register!C210</f>
        <v>0</v>
      </c>
      <c r="M205" s="88"/>
      <c r="N205" s="88">
        <f>Register!AM210</f>
        <v>0</v>
      </c>
      <c r="O205" s="88">
        <f>Register!D210</f>
        <v>0</v>
      </c>
      <c r="P205" s="88">
        <f>Register!K210</f>
        <v>0</v>
      </c>
      <c r="Q205" s="88"/>
      <c r="R205" s="88">
        <f>Register!AO210</f>
        <v>0</v>
      </c>
      <c r="S205" s="88">
        <f>Register!I210</f>
        <v>0</v>
      </c>
      <c r="T205" s="88">
        <f>Register!E210</f>
        <v>0</v>
      </c>
      <c r="U205" s="88">
        <f>Register!L210</f>
        <v>0</v>
      </c>
      <c r="V205" s="88"/>
      <c r="W205" s="88">
        <f>Register!AN210</f>
        <v>0</v>
      </c>
      <c r="X205" s="88"/>
      <c r="Y205" s="88"/>
      <c r="Z205" s="88">
        <f>Register!G210</f>
        <v>0</v>
      </c>
      <c r="AA205" s="88">
        <f>Register!H210</f>
        <v>0</v>
      </c>
      <c r="AB205" s="88">
        <f>Register!AL210</f>
        <v>0</v>
      </c>
      <c r="AC205" s="88">
        <f>Register!M210</f>
        <v>0</v>
      </c>
      <c r="AD205" s="88">
        <f>Register!N210</f>
        <v>0</v>
      </c>
      <c r="AE205" s="88">
        <f>Register!O210</f>
        <v>0</v>
      </c>
      <c r="AF205" s="88">
        <f>Register!P210</f>
        <v>0</v>
      </c>
      <c r="AG205" s="88">
        <f>Register!Q210</f>
        <v>0</v>
      </c>
      <c r="AH205" s="88">
        <f>Register!R210</f>
        <v>0</v>
      </c>
      <c r="AI205" s="88">
        <f>Register!S210</f>
        <v>0</v>
      </c>
      <c r="AJ205" s="88">
        <f>Register!T210</f>
        <v>0</v>
      </c>
      <c r="AK205" s="88">
        <f>Register!U210</f>
        <v>0</v>
      </c>
      <c r="AL205" s="88"/>
      <c r="AM205" s="88"/>
      <c r="AN205" s="88">
        <f>Register!V210</f>
        <v>0</v>
      </c>
      <c r="AO205" s="88">
        <f>Register!L210</f>
        <v>0</v>
      </c>
      <c r="AP205" s="88"/>
      <c r="AQ205" s="88"/>
      <c r="AR205" s="88"/>
      <c r="AS205" s="88"/>
      <c r="AT205" s="88"/>
      <c r="AU205" s="88"/>
      <c r="AV205" s="88"/>
      <c r="AW205" s="88">
        <f>Register!AP210</f>
        <v>0</v>
      </c>
      <c r="AX205" s="88">
        <f>Register!X210</f>
        <v>0</v>
      </c>
      <c r="AY205" s="88">
        <f>Register!Y210</f>
        <v>0</v>
      </c>
      <c r="AZ205" s="88">
        <f>Register!Z210</f>
        <v>0</v>
      </c>
      <c r="BA205" s="88">
        <f>Register!AA210</f>
        <v>0</v>
      </c>
      <c r="BB205" s="88">
        <f>Register!AB210</f>
        <v>0</v>
      </c>
      <c r="BC205" s="88">
        <f>Register!AQ210</f>
        <v>0</v>
      </c>
      <c r="BD205" s="88"/>
      <c r="BE205" s="88">
        <f>Register!AD210</f>
        <v>0</v>
      </c>
      <c r="BF205" s="88">
        <f>Register!AE210</f>
        <v>0</v>
      </c>
      <c r="BG205" s="88">
        <f>Register!AF210</f>
        <v>0</v>
      </c>
      <c r="BH205" s="88">
        <f>Register!AG210</f>
        <v>0</v>
      </c>
      <c r="BI205" s="88"/>
      <c r="BJ205" s="88">
        <f>Register!AH210</f>
        <v>0</v>
      </c>
      <c r="BK205" s="88"/>
      <c r="BL205" s="88"/>
      <c r="BM205" s="88">
        <f>Register!AI210</f>
        <v>0</v>
      </c>
      <c r="BN205" s="88"/>
      <c r="BO205" s="88">
        <f ca="1">Register!AJ210</f>
        <v>0</v>
      </c>
      <c r="BP205" s="88"/>
    </row>
    <row r="206" spans="1:68" ht="15.6" thickTop="1" thickBot="1" x14ac:dyDescent="0.35">
      <c r="A206" s="11" t="s">
        <v>234</v>
      </c>
      <c r="B206" s="11" t="s">
        <v>225</v>
      </c>
      <c r="C206" s="11" t="s">
        <v>226</v>
      </c>
      <c r="D206" s="87" t="str">
        <f>Parameters!$G$7</f>
        <v>From December 2022 onwards</v>
      </c>
      <c r="E206" s="87" t="str">
        <f>Parameters!$G$3</f>
        <v>Aid Without Border</v>
      </c>
      <c r="F206" s="11" t="s">
        <v>45</v>
      </c>
      <c r="G206" s="11" t="s">
        <v>227</v>
      </c>
      <c r="H206" s="11" t="str">
        <f t="shared" si="3"/>
        <v>F</v>
      </c>
      <c r="I206" s="87" t="str">
        <f>Parameters!$G$5</f>
        <v>EUR</v>
      </c>
      <c r="J206" s="87" t="s">
        <v>233</v>
      </c>
      <c r="K206" s="11"/>
      <c r="L206" s="88">
        <f>Register!C211</f>
        <v>0</v>
      </c>
      <c r="M206" s="88"/>
      <c r="N206" s="88">
        <f>Register!AM211</f>
        <v>0</v>
      </c>
      <c r="O206" s="88">
        <f>Register!D211</f>
        <v>0</v>
      </c>
      <c r="P206" s="88">
        <f>Register!K211</f>
        <v>0</v>
      </c>
      <c r="Q206" s="88"/>
      <c r="R206" s="88">
        <f>Register!AO211</f>
        <v>0</v>
      </c>
      <c r="S206" s="88">
        <f>Register!I211</f>
        <v>0</v>
      </c>
      <c r="T206" s="88">
        <f>Register!E211</f>
        <v>0</v>
      </c>
      <c r="U206" s="88">
        <f>Register!L211</f>
        <v>0</v>
      </c>
      <c r="V206" s="88"/>
      <c r="W206" s="88">
        <f>Register!AN211</f>
        <v>0</v>
      </c>
      <c r="X206" s="88"/>
      <c r="Y206" s="88"/>
      <c r="Z206" s="88">
        <f>Register!G211</f>
        <v>0</v>
      </c>
      <c r="AA206" s="88">
        <f>Register!H211</f>
        <v>0</v>
      </c>
      <c r="AB206" s="88">
        <f>Register!AL211</f>
        <v>0</v>
      </c>
      <c r="AC206" s="88">
        <f>Register!M211</f>
        <v>0</v>
      </c>
      <c r="AD206" s="88">
        <f>Register!N211</f>
        <v>0</v>
      </c>
      <c r="AE206" s="88">
        <f>Register!O211</f>
        <v>0</v>
      </c>
      <c r="AF206" s="88">
        <f>Register!P211</f>
        <v>0</v>
      </c>
      <c r="AG206" s="88">
        <f>Register!Q211</f>
        <v>0</v>
      </c>
      <c r="AH206" s="88">
        <f>Register!R211</f>
        <v>0</v>
      </c>
      <c r="AI206" s="88">
        <f>Register!S211</f>
        <v>0</v>
      </c>
      <c r="AJ206" s="88">
        <f>Register!T211</f>
        <v>0</v>
      </c>
      <c r="AK206" s="88">
        <f>Register!U211</f>
        <v>0</v>
      </c>
      <c r="AL206" s="88"/>
      <c r="AM206" s="88"/>
      <c r="AN206" s="88">
        <f>Register!V211</f>
        <v>0</v>
      </c>
      <c r="AO206" s="88">
        <f>Register!L211</f>
        <v>0</v>
      </c>
      <c r="AP206" s="88"/>
      <c r="AQ206" s="88"/>
      <c r="AR206" s="88"/>
      <c r="AS206" s="88"/>
      <c r="AT206" s="88"/>
      <c r="AU206" s="88"/>
      <c r="AV206" s="88"/>
      <c r="AW206" s="88">
        <f>Register!AP211</f>
        <v>0</v>
      </c>
      <c r="AX206" s="88">
        <f>Register!X211</f>
        <v>0</v>
      </c>
      <c r="AY206" s="88">
        <f>Register!Y211</f>
        <v>0</v>
      </c>
      <c r="AZ206" s="88">
        <f>Register!Z211</f>
        <v>0</v>
      </c>
      <c r="BA206" s="88">
        <f>Register!AA211</f>
        <v>0</v>
      </c>
      <c r="BB206" s="88">
        <f>Register!AB211</f>
        <v>0</v>
      </c>
      <c r="BC206" s="88">
        <f>Register!AQ211</f>
        <v>0</v>
      </c>
      <c r="BD206" s="88"/>
      <c r="BE206" s="88">
        <f>Register!AD211</f>
        <v>0</v>
      </c>
      <c r="BF206" s="88">
        <f>Register!AE211</f>
        <v>0</v>
      </c>
      <c r="BG206" s="88">
        <f>Register!AF211</f>
        <v>0</v>
      </c>
      <c r="BH206" s="88">
        <f>Register!AG211</f>
        <v>0</v>
      </c>
      <c r="BI206" s="88"/>
      <c r="BJ206" s="88">
        <f>Register!AH211</f>
        <v>0</v>
      </c>
      <c r="BK206" s="88"/>
      <c r="BL206" s="88"/>
      <c r="BM206" s="88">
        <f>Register!AI211</f>
        <v>0</v>
      </c>
      <c r="BN206" s="88"/>
      <c r="BO206" s="88">
        <f ca="1">Register!AJ211</f>
        <v>0</v>
      </c>
      <c r="BP206" s="88"/>
    </row>
    <row r="207" spans="1:68" ht="15.6" thickTop="1" thickBot="1" x14ac:dyDescent="0.35">
      <c r="A207" s="11" t="s">
        <v>234</v>
      </c>
      <c r="B207" s="11" t="s">
        <v>225</v>
      </c>
      <c r="C207" s="11" t="s">
        <v>226</v>
      </c>
      <c r="D207" s="87" t="str">
        <f>Parameters!$G$7</f>
        <v>From December 2022 onwards</v>
      </c>
      <c r="E207" s="87" t="str">
        <f>Parameters!$G$3</f>
        <v>Aid Without Border</v>
      </c>
      <c r="F207" s="11" t="s">
        <v>45</v>
      </c>
      <c r="G207" s="11" t="s">
        <v>227</v>
      </c>
      <c r="H207" s="11" t="str">
        <f t="shared" si="3"/>
        <v>F</v>
      </c>
      <c r="I207" s="87" t="str">
        <f>Parameters!$G$5</f>
        <v>EUR</v>
      </c>
      <c r="J207" s="87" t="s">
        <v>233</v>
      </c>
      <c r="K207" s="11"/>
      <c r="L207" s="88">
        <f>Register!C212</f>
        <v>0</v>
      </c>
      <c r="M207" s="88"/>
      <c r="N207" s="88">
        <f>Register!AM212</f>
        <v>0</v>
      </c>
      <c r="O207" s="88">
        <f>Register!D212</f>
        <v>0</v>
      </c>
      <c r="P207" s="88">
        <f>Register!K212</f>
        <v>0</v>
      </c>
      <c r="Q207" s="88"/>
      <c r="R207" s="88">
        <f>Register!AO212</f>
        <v>0</v>
      </c>
      <c r="S207" s="88">
        <f>Register!I212</f>
        <v>0</v>
      </c>
      <c r="T207" s="88">
        <f>Register!E212</f>
        <v>0</v>
      </c>
      <c r="U207" s="88">
        <f>Register!L212</f>
        <v>0</v>
      </c>
      <c r="V207" s="88"/>
      <c r="W207" s="88">
        <f>Register!AN212</f>
        <v>0</v>
      </c>
      <c r="X207" s="88"/>
      <c r="Y207" s="88"/>
      <c r="Z207" s="88">
        <f>Register!G212</f>
        <v>0</v>
      </c>
      <c r="AA207" s="88">
        <f>Register!H212</f>
        <v>0</v>
      </c>
      <c r="AB207" s="88">
        <f>Register!AL212</f>
        <v>0</v>
      </c>
      <c r="AC207" s="88">
        <f>Register!M212</f>
        <v>0</v>
      </c>
      <c r="AD207" s="88">
        <f>Register!N212</f>
        <v>0</v>
      </c>
      <c r="AE207" s="88">
        <f>Register!O212</f>
        <v>0</v>
      </c>
      <c r="AF207" s="88">
        <f>Register!P212</f>
        <v>0</v>
      </c>
      <c r="AG207" s="88">
        <f>Register!Q212</f>
        <v>0</v>
      </c>
      <c r="AH207" s="88">
        <f>Register!R212</f>
        <v>0</v>
      </c>
      <c r="AI207" s="88">
        <f>Register!S212</f>
        <v>0</v>
      </c>
      <c r="AJ207" s="88">
        <f>Register!T212</f>
        <v>0</v>
      </c>
      <c r="AK207" s="88">
        <f>Register!U212</f>
        <v>0</v>
      </c>
      <c r="AL207" s="88"/>
      <c r="AM207" s="88"/>
      <c r="AN207" s="88">
        <f>Register!V212</f>
        <v>0</v>
      </c>
      <c r="AO207" s="88">
        <f>Register!L212</f>
        <v>0</v>
      </c>
      <c r="AP207" s="88"/>
      <c r="AQ207" s="88"/>
      <c r="AR207" s="88"/>
      <c r="AS207" s="88"/>
      <c r="AT207" s="88"/>
      <c r="AU207" s="88"/>
      <c r="AV207" s="88"/>
      <c r="AW207" s="88">
        <f>Register!AP212</f>
        <v>0</v>
      </c>
      <c r="AX207" s="88">
        <f>Register!X212</f>
        <v>0</v>
      </c>
      <c r="AY207" s="88">
        <f>Register!Y212</f>
        <v>0</v>
      </c>
      <c r="AZ207" s="88">
        <f>Register!Z212</f>
        <v>0</v>
      </c>
      <c r="BA207" s="88">
        <f>Register!AA212</f>
        <v>0</v>
      </c>
      <c r="BB207" s="88">
        <f>Register!AB212</f>
        <v>0</v>
      </c>
      <c r="BC207" s="88">
        <f>Register!AQ212</f>
        <v>0</v>
      </c>
      <c r="BD207" s="88"/>
      <c r="BE207" s="88">
        <f>Register!AD212</f>
        <v>0</v>
      </c>
      <c r="BF207" s="88">
        <f>Register!AE212</f>
        <v>0</v>
      </c>
      <c r="BG207" s="88">
        <f>Register!AF212</f>
        <v>0</v>
      </c>
      <c r="BH207" s="88">
        <f>Register!AG212</f>
        <v>0</v>
      </c>
      <c r="BI207" s="88"/>
      <c r="BJ207" s="88">
        <f>Register!AH212</f>
        <v>0</v>
      </c>
      <c r="BK207" s="88"/>
      <c r="BL207" s="88"/>
      <c r="BM207" s="88">
        <f>Register!AI212</f>
        <v>0</v>
      </c>
      <c r="BN207" s="88"/>
      <c r="BO207" s="88">
        <f ca="1">Register!AJ212</f>
        <v>0</v>
      </c>
      <c r="BP207" s="88"/>
    </row>
    <row r="208" spans="1:68" ht="15.6" thickTop="1" thickBot="1" x14ac:dyDescent="0.35">
      <c r="A208" s="11" t="s">
        <v>234</v>
      </c>
      <c r="B208" s="11" t="s">
        <v>225</v>
      </c>
      <c r="C208" s="11" t="s">
        <v>226</v>
      </c>
      <c r="D208" s="87" t="str">
        <f>Parameters!$G$7</f>
        <v>From December 2022 onwards</v>
      </c>
      <c r="E208" s="87" t="str">
        <f>Parameters!$G$3</f>
        <v>Aid Without Border</v>
      </c>
      <c r="F208" s="11" t="s">
        <v>45</v>
      </c>
      <c r="G208" s="11" t="s">
        <v>227</v>
      </c>
      <c r="H208" s="11" t="str">
        <f t="shared" si="3"/>
        <v>F</v>
      </c>
      <c r="I208" s="87" t="str">
        <f>Parameters!$G$5</f>
        <v>EUR</v>
      </c>
      <c r="J208" s="87" t="s">
        <v>233</v>
      </c>
      <c r="K208" s="11"/>
      <c r="L208" s="88">
        <f>Register!C213</f>
        <v>0</v>
      </c>
      <c r="M208" s="88"/>
      <c r="N208" s="88">
        <f>Register!AM213</f>
        <v>0</v>
      </c>
      <c r="O208" s="88">
        <f>Register!D213</f>
        <v>0</v>
      </c>
      <c r="P208" s="88">
        <f>Register!K213</f>
        <v>0</v>
      </c>
      <c r="Q208" s="88"/>
      <c r="R208" s="88">
        <f>Register!AO213</f>
        <v>0</v>
      </c>
      <c r="S208" s="88">
        <f>Register!I213</f>
        <v>0</v>
      </c>
      <c r="T208" s="88">
        <f>Register!E213</f>
        <v>0</v>
      </c>
      <c r="U208" s="88">
        <f>Register!L213</f>
        <v>0</v>
      </c>
      <c r="V208" s="88"/>
      <c r="W208" s="88">
        <f>Register!AN213</f>
        <v>0</v>
      </c>
      <c r="X208" s="88"/>
      <c r="Y208" s="88"/>
      <c r="Z208" s="88">
        <f>Register!G213</f>
        <v>0</v>
      </c>
      <c r="AA208" s="88">
        <f>Register!H213</f>
        <v>0</v>
      </c>
      <c r="AB208" s="88">
        <f>Register!AL213</f>
        <v>0</v>
      </c>
      <c r="AC208" s="88">
        <f>Register!M213</f>
        <v>0</v>
      </c>
      <c r="AD208" s="88">
        <f>Register!N213</f>
        <v>0</v>
      </c>
      <c r="AE208" s="88">
        <f>Register!O213</f>
        <v>0</v>
      </c>
      <c r="AF208" s="88">
        <f>Register!P213</f>
        <v>0</v>
      </c>
      <c r="AG208" s="88">
        <f>Register!Q213</f>
        <v>0</v>
      </c>
      <c r="AH208" s="88">
        <f>Register!R213</f>
        <v>0</v>
      </c>
      <c r="AI208" s="88">
        <f>Register!S213</f>
        <v>0</v>
      </c>
      <c r="AJ208" s="88">
        <f>Register!T213</f>
        <v>0</v>
      </c>
      <c r="AK208" s="88">
        <f>Register!U213</f>
        <v>0</v>
      </c>
      <c r="AL208" s="88"/>
      <c r="AM208" s="88"/>
      <c r="AN208" s="88">
        <f>Register!V213</f>
        <v>0</v>
      </c>
      <c r="AO208" s="88">
        <f>Register!L213</f>
        <v>0</v>
      </c>
      <c r="AP208" s="88"/>
      <c r="AQ208" s="88"/>
      <c r="AR208" s="88"/>
      <c r="AS208" s="88"/>
      <c r="AT208" s="88"/>
      <c r="AU208" s="88"/>
      <c r="AV208" s="88"/>
      <c r="AW208" s="88">
        <f>Register!AP213</f>
        <v>0</v>
      </c>
      <c r="AX208" s="88">
        <f>Register!X213</f>
        <v>0</v>
      </c>
      <c r="AY208" s="88">
        <f>Register!Y213</f>
        <v>0</v>
      </c>
      <c r="AZ208" s="88">
        <f>Register!Z213</f>
        <v>0</v>
      </c>
      <c r="BA208" s="88">
        <f>Register!AA213</f>
        <v>0</v>
      </c>
      <c r="BB208" s="88">
        <f>Register!AB213</f>
        <v>0</v>
      </c>
      <c r="BC208" s="88">
        <f>Register!AQ213</f>
        <v>0</v>
      </c>
      <c r="BD208" s="88"/>
      <c r="BE208" s="88">
        <f>Register!AD213</f>
        <v>0</v>
      </c>
      <c r="BF208" s="88">
        <f>Register!AE213</f>
        <v>0</v>
      </c>
      <c r="BG208" s="88">
        <f>Register!AF213</f>
        <v>0</v>
      </c>
      <c r="BH208" s="88">
        <f>Register!AG213</f>
        <v>0</v>
      </c>
      <c r="BI208" s="88"/>
      <c r="BJ208" s="88">
        <f>Register!AH213</f>
        <v>0</v>
      </c>
      <c r="BK208" s="88"/>
      <c r="BL208" s="88"/>
      <c r="BM208" s="88">
        <f>Register!AI213</f>
        <v>0</v>
      </c>
      <c r="BN208" s="88"/>
      <c r="BO208" s="88">
        <f ca="1">Register!AJ213</f>
        <v>0</v>
      </c>
      <c r="BP208" s="88"/>
    </row>
    <row r="209" spans="1:68" ht="15.6" thickTop="1" thickBot="1" x14ac:dyDescent="0.35">
      <c r="A209" s="11" t="s">
        <v>234</v>
      </c>
      <c r="B209" s="11" t="s">
        <v>225</v>
      </c>
      <c r="C209" s="11" t="s">
        <v>226</v>
      </c>
      <c r="D209" s="87" t="str">
        <f>Parameters!$G$7</f>
        <v>From December 2022 onwards</v>
      </c>
      <c r="E209" s="87" t="str">
        <f>Parameters!$G$3</f>
        <v>Aid Without Border</v>
      </c>
      <c r="F209" s="11" t="s">
        <v>45</v>
      </c>
      <c r="G209" s="11" t="s">
        <v>227</v>
      </c>
      <c r="H209" s="11" t="str">
        <f t="shared" si="3"/>
        <v>F</v>
      </c>
      <c r="I209" s="87" t="str">
        <f>Parameters!$G$5</f>
        <v>EUR</v>
      </c>
      <c r="J209" s="87" t="s">
        <v>233</v>
      </c>
      <c r="K209" s="11"/>
      <c r="L209" s="88">
        <f>Register!C214</f>
        <v>0</v>
      </c>
      <c r="M209" s="88"/>
      <c r="N209" s="88">
        <f>Register!AM214</f>
        <v>0</v>
      </c>
      <c r="O209" s="88">
        <f>Register!D214</f>
        <v>0</v>
      </c>
      <c r="P209" s="88">
        <f>Register!K214</f>
        <v>0</v>
      </c>
      <c r="Q209" s="88"/>
      <c r="R209" s="88">
        <f>Register!AO214</f>
        <v>0</v>
      </c>
      <c r="S209" s="88">
        <f>Register!I214</f>
        <v>0</v>
      </c>
      <c r="T209" s="88">
        <f>Register!E214</f>
        <v>0</v>
      </c>
      <c r="U209" s="88">
        <f>Register!L214</f>
        <v>0</v>
      </c>
      <c r="V209" s="88"/>
      <c r="W209" s="88">
        <f>Register!AN214</f>
        <v>0</v>
      </c>
      <c r="X209" s="88"/>
      <c r="Y209" s="88"/>
      <c r="Z209" s="88">
        <f>Register!G214</f>
        <v>0</v>
      </c>
      <c r="AA209" s="88">
        <f>Register!H214</f>
        <v>0</v>
      </c>
      <c r="AB209" s="88">
        <f>Register!AL214</f>
        <v>0</v>
      </c>
      <c r="AC209" s="88">
        <f>Register!M214</f>
        <v>0</v>
      </c>
      <c r="AD209" s="88">
        <f>Register!N214</f>
        <v>0</v>
      </c>
      <c r="AE209" s="88">
        <f>Register!O214</f>
        <v>0</v>
      </c>
      <c r="AF209" s="88">
        <f>Register!P214</f>
        <v>0</v>
      </c>
      <c r="AG209" s="88">
        <f>Register!Q214</f>
        <v>0</v>
      </c>
      <c r="AH209" s="88">
        <f>Register!R214</f>
        <v>0</v>
      </c>
      <c r="AI209" s="88">
        <f>Register!S214</f>
        <v>0</v>
      </c>
      <c r="AJ209" s="88">
        <f>Register!T214</f>
        <v>0</v>
      </c>
      <c r="AK209" s="88">
        <f>Register!U214</f>
        <v>0</v>
      </c>
      <c r="AL209" s="88"/>
      <c r="AM209" s="88"/>
      <c r="AN209" s="88">
        <f>Register!V214</f>
        <v>0</v>
      </c>
      <c r="AO209" s="88">
        <f>Register!L214</f>
        <v>0</v>
      </c>
      <c r="AP209" s="88"/>
      <c r="AQ209" s="88"/>
      <c r="AR209" s="88"/>
      <c r="AS209" s="88"/>
      <c r="AT209" s="88"/>
      <c r="AU209" s="88"/>
      <c r="AV209" s="88"/>
      <c r="AW209" s="88">
        <f>Register!AP214</f>
        <v>0</v>
      </c>
      <c r="AX209" s="88">
        <f>Register!X214</f>
        <v>0</v>
      </c>
      <c r="AY209" s="88">
        <f>Register!Y214</f>
        <v>0</v>
      </c>
      <c r="AZ209" s="88">
        <f>Register!Z214</f>
        <v>0</v>
      </c>
      <c r="BA209" s="88">
        <f>Register!AA214</f>
        <v>0</v>
      </c>
      <c r="BB209" s="88">
        <f>Register!AB214</f>
        <v>0</v>
      </c>
      <c r="BC209" s="88">
        <f>Register!AQ214</f>
        <v>0</v>
      </c>
      <c r="BD209" s="88"/>
      <c r="BE209" s="88">
        <f>Register!AD214</f>
        <v>0</v>
      </c>
      <c r="BF209" s="88">
        <f>Register!AE214</f>
        <v>0</v>
      </c>
      <c r="BG209" s="88">
        <f>Register!AF214</f>
        <v>0</v>
      </c>
      <c r="BH209" s="88">
        <f>Register!AG214</f>
        <v>0</v>
      </c>
      <c r="BI209" s="88"/>
      <c r="BJ209" s="88">
        <f>Register!AH214</f>
        <v>0</v>
      </c>
      <c r="BK209" s="88"/>
      <c r="BL209" s="88"/>
      <c r="BM209" s="88">
        <f>Register!AI214</f>
        <v>0</v>
      </c>
      <c r="BN209" s="88"/>
      <c r="BO209" s="88">
        <f ca="1">Register!AJ214</f>
        <v>0</v>
      </c>
      <c r="BP209" s="88"/>
    </row>
    <row r="210" spans="1:68" ht="15.6" thickTop="1" thickBot="1" x14ac:dyDescent="0.35">
      <c r="A210" s="11" t="s">
        <v>234</v>
      </c>
      <c r="B210" s="11" t="s">
        <v>225</v>
      </c>
      <c r="C210" s="11" t="s">
        <v>226</v>
      </c>
      <c r="D210" s="87" t="str">
        <f>Parameters!$G$7</f>
        <v>From December 2022 onwards</v>
      </c>
      <c r="E210" s="87" t="str">
        <f>Parameters!$G$3</f>
        <v>Aid Without Border</v>
      </c>
      <c r="F210" s="11" t="s">
        <v>45</v>
      </c>
      <c r="G210" s="11" t="s">
        <v>227</v>
      </c>
      <c r="H210" s="11" t="str">
        <f t="shared" si="3"/>
        <v>F</v>
      </c>
      <c r="I210" s="87" t="str">
        <f>Parameters!$G$5</f>
        <v>EUR</v>
      </c>
      <c r="J210" s="87" t="s">
        <v>233</v>
      </c>
      <c r="K210" s="11"/>
      <c r="L210" s="88">
        <f>Register!C215</f>
        <v>0</v>
      </c>
      <c r="M210" s="88"/>
      <c r="N210" s="88">
        <f>Register!AM215</f>
        <v>0</v>
      </c>
      <c r="O210" s="88">
        <f>Register!D215</f>
        <v>0</v>
      </c>
      <c r="P210" s="88">
        <f>Register!K215</f>
        <v>0</v>
      </c>
      <c r="Q210" s="88"/>
      <c r="R210" s="88">
        <f>Register!AO215</f>
        <v>0</v>
      </c>
      <c r="S210" s="88">
        <f>Register!I215</f>
        <v>0</v>
      </c>
      <c r="T210" s="88">
        <f>Register!E215</f>
        <v>0</v>
      </c>
      <c r="U210" s="88">
        <f>Register!L215</f>
        <v>0</v>
      </c>
      <c r="V210" s="88"/>
      <c r="W210" s="88">
        <f>Register!AN215</f>
        <v>0</v>
      </c>
      <c r="X210" s="88"/>
      <c r="Y210" s="88"/>
      <c r="Z210" s="88">
        <f>Register!G215</f>
        <v>0</v>
      </c>
      <c r="AA210" s="88">
        <f>Register!H215</f>
        <v>0</v>
      </c>
      <c r="AB210" s="88">
        <f>Register!AL215</f>
        <v>0</v>
      </c>
      <c r="AC210" s="88">
        <f>Register!M215</f>
        <v>0</v>
      </c>
      <c r="AD210" s="88">
        <f>Register!N215</f>
        <v>0</v>
      </c>
      <c r="AE210" s="88">
        <f>Register!O215</f>
        <v>0</v>
      </c>
      <c r="AF210" s="88">
        <f>Register!P215</f>
        <v>0</v>
      </c>
      <c r="AG210" s="88">
        <f>Register!Q215</f>
        <v>0</v>
      </c>
      <c r="AH210" s="88">
        <f>Register!R215</f>
        <v>0</v>
      </c>
      <c r="AI210" s="88">
        <f>Register!S215</f>
        <v>0</v>
      </c>
      <c r="AJ210" s="88">
        <f>Register!T215</f>
        <v>0</v>
      </c>
      <c r="AK210" s="88">
        <f>Register!U215</f>
        <v>0</v>
      </c>
      <c r="AL210" s="88"/>
      <c r="AM210" s="88"/>
      <c r="AN210" s="88">
        <f>Register!V215</f>
        <v>0</v>
      </c>
      <c r="AO210" s="88">
        <f>Register!L215</f>
        <v>0</v>
      </c>
      <c r="AP210" s="88"/>
      <c r="AQ210" s="88"/>
      <c r="AR210" s="88"/>
      <c r="AS210" s="88"/>
      <c r="AT210" s="88"/>
      <c r="AU210" s="88"/>
      <c r="AV210" s="88"/>
      <c r="AW210" s="88">
        <f>Register!AP215</f>
        <v>0</v>
      </c>
      <c r="AX210" s="88">
        <f>Register!X215</f>
        <v>0</v>
      </c>
      <c r="AY210" s="88">
        <f>Register!Y215</f>
        <v>0</v>
      </c>
      <c r="AZ210" s="88">
        <f>Register!Z215</f>
        <v>0</v>
      </c>
      <c r="BA210" s="88">
        <f>Register!AA215</f>
        <v>0</v>
      </c>
      <c r="BB210" s="88">
        <f>Register!AB215</f>
        <v>0</v>
      </c>
      <c r="BC210" s="88">
        <f>Register!AQ215</f>
        <v>0</v>
      </c>
      <c r="BD210" s="88"/>
      <c r="BE210" s="88">
        <f>Register!AD215</f>
        <v>0</v>
      </c>
      <c r="BF210" s="88">
        <f>Register!AE215</f>
        <v>0</v>
      </c>
      <c r="BG210" s="88">
        <f>Register!AF215</f>
        <v>0</v>
      </c>
      <c r="BH210" s="88">
        <f>Register!AG215</f>
        <v>0</v>
      </c>
      <c r="BI210" s="88"/>
      <c r="BJ210" s="88">
        <f>Register!AH215</f>
        <v>0</v>
      </c>
      <c r="BK210" s="88"/>
      <c r="BL210" s="88"/>
      <c r="BM210" s="88">
        <f>Register!AI215</f>
        <v>0</v>
      </c>
      <c r="BN210" s="88"/>
      <c r="BO210" s="88">
        <f ca="1">Register!AJ215</f>
        <v>0</v>
      </c>
      <c r="BP210" s="88"/>
    </row>
    <row r="211" spans="1:68" ht="15.6" thickTop="1" thickBot="1" x14ac:dyDescent="0.35">
      <c r="A211" s="11" t="s">
        <v>234</v>
      </c>
      <c r="B211" s="11" t="s">
        <v>225</v>
      </c>
      <c r="C211" s="11" t="s">
        <v>226</v>
      </c>
      <c r="D211" s="87" t="str">
        <f>Parameters!$G$7</f>
        <v>From December 2022 onwards</v>
      </c>
      <c r="E211" s="87" t="str">
        <f>Parameters!$G$3</f>
        <v>Aid Without Border</v>
      </c>
      <c r="F211" s="11" t="s">
        <v>45</v>
      </c>
      <c r="G211" s="11" t="s">
        <v>227</v>
      </c>
      <c r="H211" s="11" t="str">
        <f t="shared" si="3"/>
        <v>F</v>
      </c>
      <c r="I211" s="87" t="str">
        <f>Parameters!$G$5</f>
        <v>EUR</v>
      </c>
      <c r="J211" s="87" t="s">
        <v>233</v>
      </c>
      <c r="K211" s="11"/>
      <c r="L211" s="88">
        <f>Register!C216</f>
        <v>0</v>
      </c>
      <c r="M211" s="88"/>
      <c r="N211" s="88">
        <f>Register!AM216</f>
        <v>0</v>
      </c>
      <c r="O211" s="88">
        <f>Register!D216</f>
        <v>0</v>
      </c>
      <c r="P211" s="88">
        <f>Register!K216</f>
        <v>0</v>
      </c>
      <c r="Q211" s="88"/>
      <c r="R211" s="88">
        <f>Register!AO216</f>
        <v>0</v>
      </c>
      <c r="S211" s="88">
        <f>Register!I216</f>
        <v>0</v>
      </c>
      <c r="T211" s="88">
        <f>Register!E216</f>
        <v>0</v>
      </c>
      <c r="U211" s="88">
        <f>Register!L216</f>
        <v>0</v>
      </c>
      <c r="V211" s="88"/>
      <c r="W211" s="88">
        <f>Register!AN216</f>
        <v>0</v>
      </c>
      <c r="X211" s="88"/>
      <c r="Y211" s="88"/>
      <c r="Z211" s="88">
        <f>Register!G216</f>
        <v>0</v>
      </c>
      <c r="AA211" s="88">
        <f>Register!H216</f>
        <v>0</v>
      </c>
      <c r="AB211" s="88">
        <f>Register!AL216</f>
        <v>0</v>
      </c>
      <c r="AC211" s="88">
        <f>Register!M216</f>
        <v>0</v>
      </c>
      <c r="AD211" s="88">
        <f>Register!N216</f>
        <v>0</v>
      </c>
      <c r="AE211" s="88">
        <f>Register!O216</f>
        <v>0</v>
      </c>
      <c r="AF211" s="88">
        <f>Register!P216</f>
        <v>0</v>
      </c>
      <c r="AG211" s="88">
        <f>Register!Q216</f>
        <v>0</v>
      </c>
      <c r="AH211" s="88">
        <f>Register!R216</f>
        <v>0</v>
      </c>
      <c r="AI211" s="88">
        <f>Register!S216</f>
        <v>0</v>
      </c>
      <c r="AJ211" s="88">
        <f>Register!T216</f>
        <v>0</v>
      </c>
      <c r="AK211" s="88">
        <f>Register!U216</f>
        <v>0</v>
      </c>
      <c r="AL211" s="88"/>
      <c r="AM211" s="88"/>
      <c r="AN211" s="88">
        <f>Register!V216</f>
        <v>0</v>
      </c>
      <c r="AO211" s="88">
        <f>Register!L216</f>
        <v>0</v>
      </c>
      <c r="AP211" s="88"/>
      <c r="AQ211" s="88"/>
      <c r="AR211" s="88"/>
      <c r="AS211" s="88"/>
      <c r="AT211" s="88"/>
      <c r="AU211" s="88"/>
      <c r="AV211" s="88"/>
      <c r="AW211" s="88">
        <f>Register!AP216</f>
        <v>0</v>
      </c>
      <c r="AX211" s="88">
        <f>Register!X216</f>
        <v>0</v>
      </c>
      <c r="AY211" s="88">
        <f>Register!Y216</f>
        <v>0</v>
      </c>
      <c r="AZ211" s="88">
        <f>Register!Z216</f>
        <v>0</v>
      </c>
      <c r="BA211" s="88">
        <f>Register!AA216</f>
        <v>0</v>
      </c>
      <c r="BB211" s="88">
        <f>Register!AB216</f>
        <v>0</v>
      </c>
      <c r="BC211" s="88">
        <f>Register!AQ216</f>
        <v>0</v>
      </c>
      <c r="BD211" s="88"/>
      <c r="BE211" s="88">
        <f>Register!AD216</f>
        <v>0</v>
      </c>
      <c r="BF211" s="88">
        <f>Register!AE216</f>
        <v>0</v>
      </c>
      <c r="BG211" s="88">
        <f>Register!AF216</f>
        <v>0</v>
      </c>
      <c r="BH211" s="88">
        <f>Register!AG216</f>
        <v>0</v>
      </c>
      <c r="BI211" s="88"/>
      <c r="BJ211" s="88">
        <f>Register!AH216</f>
        <v>0</v>
      </c>
      <c r="BK211" s="88"/>
      <c r="BL211" s="88"/>
      <c r="BM211" s="88">
        <f>Register!AI216</f>
        <v>0</v>
      </c>
      <c r="BN211" s="88"/>
      <c r="BO211" s="88">
        <f ca="1">Register!AJ216</f>
        <v>0</v>
      </c>
      <c r="BP211" s="88"/>
    </row>
    <row r="212" spans="1:68" ht="15.6" thickTop="1" thickBot="1" x14ac:dyDescent="0.35">
      <c r="A212" s="11" t="s">
        <v>234</v>
      </c>
      <c r="B212" s="11" t="s">
        <v>225</v>
      </c>
      <c r="C212" s="11" t="s">
        <v>226</v>
      </c>
      <c r="D212" s="87" t="str">
        <f>Parameters!$G$7</f>
        <v>From December 2022 onwards</v>
      </c>
      <c r="E212" s="87" t="str">
        <f>Parameters!$G$3</f>
        <v>Aid Without Border</v>
      </c>
      <c r="F212" s="11" t="s">
        <v>45</v>
      </c>
      <c r="G212" s="11" t="s">
        <v>227</v>
      </c>
      <c r="H212" s="11" t="str">
        <f t="shared" si="3"/>
        <v>F</v>
      </c>
      <c r="I212" s="87" t="str">
        <f>Parameters!$G$5</f>
        <v>EUR</v>
      </c>
      <c r="J212" s="87" t="s">
        <v>233</v>
      </c>
      <c r="K212" s="11"/>
      <c r="L212" s="88">
        <f>Register!C217</f>
        <v>0</v>
      </c>
      <c r="M212" s="88"/>
      <c r="N212" s="88">
        <f>Register!AM217</f>
        <v>0</v>
      </c>
      <c r="O212" s="88">
        <f>Register!D217</f>
        <v>0</v>
      </c>
      <c r="P212" s="88">
        <f>Register!K217</f>
        <v>0</v>
      </c>
      <c r="Q212" s="88"/>
      <c r="R212" s="88">
        <f>Register!AO217</f>
        <v>0</v>
      </c>
      <c r="S212" s="88">
        <f>Register!I217</f>
        <v>0</v>
      </c>
      <c r="T212" s="88">
        <f>Register!E217</f>
        <v>0</v>
      </c>
      <c r="U212" s="88">
        <f>Register!L217</f>
        <v>0</v>
      </c>
      <c r="V212" s="88"/>
      <c r="W212" s="88">
        <f>Register!AN217</f>
        <v>0</v>
      </c>
      <c r="X212" s="88"/>
      <c r="Y212" s="88"/>
      <c r="Z212" s="88">
        <f>Register!G217</f>
        <v>0</v>
      </c>
      <c r="AA212" s="88">
        <f>Register!H217</f>
        <v>0</v>
      </c>
      <c r="AB212" s="88">
        <f>Register!AL217</f>
        <v>0</v>
      </c>
      <c r="AC212" s="88">
        <f>Register!M217</f>
        <v>0</v>
      </c>
      <c r="AD212" s="88">
        <f>Register!N217</f>
        <v>0</v>
      </c>
      <c r="AE212" s="88">
        <f>Register!O217</f>
        <v>0</v>
      </c>
      <c r="AF212" s="88">
        <f>Register!P217</f>
        <v>0</v>
      </c>
      <c r="AG212" s="88">
        <f>Register!Q217</f>
        <v>0</v>
      </c>
      <c r="AH212" s="88">
        <f>Register!R217</f>
        <v>0</v>
      </c>
      <c r="AI212" s="88">
        <f>Register!S217</f>
        <v>0</v>
      </c>
      <c r="AJ212" s="88">
        <f>Register!T217</f>
        <v>0</v>
      </c>
      <c r="AK212" s="88">
        <f>Register!U217</f>
        <v>0</v>
      </c>
      <c r="AL212" s="88"/>
      <c r="AM212" s="88"/>
      <c r="AN212" s="88">
        <f>Register!V217</f>
        <v>0</v>
      </c>
      <c r="AO212" s="88">
        <f>Register!L217</f>
        <v>0</v>
      </c>
      <c r="AP212" s="88"/>
      <c r="AQ212" s="88"/>
      <c r="AR212" s="88"/>
      <c r="AS212" s="88"/>
      <c r="AT212" s="88"/>
      <c r="AU212" s="88"/>
      <c r="AV212" s="88"/>
      <c r="AW212" s="88">
        <f>Register!AP217</f>
        <v>0</v>
      </c>
      <c r="AX212" s="88">
        <f>Register!X217</f>
        <v>0</v>
      </c>
      <c r="AY212" s="88">
        <f>Register!Y217</f>
        <v>0</v>
      </c>
      <c r="AZ212" s="88">
        <f>Register!Z217</f>
        <v>0</v>
      </c>
      <c r="BA212" s="88">
        <f>Register!AA217</f>
        <v>0</v>
      </c>
      <c r="BB212" s="88">
        <f>Register!AB217</f>
        <v>0</v>
      </c>
      <c r="BC212" s="88">
        <f>Register!AQ217</f>
        <v>0</v>
      </c>
      <c r="BD212" s="88"/>
      <c r="BE212" s="88">
        <f>Register!AD217</f>
        <v>0</v>
      </c>
      <c r="BF212" s="88">
        <f>Register!AE217</f>
        <v>0</v>
      </c>
      <c r="BG212" s="88">
        <f>Register!AF217</f>
        <v>0</v>
      </c>
      <c r="BH212" s="88">
        <f>Register!AG217</f>
        <v>0</v>
      </c>
      <c r="BI212" s="88"/>
      <c r="BJ212" s="88">
        <f>Register!AH217</f>
        <v>0</v>
      </c>
      <c r="BK212" s="88"/>
      <c r="BL212" s="88"/>
      <c r="BM212" s="88">
        <f>Register!AI217</f>
        <v>0</v>
      </c>
      <c r="BN212" s="88"/>
      <c r="BO212" s="88">
        <f ca="1">Register!AJ217</f>
        <v>0</v>
      </c>
      <c r="BP212" s="88"/>
    </row>
    <row r="213" spans="1:68" ht="15.6" thickTop="1" thickBot="1" x14ac:dyDescent="0.35">
      <c r="A213" s="11" t="s">
        <v>234</v>
      </c>
      <c r="B213" s="11" t="s">
        <v>225</v>
      </c>
      <c r="C213" s="11" t="s">
        <v>226</v>
      </c>
      <c r="D213" s="87" t="str">
        <f>Parameters!$G$7</f>
        <v>From December 2022 onwards</v>
      </c>
      <c r="E213" s="87" t="str">
        <f>Parameters!$G$3</f>
        <v>Aid Without Border</v>
      </c>
      <c r="F213" s="11" t="s">
        <v>45</v>
      </c>
      <c r="G213" s="11" t="s">
        <v>227</v>
      </c>
      <c r="H213" s="11" t="str">
        <f t="shared" si="3"/>
        <v>F</v>
      </c>
      <c r="I213" s="87" t="str">
        <f>Parameters!$G$5</f>
        <v>EUR</v>
      </c>
      <c r="J213" s="87" t="s">
        <v>233</v>
      </c>
      <c r="K213" s="11"/>
      <c r="L213" s="88">
        <f>Register!C218</f>
        <v>0</v>
      </c>
      <c r="M213" s="88"/>
      <c r="N213" s="88">
        <f>Register!AM218</f>
        <v>0</v>
      </c>
      <c r="O213" s="88">
        <f>Register!D218</f>
        <v>0</v>
      </c>
      <c r="P213" s="88">
        <f>Register!K218</f>
        <v>0</v>
      </c>
      <c r="Q213" s="88"/>
      <c r="R213" s="88">
        <f>Register!AO218</f>
        <v>0</v>
      </c>
      <c r="S213" s="88">
        <f>Register!I218</f>
        <v>0</v>
      </c>
      <c r="T213" s="88">
        <f>Register!E218</f>
        <v>0</v>
      </c>
      <c r="U213" s="88">
        <f>Register!L218</f>
        <v>0</v>
      </c>
      <c r="V213" s="88"/>
      <c r="W213" s="88">
        <f>Register!AN218</f>
        <v>0</v>
      </c>
      <c r="X213" s="88"/>
      <c r="Y213" s="88"/>
      <c r="Z213" s="88">
        <f>Register!G218</f>
        <v>0</v>
      </c>
      <c r="AA213" s="88">
        <f>Register!H218</f>
        <v>0</v>
      </c>
      <c r="AB213" s="88">
        <f>Register!AL218</f>
        <v>0</v>
      </c>
      <c r="AC213" s="88">
        <f>Register!M218</f>
        <v>0</v>
      </c>
      <c r="AD213" s="88">
        <f>Register!N218</f>
        <v>0</v>
      </c>
      <c r="AE213" s="88">
        <f>Register!O218</f>
        <v>0</v>
      </c>
      <c r="AF213" s="88">
        <f>Register!P218</f>
        <v>0</v>
      </c>
      <c r="AG213" s="88">
        <f>Register!Q218</f>
        <v>0</v>
      </c>
      <c r="AH213" s="88">
        <f>Register!R218</f>
        <v>0</v>
      </c>
      <c r="AI213" s="88">
        <f>Register!S218</f>
        <v>0</v>
      </c>
      <c r="AJ213" s="88">
        <f>Register!T218</f>
        <v>0</v>
      </c>
      <c r="AK213" s="88">
        <f>Register!U218</f>
        <v>0</v>
      </c>
      <c r="AL213" s="88"/>
      <c r="AM213" s="88"/>
      <c r="AN213" s="88">
        <f>Register!V218</f>
        <v>0</v>
      </c>
      <c r="AO213" s="88">
        <f>Register!L218</f>
        <v>0</v>
      </c>
      <c r="AP213" s="88"/>
      <c r="AQ213" s="88"/>
      <c r="AR213" s="88"/>
      <c r="AS213" s="88"/>
      <c r="AT213" s="88"/>
      <c r="AU213" s="88"/>
      <c r="AV213" s="88"/>
      <c r="AW213" s="88">
        <f>Register!AP218</f>
        <v>0</v>
      </c>
      <c r="AX213" s="88">
        <f>Register!X218</f>
        <v>0</v>
      </c>
      <c r="AY213" s="88">
        <f>Register!Y218</f>
        <v>0</v>
      </c>
      <c r="AZ213" s="88">
        <f>Register!Z218</f>
        <v>0</v>
      </c>
      <c r="BA213" s="88">
        <f>Register!AA218</f>
        <v>0</v>
      </c>
      <c r="BB213" s="88">
        <f>Register!AB218</f>
        <v>0</v>
      </c>
      <c r="BC213" s="88">
        <f>Register!AQ218</f>
        <v>0</v>
      </c>
      <c r="BD213" s="88"/>
      <c r="BE213" s="88">
        <f>Register!AD218</f>
        <v>0</v>
      </c>
      <c r="BF213" s="88">
        <f>Register!AE218</f>
        <v>0</v>
      </c>
      <c r="BG213" s="88">
        <f>Register!AF218</f>
        <v>0</v>
      </c>
      <c r="BH213" s="88">
        <f>Register!AG218</f>
        <v>0</v>
      </c>
      <c r="BI213" s="88"/>
      <c r="BJ213" s="88">
        <f>Register!AH218</f>
        <v>0</v>
      </c>
      <c r="BK213" s="88"/>
      <c r="BL213" s="88"/>
      <c r="BM213" s="88">
        <f>Register!AI218</f>
        <v>0</v>
      </c>
      <c r="BN213" s="88"/>
      <c r="BO213" s="88">
        <f ca="1">Register!AJ218</f>
        <v>0</v>
      </c>
      <c r="BP213" s="88"/>
    </row>
    <row r="214" spans="1:68" ht="15.6" thickTop="1" thickBot="1" x14ac:dyDescent="0.35">
      <c r="A214" s="11" t="s">
        <v>234</v>
      </c>
      <c r="B214" s="11" t="s">
        <v>225</v>
      </c>
      <c r="C214" s="11" t="s">
        <v>226</v>
      </c>
      <c r="D214" s="87" t="str">
        <f>Parameters!$G$7</f>
        <v>From December 2022 onwards</v>
      </c>
      <c r="E214" s="87" t="str">
        <f>Parameters!$G$3</f>
        <v>Aid Without Border</v>
      </c>
      <c r="F214" s="11" t="s">
        <v>45</v>
      </c>
      <c r="G214" s="11" t="s">
        <v>227</v>
      </c>
      <c r="H214" s="11" t="str">
        <f t="shared" si="3"/>
        <v>F</v>
      </c>
      <c r="I214" s="87" t="str">
        <f>Parameters!$G$5</f>
        <v>EUR</v>
      </c>
      <c r="J214" s="87" t="s">
        <v>233</v>
      </c>
      <c r="K214" s="11"/>
      <c r="L214" s="88">
        <f>Register!C219</f>
        <v>0</v>
      </c>
      <c r="M214" s="88"/>
      <c r="N214" s="88">
        <f>Register!AM219</f>
        <v>0</v>
      </c>
      <c r="O214" s="88">
        <f>Register!D219</f>
        <v>0</v>
      </c>
      <c r="P214" s="88">
        <f>Register!K219</f>
        <v>0</v>
      </c>
      <c r="Q214" s="88"/>
      <c r="R214" s="88">
        <f>Register!AO219</f>
        <v>0</v>
      </c>
      <c r="S214" s="88">
        <f>Register!I219</f>
        <v>0</v>
      </c>
      <c r="T214" s="88">
        <f>Register!E219</f>
        <v>0</v>
      </c>
      <c r="U214" s="88">
        <f>Register!L219</f>
        <v>0</v>
      </c>
      <c r="V214" s="88"/>
      <c r="W214" s="88">
        <f>Register!AN219</f>
        <v>0</v>
      </c>
      <c r="X214" s="88"/>
      <c r="Y214" s="88"/>
      <c r="Z214" s="88">
        <f>Register!G219</f>
        <v>0</v>
      </c>
      <c r="AA214" s="88">
        <f>Register!H219</f>
        <v>0</v>
      </c>
      <c r="AB214" s="88">
        <f>Register!AL219</f>
        <v>0</v>
      </c>
      <c r="AC214" s="88">
        <f>Register!M219</f>
        <v>0</v>
      </c>
      <c r="AD214" s="88">
        <f>Register!N219</f>
        <v>0</v>
      </c>
      <c r="AE214" s="88">
        <f>Register!O219</f>
        <v>0</v>
      </c>
      <c r="AF214" s="88">
        <f>Register!P219</f>
        <v>0</v>
      </c>
      <c r="AG214" s="88">
        <f>Register!Q219</f>
        <v>0</v>
      </c>
      <c r="AH214" s="88">
        <f>Register!R219</f>
        <v>0</v>
      </c>
      <c r="AI214" s="88">
        <f>Register!S219</f>
        <v>0</v>
      </c>
      <c r="AJ214" s="88">
        <f>Register!T219</f>
        <v>0</v>
      </c>
      <c r="AK214" s="88">
        <f>Register!U219</f>
        <v>0</v>
      </c>
      <c r="AL214" s="88"/>
      <c r="AM214" s="88"/>
      <c r="AN214" s="88">
        <f>Register!V219</f>
        <v>0</v>
      </c>
      <c r="AO214" s="88">
        <f>Register!L219</f>
        <v>0</v>
      </c>
      <c r="AP214" s="88"/>
      <c r="AQ214" s="88"/>
      <c r="AR214" s="88"/>
      <c r="AS214" s="88"/>
      <c r="AT214" s="88"/>
      <c r="AU214" s="88"/>
      <c r="AV214" s="88"/>
      <c r="AW214" s="88">
        <f>Register!AP219</f>
        <v>0</v>
      </c>
      <c r="AX214" s="88">
        <f>Register!X219</f>
        <v>0</v>
      </c>
      <c r="AY214" s="88">
        <f>Register!Y219</f>
        <v>0</v>
      </c>
      <c r="AZ214" s="88">
        <f>Register!Z219</f>
        <v>0</v>
      </c>
      <c r="BA214" s="88">
        <f>Register!AA219</f>
        <v>0</v>
      </c>
      <c r="BB214" s="88">
        <f>Register!AB219</f>
        <v>0</v>
      </c>
      <c r="BC214" s="88">
        <f>Register!AQ219</f>
        <v>0</v>
      </c>
      <c r="BD214" s="88"/>
      <c r="BE214" s="88">
        <f>Register!AD219</f>
        <v>0</v>
      </c>
      <c r="BF214" s="88">
        <f>Register!AE219</f>
        <v>0</v>
      </c>
      <c r="BG214" s="88">
        <f>Register!AF219</f>
        <v>0</v>
      </c>
      <c r="BH214" s="88">
        <f>Register!AG219</f>
        <v>0</v>
      </c>
      <c r="BI214" s="88"/>
      <c r="BJ214" s="88">
        <f>Register!AH219</f>
        <v>0</v>
      </c>
      <c r="BK214" s="88"/>
      <c r="BL214" s="88"/>
      <c r="BM214" s="88">
        <f>Register!AI219</f>
        <v>0</v>
      </c>
      <c r="BN214" s="88"/>
      <c r="BO214" s="88">
        <f ca="1">Register!AJ219</f>
        <v>0</v>
      </c>
      <c r="BP214" s="88"/>
    </row>
    <row r="215" spans="1:68" ht="15.6" thickTop="1" thickBot="1" x14ac:dyDescent="0.35">
      <c r="A215" s="11" t="s">
        <v>234</v>
      </c>
      <c r="B215" s="11" t="s">
        <v>225</v>
      </c>
      <c r="C215" s="11" t="s">
        <v>226</v>
      </c>
      <c r="D215" s="87" t="str">
        <f>Parameters!$G$7</f>
        <v>From December 2022 onwards</v>
      </c>
      <c r="E215" s="87" t="str">
        <f>Parameters!$G$3</f>
        <v>Aid Without Border</v>
      </c>
      <c r="F215" s="11" t="s">
        <v>45</v>
      </c>
      <c r="G215" s="11" t="s">
        <v>227</v>
      </c>
      <c r="H215" s="11" t="str">
        <f t="shared" si="3"/>
        <v>F</v>
      </c>
      <c r="I215" s="87" t="str">
        <f>Parameters!$G$5</f>
        <v>EUR</v>
      </c>
      <c r="J215" s="87" t="s">
        <v>233</v>
      </c>
      <c r="K215" s="11"/>
      <c r="L215" s="88">
        <f>Register!C220</f>
        <v>0</v>
      </c>
      <c r="M215" s="88"/>
      <c r="N215" s="88">
        <f>Register!AM220</f>
        <v>0</v>
      </c>
      <c r="O215" s="88">
        <f>Register!D220</f>
        <v>0</v>
      </c>
      <c r="P215" s="88">
        <f>Register!K220</f>
        <v>0</v>
      </c>
      <c r="Q215" s="88"/>
      <c r="R215" s="88">
        <f>Register!AO220</f>
        <v>0</v>
      </c>
      <c r="S215" s="88">
        <f>Register!I220</f>
        <v>0</v>
      </c>
      <c r="T215" s="88">
        <f>Register!E220</f>
        <v>0</v>
      </c>
      <c r="U215" s="88">
        <f>Register!L220</f>
        <v>0</v>
      </c>
      <c r="V215" s="88"/>
      <c r="W215" s="88">
        <f>Register!AN220</f>
        <v>0</v>
      </c>
      <c r="X215" s="88"/>
      <c r="Y215" s="88"/>
      <c r="Z215" s="88">
        <f>Register!G220</f>
        <v>0</v>
      </c>
      <c r="AA215" s="88">
        <f>Register!H220</f>
        <v>0</v>
      </c>
      <c r="AB215" s="88">
        <f>Register!AL220</f>
        <v>0</v>
      </c>
      <c r="AC215" s="88">
        <f>Register!M220</f>
        <v>0</v>
      </c>
      <c r="AD215" s="88">
        <f>Register!N220</f>
        <v>0</v>
      </c>
      <c r="AE215" s="88">
        <f>Register!O220</f>
        <v>0</v>
      </c>
      <c r="AF215" s="88">
        <f>Register!P220</f>
        <v>0</v>
      </c>
      <c r="AG215" s="88">
        <f>Register!Q220</f>
        <v>0</v>
      </c>
      <c r="AH215" s="88">
        <f>Register!R220</f>
        <v>0</v>
      </c>
      <c r="AI215" s="88">
        <f>Register!S220</f>
        <v>0</v>
      </c>
      <c r="AJ215" s="88">
        <f>Register!T220</f>
        <v>0</v>
      </c>
      <c r="AK215" s="88">
        <f>Register!U220</f>
        <v>0</v>
      </c>
      <c r="AL215" s="88"/>
      <c r="AM215" s="88"/>
      <c r="AN215" s="88">
        <f>Register!V220</f>
        <v>0</v>
      </c>
      <c r="AO215" s="88">
        <f>Register!L220</f>
        <v>0</v>
      </c>
      <c r="AP215" s="88"/>
      <c r="AQ215" s="88"/>
      <c r="AR215" s="88"/>
      <c r="AS215" s="88"/>
      <c r="AT215" s="88"/>
      <c r="AU215" s="88"/>
      <c r="AV215" s="88"/>
      <c r="AW215" s="88">
        <f>Register!AP220</f>
        <v>0</v>
      </c>
      <c r="AX215" s="88">
        <f>Register!X220</f>
        <v>0</v>
      </c>
      <c r="AY215" s="88">
        <f>Register!Y220</f>
        <v>0</v>
      </c>
      <c r="AZ215" s="88">
        <f>Register!Z220</f>
        <v>0</v>
      </c>
      <c r="BA215" s="88">
        <f>Register!AA220</f>
        <v>0</v>
      </c>
      <c r="BB215" s="88">
        <f>Register!AB220</f>
        <v>0</v>
      </c>
      <c r="BC215" s="88">
        <f>Register!AQ220</f>
        <v>0</v>
      </c>
      <c r="BD215" s="88"/>
      <c r="BE215" s="88">
        <f>Register!AD220</f>
        <v>0</v>
      </c>
      <c r="BF215" s="88">
        <f>Register!AE220</f>
        <v>0</v>
      </c>
      <c r="BG215" s="88">
        <f>Register!AF220</f>
        <v>0</v>
      </c>
      <c r="BH215" s="88">
        <f>Register!AG220</f>
        <v>0</v>
      </c>
      <c r="BI215" s="88"/>
      <c r="BJ215" s="88">
        <f>Register!AH220</f>
        <v>0</v>
      </c>
      <c r="BK215" s="88"/>
      <c r="BL215" s="88"/>
      <c r="BM215" s="88">
        <f>Register!AI220</f>
        <v>0</v>
      </c>
      <c r="BN215" s="88"/>
      <c r="BO215" s="88">
        <f ca="1">Register!AJ220</f>
        <v>0</v>
      </c>
      <c r="BP215" s="88"/>
    </row>
    <row r="216" spans="1:68" ht="15.6" thickTop="1" thickBot="1" x14ac:dyDescent="0.35">
      <c r="A216" s="11" t="s">
        <v>234</v>
      </c>
      <c r="B216" s="11" t="s">
        <v>225</v>
      </c>
      <c r="C216" s="11" t="s">
        <v>226</v>
      </c>
      <c r="D216" s="87" t="str">
        <f>Parameters!$G$7</f>
        <v>From December 2022 onwards</v>
      </c>
      <c r="E216" s="87" t="str">
        <f>Parameters!$G$3</f>
        <v>Aid Without Border</v>
      </c>
      <c r="F216" s="11" t="s">
        <v>45</v>
      </c>
      <c r="G216" s="11" t="s">
        <v>227</v>
      </c>
      <c r="H216" s="11" t="str">
        <f t="shared" si="3"/>
        <v>F</v>
      </c>
      <c r="I216" s="87" t="str">
        <f>Parameters!$G$5</f>
        <v>EUR</v>
      </c>
      <c r="J216" s="87" t="s">
        <v>233</v>
      </c>
      <c r="K216" s="11"/>
      <c r="L216" s="88">
        <f>Register!C221</f>
        <v>0</v>
      </c>
      <c r="M216" s="88"/>
      <c r="N216" s="88">
        <f>Register!AM221</f>
        <v>0</v>
      </c>
      <c r="O216" s="88">
        <f>Register!D221</f>
        <v>0</v>
      </c>
      <c r="P216" s="88">
        <f>Register!K221</f>
        <v>0</v>
      </c>
      <c r="Q216" s="88"/>
      <c r="R216" s="88">
        <f>Register!AO221</f>
        <v>0</v>
      </c>
      <c r="S216" s="88">
        <f>Register!I221</f>
        <v>0</v>
      </c>
      <c r="T216" s="88">
        <f>Register!E221</f>
        <v>0</v>
      </c>
      <c r="U216" s="88">
        <f>Register!L221</f>
        <v>0</v>
      </c>
      <c r="V216" s="88"/>
      <c r="W216" s="88">
        <f>Register!AN221</f>
        <v>0</v>
      </c>
      <c r="X216" s="88"/>
      <c r="Y216" s="88"/>
      <c r="Z216" s="88">
        <f>Register!G221</f>
        <v>0</v>
      </c>
      <c r="AA216" s="88">
        <f>Register!H221</f>
        <v>0</v>
      </c>
      <c r="AB216" s="88">
        <f>Register!AL221</f>
        <v>0</v>
      </c>
      <c r="AC216" s="88">
        <f>Register!M221</f>
        <v>0</v>
      </c>
      <c r="AD216" s="88">
        <f>Register!N221</f>
        <v>0</v>
      </c>
      <c r="AE216" s="88">
        <f>Register!O221</f>
        <v>0</v>
      </c>
      <c r="AF216" s="88">
        <f>Register!P221</f>
        <v>0</v>
      </c>
      <c r="AG216" s="88">
        <f>Register!Q221</f>
        <v>0</v>
      </c>
      <c r="AH216" s="88">
        <f>Register!R221</f>
        <v>0</v>
      </c>
      <c r="AI216" s="88">
        <f>Register!S221</f>
        <v>0</v>
      </c>
      <c r="AJ216" s="88">
        <f>Register!T221</f>
        <v>0</v>
      </c>
      <c r="AK216" s="88">
        <f>Register!U221</f>
        <v>0</v>
      </c>
      <c r="AL216" s="88"/>
      <c r="AM216" s="88"/>
      <c r="AN216" s="88">
        <f>Register!V221</f>
        <v>0</v>
      </c>
      <c r="AO216" s="88">
        <f>Register!L221</f>
        <v>0</v>
      </c>
      <c r="AP216" s="88"/>
      <c r="AQ216" s="88"/>
      <c r="AR216" s="88"/>
      <c r="AS216" s="88"/>
      <c r="AT216" s="88"/>
      <c r="AU216" s="88"/>
      <c r="AV216" s="88"/>
      <c r="AW216" s="88">
        <f>Register!AP221</f>
        <v>0</v>
      </c>
      <c r="AX216" s="88">
        <f>Register!X221</f>
        <v>0</v>
      </c>
      <c r="AY216" s="88">
        <f>Register!Y221</f>
        <v>0</v>
      </c>
      <c r="AZ216" s="88">
        <f>Register!Z221</f>
        <v>0</v>
      </c>
      <c r="BA216" s="88">
        <f>Register!AA221</f>
        <v>0</v>
      </c>
      <c r="BB216" s="88">
        <f>Register!AB221</f>
        <v>0</v>
      </c>
      <c r="BC216" s="88">
        <f>Register!AQ221</f>
        <v>0</v>
      </c>
      <c r="BD216" s="88"/>
      <c r="BE216" s="88">
        <f>Register!AD221</f>
        <v>0</v>
      </c>
      <c r="BF216" s="88">
        <f>Register!AE221</f>
        <v>0</v>
      </c>
      <c r="BG216" s="88">
        <f>Register!AF221</f>
        <v>0</v>
      </c>
      <c r="BH216" s="88">
        <f>Register!AG221</f>
        <v>0</v>
      </c>
      <c r="BI216" s="88"/>
      <c r="BJ216" s="88">
        <f>Register!AH221</f>
        <v>0</v>
      </c>
      <c r="BK216" s="88"/>
      <c r="BL216" s="88"/>
      <c r="BM216" s="88">
        <f>Register!AI221</f>
        <v>0</v>
      </c>
      <c r="BN216" s="88"/>
      <c r="BO216" s="88">
        <f ca="1">Register!AJ221</f>
        <v>0</v>
      </c>
      <c r="BP216" s="88"/>
    </row>
    <row r="217" spans="1:68" ht="15.6" thickTop="1" thickBot="1" x14ac:dyDescent="0.35">
      <c r="A217" s="11" t="s">
        <v>234</v>
      </c>
      <c r="B217" s="11" t="s">
        <v>225</v>
      </c>
      <c r="C217" s="11" t="s">
        <v>226</v>
      </c>
      <c r="D217" s="87" t="str">
        <f>Parameters!$G$7</f>
        <v>From December 2022 onwards</v>
      </c>
      <c r="E217" s="87" t="str">
        <f>Parameters!$G$3</f>
        <v>Aid Without Border</v>
      </c>
      <c r="F217" s="11" t="s">
        <v>45</v>
      </c>
      <c r="G217" s="11" t="s">
        <v>227</v>
      </c>
      <c r="H217" s="11" t="str">
        <f t="shared" si="3"/>
        <v>F</v>
      </c>
      <c r="I217" s="87" t="str">
        <f>Parameters!$G$5</f>
        <v>EUR</v>
      </c>
      <c r="J217" s="87" t="s">
        <v>233</v>
      </c>
      <c r="K217" s="11"/>
      <c r="L217" s="88">
        <f>Register!C222</f>
        <v>0</v>
      </c>
      <c r="M217" s="88"/>
      <c r="N217" s="88">
        <f>Register!AM222</f>
        <v>0</v>
      </c>
      <c r="O217" s="88">
        <f>Register!D222</f>
        <v>0</v>
      </c>
      <c r="P217" s="88">
        <f>Register!K222</f>
        <v>0</v>
      </c>
      <c r="Q217" s="88"/>
      <c r="R217" s="88">
        <f>Register!AO222</f>
        <v>0</v>
      </c>
      <c r="S217" s="88">
        <f>Register!I222</f>
        <v>0</v>
      </c>
      <c r="T217" s="88">
        <f>Register!E222</f>
        <v>0</v>
      </c>
      <c r="U217" s="88">
        <f>Register!L222</f>
        <v>0</v>
      </c>
      <c r="V217" s="88"/>
      <c r="W217" s="88">
        <f>Register!AN222</f>
        <v>0</v>
      </c>
      <c r="X217" s="88"/>
      <c r="Y217" s="88"/>
      <c r="Z217" s="88">
        <f>Register!G222</f>
        <v>0</v>
      </c>
      <c r="AA217" s="88">
        <f>Register!H222</f>
        <v>0</v>
      </c>
      <c r="AB217" s="88">
        <f>Register!AL222</f>
        <v>0</v>
      </c>
      <c r="AC217" s="88">
        <f>Register!M222</f>
        <v>0</v>
      </c>
      <c r="AD217" s="88">
        <f>Register!N222</f>
        <v>0</v>
      </c>
      <c r="AE217" s="88">
        <f>Register!O222</f>
        <v>0</v>
      </c>
      <c r="AF217" s="88">
        <f>Register!P222</f>
        <v>0</v>
      </c>
      <c r="AG217" s="88">
        <f>Register!Q222</f>
        <v>0</v>
      </c>
      <c r="AH217" s="88">
        <f>Register!R222</f>
        <v>0</v>
      </c>
      <c r="AI217" s="88">
        <f>Register!S222</f>
        <v>0</v>
      </c>
      <c r="AJ217" s="88">
        <f>Register!T222</f>
        <v>0</v>
      </c>
      <c r="AK217" s="88">
        <f>Register!U222</f>
        <v>0</v>
      </c>
      <c r="AL217" s="88"/>
      <c r="AM217" s="88"/>
      <c r="AN217" s="88">
        <f>Register!V222</f>
        <v>0</v>
      </c>
      <c r="AO217" s="88">
        <f>Register!L222</f>
        <v>0</v>
      </c>
      <c r="AP217" s="88"/>
      <c r="AQ217" s="88"/>
      <c r="AR217" s="88"/>
      <c r="AS217" s="88"/>
      <c r="AT217" s="88"/>
      <c r="AU217" s="88"/>
      <c r="AV217" s="88"/>
      <c r="AW217" s="88">
        <f>Register!AP222</f>
        <v>0</v>
      </c>
      <c r="AX217" s="88">
        <f>Register!X222</f>
        <v>0</v>
      </c>
      <c r="AY217" s="88">
        <f>Register!Y222</f>
        <v>0</v>
      </c>
      <c r="AZ217" s="88">
        <f>Register!Z222</f>
        <v>0</v>
      </c>
      <c r="BA217" s="88">
        <f>Register!AA222</f>
        <v>0</v>
      </c>
      <c r="BB217" s="88">
        <f>Register!AB222</f>
        <v>0</v>
      </c>
      <c r="BC217" s="88">
        <f>Register!AQ222</f>
        <v>0</v>
      </c>
      <c r="BD217" s="88"/>
      <c r="BE217" s="88">
        <f>Register!AD222</f>
        <v>0</v>
      </c>
      <c r="BF217" s="88">
        <f>Register!AE222</f>
        <v>0</v>
      </c>
      <c r="BG217" s="88">
        <f>Register!AF222</f>
        <v>0</v>
      </c>
      <c r="BH217" s="88">
        <f>Register!AG222</f>
        <v>0</v>
      </c>
      <c r="BI217" s="88"/>
      <c r="BJ217" s="88">
        <f>Register!AH222</f>
        <v>0</v>
      </c>
      <c r="BK217" s="88"/>
      <c r="BL217" s="88"/>
      <c r="BM217" s="88">
        <f>Register!AI222</f>
        <v>0</v>
      </c>
      <c r="BN217" s="88"/>
      <c r="BO217" s="88">
        <f ca="1">Register!AJ222</f>
        <v>0</v>
      </c>
      <c r="BP217" s="88"/>
    </row>
    <row r="218" spans="1:68" ht="15.6" thickTop="1" thickBot="1" x14ac:dyDescent="0.35">
      <c r="A218" s="11" t="s">
        <v>234</v>
      </c>
      <c r="B218" s="11" t="s">
        <v>225</v>
      </c>
      <c r="C218" s="11" t="s">
        <v>226</v>
      </c>
      <c r="D218" s="87" t="str">
        <f>Parameters!$G$7</f>
        <v>From December 2022 onwards</v>
      </c>
      <c r="E218" s="87" t="str">
        <f>Parameters!$G$3</f>
        <v>Aid Without Border</v>
      </c>
      <c r="F218" s="11" t="s">
        <v>45</v>
      </c>
      <c r="G218" s="11" t="s">
        <v>227</v>
      </c>
      <c r="H218" s="11" t="str">
        <f t="shared" si="3"/>
        <v>F</v>
      </c>
      <c r="I218" s="87" t="str">
        <f>Parameters!$G$5</f>
        <v>EUR</v>
      </c>
      <c r="J218" s="87" t="s">
        <v>233</v>
      </c>
      <c r="K218" s="11"/>
      <c r="L218" s="88">
        <f>Register!C223</f>
        <v>0</v>
      </c>
      <c r="M218" s="88"/>
      <c r="N218" s="88">
        <f>Register!AM223</f>
        <v>0</v>
      </c>
      <c r="O218" s="88">
        <f>Register!D223</f>
        <v>0</v>
      </c>
      <c r="P218" s="88">
        <f>Register!K223</f>
        <v>0</v>
      </c>
      <c r="Q218" s="88"/>
      <c r="R218" s="88">
        <f>Register!AO223</f>
        <v>0</v>
      </c>
      <c r="S218" s="88">
        <f>Register!I223</f>
        <v>0</v>
      </c>
      <c r="T218" s="88">
        <f>Register!E223</f>
        <v>0</v>
      </c>
      <c r="U218" s="88">
        <f>Register!L223</f>
        <v>0</v>
      </c>
      <c r="V218" s="88"/>
      <c r="W218" s="88">
        <f>Register!AN223</f>
        <v>0</v>
      </c>
      <c r="X218" s="88"/>
      <c r="Y218" s="88"/>
      <c r="Z218" s="88">
        <f>Register!G223</f>
        <v>0</v>
      </c>
      <c r="AA218" s="88">
        <f>Register!H223</f>
        <v>0</v>
      </c>
      <c r="AB218" s="88">
        <f>Register!AL223</f>
        <v>0</v>
      </c>
      <c r="AC218" s="88">
        <f>Register!M223</f>
        <v>0</v>
      </c>
      <c r="AD218" s="88">
        <f>Register!N223</f>
        <v>0</v>
      </c>
      <c r="AE218" s="88">
        <f>Register!O223</f>
        <v>0</v>
      </c>
      <c r="AF218" s="88">
        <f>Register!P223</f>
        <v>0</v>
      </c>
      <c r="AG218" s="88">
        <f>Register!Q223</f>
        <v>0</v>
      </c>
      <c r="AH218" s="88">
        <f>Register!R223</f>
        <v>0</v>
      </c>
      <c r="AI218" s="88">
        <f>Register!S223</f>
        <v>0</v>
      </c>
      <c r="AJ218" s="88">
        <f>Register!T223</f>
        <v>0</v>
      </c>
      <c r="AK218" s="88">
        <f>Register!U223</f>
        <v>0</v>
      </c>
      <c r="AL218" s="88"/>
      <c r="AM218" s="88"/>
      <c r="AN218" s="88">
        <f>Register!V223</f>
        <v>0</v>
      </c>
      <c r="AO218" s="88">
        <f>Register!L223</f>
        <v>0</v>
      </c>
      <c r="AP218" s="88"/>
      <c r="AQ218" s="88"/>
      <c r="AR218" s="88"/>
      <c r="AS218" s="88"/>
      <c r="AT218" s="88"/>
      <c r="AU218" s="88"/>
      <c r="AV218" s="88"/>
      <c r="AW218" s="88">
        <f>Register!AP223</f>
        <v>0</v>
      </c>
      <c r="AX218" s="88">
        <f>Register!X223</f>
        <v>0</v>
      </c>
      <c r="AY218" s="88">
        <f>Register!Y223</f>
        <v>0</v>
      </c>
      <c r="AZ218" s="88">
        <f>Register!Z223</f>
        <v>0</v>
      </c>
      <c r="BA218" s="88">
        <f>Register!AA223</f>
        <v>0</v>
      </c>
      <c r="BB218" s="88">
        <f>Register!AB223</f>
        <v>0</v>
      </c>
      <c r="BC218" s="88">
        <f>Register!AQ223</f>
        <v>0</v>
      </c>
      <c r="BD218" s="88"/>
      <c r="BE218" s="88">
        <f>Register!AD223</f>
        <v>0</v>
      </c>
      <c r="BF218" s="88">
        <f>Register!AE223</f>
        <v>0</v>
      </c>
      <c r="BG218" s="88">
        <f>Register!AF223</f>
        <v>0</v>
      </c>
      <c r="BH218" s="88">
        <f>Register!AG223</f>
        <v>0</v>
      </c>
      <c r="BI218" s="88"/>
      <c r="BJ218" s="88">
        <f>Register!AH223</f>
        <v>0</v>
      </c>
      <c r="BK218" s="88"/>
      <c r="BL218" s="88"/>
      <c r="BM218" s="88">
        <f>Register!AI223</f>
        <v>0</v>
      </c>
      <c r="BN218" s="88"/>
      <c r="BO218" s="88">
        <f ca="1">Register!AJ223</f>
        <v>0</v>
      </c>
      <c r="BP218" s="88"/>
    </row>
    <row r="219" spans="1:68" ht="15.6" thickTop="1" thickBot="1" x14ac:dyDescent="0.35">
      <c r="A219" s="11" t="s">
        <v>234</v>
      </c>
      <c r="B219" s="11" t="s">
        <v>225</v>
      </c>
      <c r="C219" s="11" t="s">
        <v>226</v>
      </c>
      <c r="D219" s="87" t="str">
        <f>Parameters!$G$7</f>
        <v>From December 2022 onwards</v>
      </c>
      <c r="E219" s="87" t="str">
        <f>Parameters!$G$3</f>
        <v>Aid Without Border</v>
      </c>
      <c r="F219" s="11" t="s">
        <v>45</v>
      </c>
      <c r="G219" s="11" t="s">
        <v>227</v>
      </c>
      <c r="H219" s="11" t="str">
        <f t="shared" si="3"/>
        <v>F</v>
      </c>
      <c r="I219" s="87" t="str">
        <f>Parameters!$G$5</f>
        <v>EUR</v>
      </c>
      <c r="J219" s="87" t="s">
        <v>233</v>
      </c>
      <c r="K219" s="11"/>
      <c r="L219" s="88">
        <f>Register!C224</f>
        <v>0</v>
      </c>
      <c r="M219" s="88"/>
      <c r="N219" s="88">
        <f>Register!AM224</f>
        <v>0</v>
      </c>
      <c r="O219" s="88">
        <f>Register!D224</f>
        <v>0</v>
      </c>
      <c r="P219" s="88">
        <f>Register!K224</f>
        <v>0</v>
      </c>
      <c r="Q219" s="88"/>
      <c r="R219" s="88">
        <f>Register!AO224</f>
        <v>0</v>
      </c>
      <c r="S219" s="88">
        <f>Register!I224</f>
        <v>0</v>
      </c>
      <c r="T219" s="88">
        <f>Register!E224</f>
        <v>0</v>
      </c>
      <c r="U219" s="88">
        <f>Register!L224</f>
        <v>0</v>
      </c>
      <c r="V219" s="88"/>
      <c r="W219" s="88">
        <f>Register!AN224</f>
        <v>0</v>
      </c>
      <c r="X219" s="88"/>
      <c r="Y219" s="88"/>
      <c r="Z219" s="88">
        <f>Register!G224</f>
        <v>0</v>
      </c>
      <c r="AA219" s="88">
        <f>Register!H224</f>
        <v>0</v>
      </c>
      <c r="AB219" s="88">
        <f>Register!AL224</f>
        <v>0</v>
      </c>
      <c r="AC219" s="88">
        <f>Register!M224</f>
        <v>0</v>
      </c>
      <c r="AD219" s="88">
        <f>Register!N224</f>
        <v>0</v>
      </c>
      <c r="AE219" s="88">
        <f>Register!O224</f>
        <v>0</v>
      </c>
      <c r="AF219" s="88">
        <f>Register!P224</f>
        <v>0</v>
      </c>
      <c r="AG219" s="88">
        <f>Register!Q224</f>
        <v>0</v>
      </c>
      <c r="AH219" s="88">
        <f>Register!R224</f>
        <v>0</v>
      </c>
      <c r="AI219" s="88">
        <f>Register!S224</f>
        <v>0</v>
      </c>
      <c r="AJ219" s="88">
        <f>Register!T224</f>
        <v>0</v>
      </c>
      <c r="AK219" s="88">
        <f>Register!U224</f>
        <v>0</v>
      </c>
      <c r="AL219" s="88"/>
      <c r="AM219" s="88"/>
      <c r="AN219" s="88">
        <f>Register!V224</f>
        <v>0</v>
      </c>
      <c r="AO219" s="88">
        <f>Register!L224</f>
        <v>0</v>
      </c>
      <c r="AP219" s="88"/>
      <c r="AQ219" s="88"/>
      <c r="AR219" s="88"/>
      <c r="AS219" s="88"/>
      <c r="AT219" s="88"/>
      <c r="AU219" s="88"/>
      <c r="AV219" s="88"/>
      <c r="AW219" s="88">
        <f>Register!AP224</f>
        <v>0</v>
      </c>
      <c r="AX219" s="88">
        <f>Register!X224</f>
        <v>0</v>
      </c>
      <c r="AY219" s="88">
        <f>Register!Y224</f>
        <v>0</v>
      </c>
      <c r="AZ219" s="88">
        <f>Register!Z224</f>
        <v>0</v>
      </c>
      <c r="BA219" s="88">
        <f>Register!AA224</f>
        <v>0</v>
      </c>
      <c r="BB219" s="88">
        <f>Register!AB224</f>
        <v>0</v>
      </c>
      <c r="BC219" s="88">
        <f>Register!AQ224</f>
        <v>0</v>
      </c>
      <c r="BD219" s="88"/>
      <c r="BE219" s="88">
        <f>Register!AD224</f>
        <v>0</v>
      </c>
      <c r="BF219" s="88">
        <f>Register!AE224</f>
        <v>0</v>
      </c>
      <c r="BG219" s="88">
        <f>Register!AF224</f>
        <v>0</v>
      </c>
      <c r="BH219" s="88">
        <f>Register!AG224</f>
        <v>0</v>
      </c>
      <c r="BI219" s="88"/>
      <c r="BJ219" s="88">
        <f>Register!AH224</f>
        <v>0</v>
      </c>
      <c r="BK219" s="88"/>
      <c r="BL219" s="88"/>
      <c r="BM219" s="88">
        <f>Register!AI224</f>
        <v>0</v>
      </c>
      <c r="BN219" s="88"/>
      <c r="BO219" s="88">
        <f ca="1">Register!AJ224</f>
        <v>0</v>
      </c>
      <c r="BP219" s="88"/>
    </row>
    <row r="220" spans="1:68" ht="15.6" thickTop="1" thickBot="1" x14ac:dyDescent="0.35">
      <c r="A220" s="11" t="s">
        <v>234</v>
      </c>
      <c r="B220" s="11" t="s">
        <v>225</v>
      </c>
      <c r="C220" s="11" t="s">
        <v>226</v>
      </c>
      <c r="D220" s="87" t="str">
        <f>Parameters!$G$7</f>
        <v>From December 2022 onwards</v>
      </c>
      <c r="E220" s="87" t="str">
        <f>Parameters!$G$3</f>
        <v>Aid Without Border</v>
      </c>
      <c r="F220" s="11" t="s">
        <v>45</v>
      </c>
      <c r="G220" s="11" t="s">
        <v>227</v>
      </c>
      <c r="H220" s="11" t="str">
        <f t="shared" si="3"/>
        <v>F</v>
      </c>
      <c r="I220" s="87" t="str">
        <f>Parameters!$G$5</f>
        <v>EUR</v>
      </c>
      <c r="J220" s="87" t="s">
        <v>233</v>
      </c>
      <c r="K220" s="11"/>
      <c r="L220" s="88">
        <f>Register!C225</f>
        <v>0</v>
      </c>
      <c r="M220" s="88"/>
      <c r="N220" s="88">
        <f>Register!AM225</f>
        <v>0</v>
      </c>
      <c r="O220" s="88">
        <f>Register!D225</f>
        <v>0</v>
      </c>
      <c r="P220" s="88">
        <f>Register!K225</f>
        <v>0</v>
      </c>
      <c r="Q220" s="88"/>
      <c r="R220" s="88">
        <f>Register!AO225</f>
        <v>0</v>
      </c>
      <c r="S220" s="88">
        <f>Register!I225</f>
        <v>0</v>
      </c>
      <c r="T220" s="88">
        <f>Register!E225</f>
        <v>0</v>
      </c>
      <c r="U220" s="88">
        <f>Register!L225</f>
        <v>0</v>
      </c>
      <c r="V220" s="88"/>
      <c r="W220" s="88">
        <f>Register!AN225</f>
        <v>0</v>
      </c>
      <c r="X220" s="88"/>
      <c r="Y220" s="88"/>
      <c r="Z220" s="88">
        <f>Register!G225</f>
        <v>0</v>
      </c>
      <c r="AA220" s="88">
        <f>Register!H225</f>
        <v>0</v>
      </c>
      <c r="AB220" s="88">
        <f>Register!AL225</f>
        <v>0</v>
      </c>
      <c r="AC220" s="88">
        <f>Register!M225</f>
        <v>0</v>
      </c>
      <c r="AD220" s="88">
        <f>Register!N225</f>
        <v>0</v>
      </c>
      <c r="AE220" s="88">
        <f>Register!O225</f>
        <v>0</v>
      </c>
      <c r="AF220" s="88">
        <f>Register!P225</f>
        <v>0</v>
      </c>
      <c r="AG220" s="88">
        <f>Register!Q225</f>
        <v>0</v>
      </c>
      <c r="AH220" s="88">
        <f>Register!R225</f>
        <v>0</v>
      </c>
      <c r="AI220" s="88">
        <f>Register!S225</f>
        <v>0</v>
      </c>
      <c r="AJ220" s="88">
        <f>Register!T225</f>
        <v>0</v>
      </c>
      <c r="AK220" s="88">
        <f>Register!U225</f>
        <v>0</v>
      </c>
      <c r="AL220" s="88"/>
      <c r="AM220" s="88"/>
      <c r="AN220" s="88">
        <f>Register!V225</f>
        <v>0</v>
      </c>
      <c r="AO220" s="88">
        <f>Register!L225</f>
        <v>0</v>
      </c>
      <c r="AP220" s="88"/>
      <c r="AQ220" s="88"/>
      <c r="AR220" s="88"/>
      <c r="AS220" s="88"/>
      <c r="AT220" s="88"/>
      <c r="AU220" s="88"/>
      <c r="AV220" s="88"/>
      <c r="AW220" s="88">
        <f>Register!AP225</f>
        <v>0</v>
      </c>
      <c r="AX220" s="88">
        <f>Register!X225</f>
        <v>0</v>
      </c>
      <c r="AY220" s="88">
        <f>Register!Y225</f>
        <v>0</v>
      </c>
      <c r="AZ220" s="88">
        <f>Register!Z225</f>
        <v>0</v>
      </c>
      <c r="BA220" s="88">
        <f>Register!AA225</f>
        <v>0</v>
      </c>
      <c r="BB220" s="88">
        <f>Register!AB225</f>
        <v>0</v>
      </c>
      <c r="BC220" s="88">
        <f>Register!AQ225</f>
        <v>0</v>
      </c>
      <c r="BD220" s="88"/>
      <c r="BE220" s="88">
        <f>Register!AD225</f>
        <v>0</v>
      </c>
      <c r="BF220" s="88">
        <f>Register!AE225</f>
        <v>0</v>
      </c>
      <c r="BG220" s="88">
        <f>Register!AF225</f>
        <v>0</v>
      </c>
      <c r="BH220" s="88">
        <f>Register!AG225</f>
        <v>0</v>
      </c>
      <c r="BI220" s="88"/>
      <c r="BJ220" s="88">
        <f>Register!AH225</f>
        <v>0</v>
      </c>
      <c r="BK220" s="88"/>
      <c r="BL220" s="88"/>
      <c r="BM220" s="88">
        <f>Register!AI225</f>
        <v>0</v>
      </c>
      <c r="BN220" s="88"/>
      <c r="BO220" s="88">
        <f ca="1">Register!AJ225</f>
        <v>0</v>
      </c>
      <c r="BP220" s="88"/>
    </row>
    <row r="221" spans="1:68" ht="15.6" thickTop="1" thickBot="1" x14ac:dyDescent="0.35">
      <c r="A221" s="11" t="s">
        <v>234</v>
      </c>
      <c r="B221" s="11" t="s">
        <v>225</v>
      </c>
      <c r="C221" s="11" t="s">
        <v>226</v>
      </c>
      <c r="D221" s="87" t="str">
        <f>Parameters!$G$7</f>
        <v>From December 2022 onwards</v>
      </c>
      <c r="E221" s="87" t="str">
        <f>Parameters!$G$3</f>
        <v>Aid Without Border</v>
      </c>
      <c r="F221" s="11" t="s">
        <v>45</v>
      </c>
      <c r="G221" s="11" t="s">
        <v>227</v>
      </c>
      <c r="H221" s="11" t="str">
        <f t="shared" si="3"/>
        <v>F</v>
      </c>
      <c r="I221" s="87" t="str">
        <f>Parameters!$G$5</f>
        <v>EUR</v>
      </c>
      <c r="J221" s="87" t="s">
        <v>233</v>
      </c>
      <c r="K221" s="11"/>
      <c r="L221" s="88">
        <f>Register!C226</f>
        <v>0</v>
      </c>
      <c r="M221" s="88"/>
      <c r="N221" s="88">
        <f>Register!AM226</f>
        <v>0</v>
      </c>
      <c r="O221" s="88">
        <f>Register!D226</f>
        <v>0</v>
      </c>
      <c r="P221" s="88">
        <f>Register!K226</f>
        <v>0</v>
      </c>
      <c r="Q221" s="88"/>
      <c r="R221" s="88">
        <f>Register!AO226</f>
        <v>0</v>
      </c>
      <c r="S221" s="88">
        <f>Register!I226</f>
        <v>0</v>
      </c>
      <c r="T221" s="88">
        <f>Register!E226</f>
        <v>0</v>
      </c>
      <c r="U221" s="88">
        <f>Register!L226</f>
        <v>0</v>
      </c>
      <c r="V221" s="88"/>
      <c r="W221" s="88">
        <f>Register!AN226</f>
        <v>0</v>
      </c>
      <c r="X221" s="88"/>
      <c r="Y221" s="88"/>
      <c r="Z221" s="88">
        <f>Register!G226</f>
        <v>0</v>
      </c>
      <c r="AA221" s="88">
        <f>Register!H226</f>
        <v>0</v>
      </c>
      <c r="AB221" s="88">
        <f>Register!AL226</f>
        <v>0</v>
      </c>
      <c r="AC221" s="88">
        <f>Register!M226</f>
        <v>0</v>
      </c>
      <c r="AD221" s="88">
        <f>Register!N226</f>
        <v>0</v>
      </c>
      <c r="AE221" s="88">
        <f>Register!O226</f>
        <v>0</v>
      </c>
      <c r="AF221" s="88">
        <f>Register!P226</f>
        <v>0</v>
      </c>
      <c r="AG221" s="88">
        <f>Register!Q226</f>
        <v>0</v>
      </c>
      <c r="AH221" s="88">
        <f>Register!R226</f>
        <v>0</v>
      </c>
      <c r="AI221" s="88">
        <f>Register!S226</f>
        <v>0</v>
      </c>
      <c r="AJ221" s="88">
        <f>Register!T226</f>
        <v>0</v>
      </c>
      <c r="AK221" s="88">
        <f>Register!U226</f>
        <v>0</v>
      </c>
      <c r="AL221" s="88"/>
      <c r="AM221" s="88"/>
      <c r="AN221" s="88">
        <f>Register!V226</f>
        <v>0</v>
      </c>
      <c r="AO221" s="88">
        <f>Register!L226</f>
        <v>0</v>
      </c>
      <c r="AP221" s="88"/>
      <c r="AQ221" s="88"/>
      <c r="AR221" s="88"/>
      <c r="AS221" s="88"/>
      <c r="AT221" s="88"/>
      <c r="AU221" s="88"/>
      <c r="AV221" s="88"/>
      <c r="AW221" s="88">
        <f>Register!AP226</f>
        <v>0</v>
      </c>
      <c r="AX221" s="88">
        <f>Register!X226</f>
        <v>0</v>
      </c>
      <c r="AY221" s="88">
        <f>Register!Y226</f>
        <v>0</v>
      </c>
      <c r="AZ221" s="88">
        <f>Register!Z226</f>
        <v>0</v>
      </c>
      <c r="BA221" s="88">
        <f>Register!AA226</f>
        <v>0</v>
      </c>
      <c r="BB221" s="88">
        <f>Register!AB226</f>
        <v>0</v>
      </c>
      <c r="BC221" s="88">
        <f>Register!AQ226</f>
        <v>0</v>
      </c>
      <c r="BD221" s="88"/>
      <c r="BE221" s="88">
        <f>Register!AD226</f>
        <v>0</v>
      </c>
      <c r="BF221" s="88">
        <f>Register!AE226</f>
        <v>0</v>
      </c>
      <c r="BG221" s="88">
        <f>Register!AF226</f>
        <v>0</v>
      </c>
      <c r="BH221" s="88">
        <f>Register!AG226</f>
        <v>0</v>
      </c>
      <c r="BI221" s="88"/>
      <c r="BJ221" s="88">
        <f>Register!AH226</f>
        <v>0</v>
      </c>
      <c r="BK221" s="88"/>
      <c r="BL221" s="88"/>
      <c r="BM221" s="88">
        <f>Register!AI226</f>
        <v>0</v>
      </c>
      <c r="BN221" s="88"/>
      <c r="BO221" s="88">
        <f ca="1">Register!AJ226</f>
        <v>0</v>
      </c>
      <c r="BP221" s="88"/>
    </row>
    <row r="222" spans="1:68" ht="15.6" thickTop="1" thickBot="1" x14ac:dyDescent="0.35">
      <c r="A222" s="11" t="s">
        <v>234</v>
      </c>
      <c r="B222" s="11" t="s">
        <v>225</v>
      </c>
      <c r="C222" s="11" t="s">
        <v>226</v>
      </c>
      <c r="D222" s="87" t="str">
        <f>Parameters!$G$7</f>
        <v>From December 2022 onwards</v>
      </c>
      <c r="E222" s="87" t="str">
        <f>Parameters!$G$3</f>
        <v>Aid Without Border</v>
      </c>
      <c r="F222" s="11" t="s">
        <v>45</v>
      </c>
      <c r="G222" s="11" t="s">
        <v>227</v>
      </c>
      <c r="H222" s="11" t="str">
        <f t="shared" si="3"/>
        <v>F</v>
      </c>
      <c r="I222" s="87" t="str">
        <f>Parameters!$G$5</f>
        <v>EUR</v>
      </c>
      <c r="J222" s="87" t="s">
        <v>233</v>
      </c>
      <c r="K222" s="11"/>
      <c r="L222" s="88">
        <f>Register!C227</f>
        <v>0</v>
      </c>
      <c r="M222" s="88"/>
      <c r="N222" s="88">
        <f>Register!AM227</f>
        <v>0</v>
      </c>
      <c r="O222" s="88">
        <f>Register!D227</f>
        <v>0</v>
      </c>
      <c r="P222" s="88">
        <f>Register!K227</f>
        <v>0</v>
      </c>
      <c r="Q222" s="88"/>
      <c r="R222" s="88">
        <f>Register!AO227</f>
        <v>0</v>
      </c>
      <c r="S222" s="88">
        <f>Register!I227</f>
        <v>0</v>
      </c>
      <c r="T222" s="88">
        <f>Register!E227</f>
        <v>0</v>
      </c>
      <c r="U222" s="88">
        <f>Register!L227</f>
        <v>0</v>
      </c>
      <c r="V222" s="88"/>
      <c r="W222" s="88">
        <f>Register!AN227</f>
        <v>0</v>
      </c>
      <c r="X222" s="88"/>
      <c r="Y222" s="88"/>
      <c r="Z222" s="88">
        <f>Register!G227</f>
        <v>0</v>
      </c>
      <c r="AA222" s="88">
        <f>Register!H227</f>
        <v>0</v>
      </c>
      <c r="AB222" s="88">
        <f>Register!AL227</f>
        <v>0</v>
      </c>
      <c r="AC222" s="88">
        <f>Register!M227</f>
        <v>0</v>
      </c>
      <c r="AD222" s="88">
        <f>Register!N227</f>
        <v>0</v>
      </c>
      <c r="AE222" s="88">
        <f>Register!O227</f>
        <v>0</v>
      </c>
      <c r="AF222" s="88">
        <f>Register!P227</f>
        <v>0</v>
      </c>
      <c r="AG222" s="88">
        <f>Register!Q227</f>
        <v>0</v>
      </c>
      <c r="AH222" s="88">
        <f>Register!R227</f>
        <v>0</v>
      </c>
      <c r="AI222" s="88">
        <f>Register!S227</f>
        <v>0</v>
      </c>
      <c r="AJ222" s="88">
        <f>Register!T227</f>
        <v>0</v>
      </c>
      <c r="AK222" s="88">
        <f>Register!U227</f>
        <v>0</v>
      </c>
      <c r="AL222" s="88"/>
      <c r="AM222" s="88"/>
      <c r="AN222" s="88">
        <f>Register!V227</f>
        <v>0</v>
      </c>
      <c r="AO222" s="88">
        <f>Register!L227</f>
        <v>0</v>
      </c>
      <c r="AP222" s="88"/>
      <c r="AQ222" s="88"/>
      <c r="AR222" s="88"/>
      <c r="AS222" s="88"/>
      <c r="AT222" s="88"/>
      <c r="AU222" s="88"/>
      <c r="AV222" s="88"/>
      <c r="AW222" s="88">
        <f>Register!AP227</f>
        <v>0</v>
      </c>
      <c r="AX222" s="88">
        <f>Register!X227</f>
        <v>0</v>
      </c>
      <c r="AY222" s="88">
        <f>Register!Y227</f>
        <v>0</v>
      </c>
      <c r="AZ222" s="88">
        <f>Register!Z227</f>
        <v>0</v>
      </c>
      <c r="BA222" s="88">
        <f>Register!AA227</f>
        <v>0</v>
      </c>
      <c r="BB222" s="88">
        <f>Register!AB227</f>
        <v>0</v>
      </c>
      <c r="BC222" s="88">
        <f>Register!AQ227</f>
        <v>0</v>
      </c>
      <c r="BD222" s="88"/>
      <c r="BE222" s="88">
        <f>Register!AD227</f>
        <v>0</v>
      </c>
      <c r="BF222" s="88">
        <f>Register!AE227</f>
        <v>0</v>
      </c>
      <c r="BG222" s="88">
        <f>Register!AF227</f>
        <v>0</v>
      </c>
      <c r="BH222" s="88">
        <f>Register!AG227</f>
        <v>0</v>
      </c>
      <c r="BI222" s="88"/>
      <c r="BJ222" s="88">
        <f>Register!AH227</f>
        <v>0</v>
      </c>
      <c r="BK222" s="88"/>
      <c r="BL222" s="88"/>
      <c r="BM222" s="88">
        <f>Register!AI227</f>
        <v>0</v>
      </c>
      <c r="BN222" s="88"/>
      <c r="BO222" s="88">
        <f ca="1">Register!AJ227</f>
        <v>0</v>
      </c>
      <c r="BP222" s="88"/>
    </row>
    <row r="223" spans="1:68" ht="15.6" thickTop="1" thickBot="1" x14ac:dyDescent="0.35">
      <c r="A223" s="11" t="s">
        <v>234</v>
      </c>
      <c r="B223" s="11" t="s">
        <v>225</v>
      </c>
      <c r="C223" s="11" t="s">
        <v>226</v>
      </c>
      <c r="D223" s="87" t="str">
        <f>Parameters!$G$7</f>
        <v>From December 2022 onwards</v>
      </c>
      <c r="E223" s="87" t="str">
        <f>Parameters!$G$3</f>
        <v>Aid Without Border</v>
      </c>
      <c r="F223" s="11" t="s">
        <v>45</v>
      </c>
      <c r="G223" s="11" t="s">
        <v>227</v>
      </c>
      <c r="H223" s="11" t="str">
        <f t="shared" si="3"/>
        <v>F</v>
      </c>
      <c r="I223" s="87" t="str">
        <f>Parameters!$G$5</f>
        <v>EUR</v>
      </c>
      <c r="J223" s="87" t="s">
        <v>233</v>
      </c>
      <c r="K223" s="11"/>
      <c r="L223" s="88">
        <f>Register!C228</f>
        <v>0</v>
      </c>
      <c r="M223" s="88"/>
      <c r="N223" s="88">
        <f>Register!AM228</f>
        <v>0</v>
      </c>
      <c r="O223" s="88">
        <f>Register!D228</f>
        <v>0</v>
      </c>
      <c r="P223" s="88">
        <f>Register!K228</f>
        <v>0</v>
      </c>
      <c r="Q223" s="88"/>
      <c r="R223" s="88">
        <f>Register!AO228</f>
        <v>0</v>
      </c>
      <c r="S223" s="88">
        <f>Register!I228</f>
        <v>0</v>
      </c>
      <c r="T223" s="88">
        <f>Register!E228</f>
        <v>0</v>
      </c>
      <c r="U223" s="88">
        <f>Register!L228</f>
        <v>0</v>
      </c>
      <c r="V223" s="88"/>
      <c r="W223" s="88">
        <f>Register!AN228</f>
        <v>0</v>
      </c>
      <c r="X223" s="88"/>
      <c r="Y223" s="88"/>
      <c r="Z223" s="88">
        <f>Register!G228</f>
        <v>0</v>
      </c>
      <c r="AA223" s="88">
        <f>Register!H228</f>
        <v>0</v>
      </c>
      <c r="AB223" s="88">
        <f>Register!AL228</f>
        <v>0</v>
      </c>
      <c r="AC223" s="88">
        <f>Register!M228</f>
        <v>0</v>
      </c>
      <c r="AD223" s="88">
        <f>Register!N228</f>
        <v>0</v>
      </c>
      <c r="AE223" s="88">
        <f>Register!O228</f>
        <v>0</v>
      </c>
      <c r="AF223" s="88">
        <f>Register!P228</f>
        <v>0</v>
      </c>
      <c r="AG223" s="88">
        <f>Register!Q228</f>
        <v>0</v>
      </c>
      <c r="AH223" s="88">
        <f>Register!R228</f>
        <v>0</v>
      </c>
      <c r="AI223" s="88">
        <f>Register!S228</f>
        <v>0</v>
      </c>
      <c r="AJ223" s="88">
        <f>Register!T228</f>
        <v>0</v>
      </c>
      <c r="AK223" s="88">
        <f>Register!U228</f>
        <v>0</v>
      </c>
      <c r="AL223" s="88"/>
      <c r="AM223" s="88"/>
      <c r="AN223" s="88">
        <f>Register!V228</f>
        <v>0</v>
      </c>
      <c r="AO223" s="88">
        <f>Register!L228</f>
        <v>0</v>
      </c>
      <c r="AP223" s="88"/>
      <c r="AQ223" s="88"/>
      <c r="AR223" s="88"/>
      <c r="AS223" s="88"/>
      <c r="AT223" s="88"/>
      <c r="AU223" s="88"/>
      <c r="AV223" s="88"/>
      <c r="AW223" s="88">
        <f>Register!AP228</f>
        <v>0</v>
      </c>
      <c r="AX223" s="88">
        <f>Register!X228</f>
        <v>0</v>
      </c>
      <c r="AY223" s="88">
        <f>Register!Y228</f>
        <v>0</v>
      </c>
      <c r="AZ223" s="88">
        <f>Register!Z228</f>
        <v>0</v>
      </c>
      <c r="BA223" s="88">
        <f>Register!AA228</f>
        <v>0</v>
      </c>
      <c r="BB223" s="88">
        <f>Register!AB228</f>
        <v>0</v>
      </c>
      <c r="BC223" s="88">
        <f>Register!AQ228</f>
        <v>0</v>
      </c>
      <c r="BD223" s="88"/>
      <c r="BE223" s="88">
        <f>Register!AD228</f>
        <v>0</v>
      </c>
      <c r="BF223" s="88">
        <f>Register!AE228</f>
        <v>0</v>
      </c>
      <c r="BG223" s="88">
        <f>Register!AF228</f>
        <v>0</v>
      </c>
      <c r="BH223" s="88">
        <f>Register!AG228</f>
        <v>0</v>
      </c>
      <c r="BI223" s="88"/>
      <c r="BJ223" s="88">
        <f>Register!AH228</f>
        <v>0</v>
      </c>
      <c r="BK223" s="88"/>
      <c r="BL223" s="88"/>
      <c r="BM223" s="88">
        <f>Register!AI228</f>
        <v>0</v>
      </c>
      <c r="BN223" s="88"/>
      <c r="BO223" s="88">
        <f ca="1">Register!AJ228</f>
        <v>0</v>
      </c>
      <c r="BP223" s="88"/>
    </row>
    <row r="224" spans="1:68" ht="15.6" thickTop="1" thickBot="1" x14ac:dyDescent="0.35">
      <c r="A224" s="11" t="s">
        <v>234</v>
      </c>
      <c r="B224" s="11" t="s">
        <v>225</v>
      </c>
      <c r="C224" s="11" t="s">
        <v>226</v>
      </c>
      <c r="D224" s="87" t="str">
        <f>Parameters!$G$7</f>
        <v>From December 2022 onwards</v>
      </c>
      <c r="E224" s="87" t="str">
        <f>Parameters!$G$3</f>
        <v>Aid Without Border</v>
      </c>
      <c r="F224" s="11" t="s">
        <v>45</v>
      </c>
      <c r="G224" s="11" t="s">
        <v>227</v>
      </c>
      <c r="H224" s="11" t="str">
        <f t="shared" si="3"/>
        <v>F</v>
      </c>
      <c r="I224" s="87" t="str">
        <f>Parameters!$G$5</f>
        <v>EUR</v>
      </c>
      <c r="J224" s="87" t="s">
        <v>233</v>
      </c>
      <c r="K224" s="11"/>
      <c r="L224" s="88">
        <f>Register!C229</f>
        <v>0</v>
      </c>
      <c r="M224" s="88"/>
      <c r="N224" s="88">
        <f>Register!AM229</f>
        <v>0</v>
      </c>
      <c r="O224" s="88">
        <f>Register!D229</f>
        <v>0</v>
      </c>
      <c r="P224" s="88">
        <f>Register!K229</f>
        <v>0</v>
      </c>
      <c r="Q224" s="88"/>
      <c r="R224" s="88">
        <f>Register!AO229</f>
        <v>0</v>
      </c>
      <c r="S224" s="88">
        <f>Register!I229</f>
        <v>0</v>
      </c>
      <c r="T224" s="88">
        <f>Register!E229</f>
        <v>0</v>
      </c>
      <c r="U224" s="88">
        <f>Register!L229</f>
        <v>0</v>
      </c>
      <c r="V224" s="88"/>
      <c r="W224" s="88">
        <f>Register!AN229</f>
        <v>0</v>
      </c>
      <c r="X224" s="88"/>
      <c r="Y224" s="88"/>
      <c r="Z224" s="88">
        <f>Register!G229</f>
        <v>0</v>
      </c>
      <c r="AA224" s="88">
        <f>Register!H229</f>
        <v>0</v>
      </c>
      <c r="AB224" s="88">
        <f>Register!AL229</f>
        <v>0</v>
      </c>
      <c r="AC224" s="88">
        <f>Register!M229</f>
        <v>0</v>
      </c>
      <c r="AD224" s="88">
        <f>Register!N229</f>
        <v>0</v>
      </c>
      <c r="AE224" s="88">
        <f>Register!O229</f>
        <v>0</v>
      </c>
      <c r="AF224" s="88">
        <f>Register!P229</f>
        <v>0</v>
      </c>
      <c r="AG224" s="88">
        <f>Register!Q229</f>
        <v>0</v>
      </c>
      <c r="AH224" s="88">
        <f>Register!R229</f>
        <v>0</v>
      </c>
      <c r="AI224" s="88">
        <f>Register!S229</f>
        <v>0</v>
      </c>
      <c r="AJ224" s="88">
        <f>Register!T229</f>
        <v>0</v>
      </c>
      <c r="AK224" s="88">
        <f>Register!U229</f>
        <v>0</v>
      </c>
      <c r="AL224" s="88"/>
      <c r="AM224" s="88"/>
      <c r="AN224" s="88">
        <f>Register!V229</f>
        <v>0</v>
      </c>
      <c r="AO224" s="88">
        <f>Register!L229</f>
        <v>0</v>
      </c>
      <c r="AP224" s="88"/>
      <c r="AQ224" s="88"/>
      <c r="AR224" s="88"/>
      <c r="AS224" s="88"/>
      <c r="AT224" s="88"/>
      <c r="AU224" s="88"/>
      <c r="AV224" s="88"/>
      <c r="AW224" s="88">
        <f>Register!AP229</f>
        <v>0</v>
      </c>
      <c r="AX224" s="88">
        <f>Register!X229</f>
        <v>0</v>
      </c>
      <c r="AY224" s="88">
        <f>Register!Y229</f>
        <v>0</v>
      </c>
      <c r="AZ224" s="88">
        <f>Register!Z229</f>
        <v>0</v>
      </c>
      <c r="BA224" s="88">
        <f>Register!AA229</f>
        <v>0</v>
      </c>
      <c r="BB224" s="88">
        <f>Register!AB229</f>
        <v>0</v>
      </c>
      <c r="BC224" s="88">
        <f>Register!AQ229</f>
        <v>0</v>
      </c>
      <c r="BD224" s="88"/>
      <c r="BE224" s="88">
        <f>Register!AD229</f>
        <v>0</v>
      </c>
      <c r="BF224" s="88">
        <f>Register!AE229</f>
        <v>0</v>
      </c>
      <c r="BG224" s="88">
        <f>Register!AF229</f>
        <v>0</v>
      </c>
      <c r="BH224" s="88">
        <f>Register!AG229</f>
        <v>0</v>
      </c>
      <c r="BI224" s="88"/>
      <c r="BJ224" s="88">
        <f>Register!AH229</f>
        <v>0</v>
      </c>
      <c r="BK224" s="88"/>
      <c r="BL224" s="88"/>
      <c r="BM224" s="88">
        <f>Register!AI229</f>
        <v>0</v>
      </c>
      <c r="BN224" s="88"/>
      <c r="BO224" s="88">
        <f ca="1">Register!AJ229</f>
        <v>0</v>
      </c>
      <c r="BP224" s="88"/>
    </row>
    <row r="225" spans="1:68" ht="15.6" thickTop="1" thickBot="1" x14ac:dyDescent="0.35">
      <c r="A225" s="11" t="s">
        <v>234</v>
      </c>
      <c r="B225" s="11" t="s">
        <v>225</v>
      </c>
      <c r="C225" s="11" t="s">
        <v>226</v>
      </c>
      <c r="D225" s="87" t="str">
        <f>Parameters!$G$7</f>
        <v>From December 2022 onwards</v>
      </c>
      <c r="E225" s="87" t="str">
        <f>Parameters!$G$3</f>
        <v>Aid Without Border</v>
      </c>
      <c r="F225" s="11" t="s">
        <v>45</v>
      </c>
      <c r="G225" s="11" t="s">
        <v>227</v>
      </c>
      <c r="H225" s="11" t="str">
        <f t="shared" si="3"/>
        <v>F</v>
      </c>
      <c r="I225" s="87" t="str">
        <f>Parameters!$G$5</f>
        <v>EUR</v>
      </c>
      <c r="J225" s="87" t="s">
        <v>233</v>
      </c>
      <c r="K225" s="11"/>
      <c r="L225" s="88">
        <f>Register!C230</f>
        <v>0</v>
      </c>
      <c r="M225" s="88"/>
      <c r="N225" s="88">
        <f>Register!AM230</f>
        <v>0</v>
      </c>
      <c r="O225" s="88">
        <f>Register!D230</f>
        <v>0</v>
      </c>
      <c r="P225" s="88">
        <f>Register!K230</f>
        <v>0</v>
      </c>
      <c r="Q225" s="88"/>
      <c r="R225" s="88">
        <f>Register!AO230</f>
        <v>0</v>
      </c>
      <c r="S225" s="88">
        <f>Register!I230</f>
        <v>0</v>
      </c>
      <c r="T225" s="88">
        <f>Register!E230</f>
        <v>0</v>
      </c>
      <c r="U225" s="88">
        <f>Register!L230</f>
        <v>0</v>
      </c>
      <c r="V225" s="88"/>
      <c r="W225" s="88">
        <f>Register!AN230</f>
        <v>0</v>
      </c>
      <c r="X225" s="88"/>
      <c r="Y225" s="88"/>
      <c r="Z225" s="88">
        <f>Register!G230</f>
        <v>0</v>
      </c>
      <c r="AA225" s="88">
        <f>Register!H230</f>
        <v>0</v>
      </c>
      <c r="AB225" s="88">
        <f>Register!AL230</f>
        <v>0</v>
      </c>
      <c r="AC225" s="88">
        <f>Register!M230</f>
        <v>0</v>
      </c>
      <c r="AD225" s="88">
        <f>Register!N230</f>
        <v>0</v>
      </c>
      <c r="AE225" s="88">
        <f>Register!O230</f>
        <v>0</v>
      </c>
      <c r="AF225" s="88">
        <f>Register!P230</f>
        <v>0</v>
      </c>
      <c r="AG225" s="88">
        <f>Register!Q230</f>
        <v>0</v>
      </c>
      <c r="AH225" s="88">
        <f>Register!R230</f>
        <v>0</v>
      </c>
      <c r="AI225" s="88">
        <f>Register!S230</f>
        <v>0</v>
      </c>
      <c r="AJ225" s="88">
        <f>Register!T230</f>
        <v>0</v>
      </c>
      <c r="AK225" s="88">
        <f>Register!U230</f>
        <v>0</v>
      </c>
      <c r="AL225" s="88"/>
      <c r="AM225" s="88"/>
      <c r="AN225" s="88">
        <f>Register!V230</f>
        <v>0</v>
      </c>
      <c r="AO225" s="88">
        <f>Register!L230</f>
        <v>0</v>
      </c>
      <c r="AP225" s="88"/>
      <c r="AQ225" s="88"/>
      <c r="AR225" s="88"/>
      <c r="AS225" s="88"/>
      <c r="AT225" s="88"/>
      <c r="AU225" s="88"/>
      <c r="AV225" s="88"/>
      <c r="AW225" s="88">
        <f>Register!AP230</f>
        <v>0</v>
      </c>
      <c r="AX225" s="88">
        <f>Register!X230</f>
        <v>0</v>
      </c>
      <c r="AY225" s="88">
        <f>Register!Y230</f>
        <v>0</v>
      </c>
      <c r="AZ225" s="88">
        <f>Register!Z230</f>
        <v>0</v>
      </c>
      <c r="BA225" s="88">
        <f>Register!AA230</f>
        <v>0</v>
      </c>
      <c r="BB225" s="88">
        <f>Register!AB230</f>
        <v>0</v>
      </c>
      <c r="BC225" s="88">
        <f>Register!AQ230</f>
        <v>0</v>
      </c>
      <c r="BD225" s="88"/>
      <c r="BE225" s="88">
        <f>Register!AD230</f>
        <v>0</v>
      </c>
      <c r="BF225" s="88">
        <f>Register!AE230</f>
        <v>0</v>
      </c>
      <c r="BG225" s="88">
        <f>Register!AF230</f>
        <v>0</v>
      </c>
      <c r="BH225" s="88">
        <f>Register!AG230</f>
        <v>0</v>
      </c>
      <c r="BI225" s="88"/>
      <c r="BJ225" s="88">
        <f>Register!AH230</f>
        <v>0</v>
      </c>
      <c r="BK225" s="88"/>
      <c r="BL225" s="88"/>
      <c r="BM225" s="88">
        <f>Register!AI230</f>
        <v>0</v>
      </c>
      <c r="BN225" s="88"/>
      <c r="BO225" s="88">
        <f ca="1">Register!AJ230</f>
        <v>0</v>
      </c>
      <c r="BP225" s="88"/>
    </row>
    <row r="226" spans="1:68" ht="15.6" thickTop="1" thickBot="1" x14ac:dyDescent="0.35">
      <c r="A226" s="11" t="s">
        <v>234</v>
      </c>
      <c r="B226" s="11" t="s">
        <v>225</v>
      </c>
      <c r="C226" s="11" t="s">
        <v>226</v>
      </c>
      <c r="D226" s="87" t="str">
        <f>Parameters!$G$7</f>
        <v>From December 2022 onwards</v>
      </c>
      <c r="E226" s="87" t="str">
        <f>Parameters!$G$3</f>
        <v>Aid Without Border</v>
      </c>
      <c r="F226" s="11" t="s">
        <v>45</v>
      </c>
      <c r="G226" s="11" t="s">
        <v>227</v>
      </c>
      <c r="H226" s="11" t="str">
        <f t="shared" si="3"/>
        <v>F</v>
      </c>
      <c r="I226" s="87" t="str">
        <f>Parameters!$G$5</f>
        <v>EUR</v>
      </c>
      <c r="J226" s="87" t="s">
        <v>233</v>
      </c>
      <c r="K226" s="11"/>
      <c r="L226" s="88">
        <f>Register!C231</f>
        <v>0</v>
      </c>
      <c r="M226" s="88"/>
      <c r="N226" s="88">
        <f>Register!AM231</f>
        <v>0</v>
      </c>
      <c r="O226" s="88">
        <f>Register!D231</f>
        <v>0</v>
      </c>
      <c r="P226" s="88">
        <f>Register!K231</f>
        <v>0</v>
      </c>
      <c r="Q226" s="88"/>
      <c r="R226" s="88">
        <f>Register!AO231</f>
        <v>0</v>
      </c>
      <c r="S226" s="88">
        <f>Register!I231</f>
        <v>0</v>
      </c>
      <c r="T226" s="88">
        <f>Register!E231</f>
        <v>0</v>
      </c>
      <c r="U226" s="88">
        <f>Register!L231</f>
        <v>0</v>
      </c>
      <c r="V226" s="88"/>
      <c r="W226" s="88">
        <f>Register!AN231</f>
        <v>0</v>
      </c>
      <c r="X226" s="88"/>
      <c r="Y226" s="88"/>
      <c r="Z226" s="88">
        <f>Register!G231</f>
        <v>0</v>
      </c>
      <c r="AA226" s="88">
        <f>Register!H231</f>
        <v>0</v>
      </c>
      <c r="AB226" s="88">
        <f>Register!AL231</f>
        <v>0</v>
      </c>
      <c r="AC226" s="88">
        <f>Register!M231</f>
        <v>0</v>
      </c>
      <c r="AD226" s="88">
        <f>Register!N231</f>
        <v>0</v>
      </c>
      <c r="AE226" s="88">
        <f>Register!O231</f>
        <v>0</v>
      </c>
      <c r="AF226" s="88">
        <f>Register!P231</f>
        <v>0</v>
      </c>
      <c r="AG226" s="88">
        <f>Register!Q231</f>
        <v>0</v>
      </c>
      <c r="AH226" s="88">
        <f>Register!R231</f>
        <v>0</v>
      </c>
      <c r="AI226" s="88">
        <f>Register!S231</f>
        <v>0</v>
      </c>
      <c r="AJ226" s="88">
        <f>Register!T231</f>
        <v>0</v>
      </c>
      <c r="AK226" s="88">
        <f>Register!U231</f>
        <v>0</v>
      </c>
      <c r="AL226" s="88"/>
      <c r="AM226" s="88"/>
      <c r="AN226" s="88">
        <f>Register!V231</f>
        <v>0</v>
      </c>
      <c r="AO226" s="88">
        <f>Register!L231</f>
        <v>0</v>
      </c>
      <c r="AP226" s="88"/>
      <c r="AQ226" s="88"/>
      <c r="AR226" s="88"/>
      <c r="AS226" s="88"/>
      <c r="AT226" s="88"/>
      <c r="AU226" s="88"/>
      <c r="AV226" s="88"/>
      <c r="AW226" s="88">
        <f>Register!AP231</f>
        <v>0</v>
      </c>
      <c r="AX226" s="88">
        <f>Register!X231</f>
        <v>0</v>
      </c>
      <c r="AY226" s="88">
        <f>Register!Y231</f>
        <v>0</v>
      </c>
      <c r="AZ226" s="88">
        <f>Register!Z231</f>
        <v>0</v>
      </c>
      <c r="BA226" s="88">
        <f>Register!AA231</f>
        <v>0</v>
      </c>
      <c r="BB226" s="88">
        <f>Register!AB231</f>
        <v>0</v>
      </c>
      <c r="BC226" s="88">
        <f>Register!AQ231</f>
        <v>0</v>
      </c>
      <c r="BD226" s="88"/>
      <c r="BE226" s="88">
        <f>Register!AD231</f>
        <v>0</v>
      </c>
      <c r="BF226" s="88">
        <f>Register!AE231</f>
        <v>0</v>
      </c>
      <c r="BG226" s="88">
        <f>Register!AF231</f>
        <v>0</v>
      </c>
      <c r="BH226" s="88">
        <f>Register!AG231</f>
        <v>0</v>
      </c>
      <c r="BI226" s="88"/>
      <c r="BJ226" s="88">
        <f>Register!AH231</f>
        <v>0</v>
      </c>
      <c r="BK226" s="88"/>
      <c r="BL226" s="88"/>
      <c r="BM226" s="88">
        <f>Register!AI231</f>
        <v>0</v>
      </c>
      <c r="BN226" s="88"/>
      <c r="BO226" s="88">
        <f ca="1">Register!AJ231</f>
        <v>0</v>
      </c>
      <c r="BP226" s="88"/>
    </row>
    <row r="227" spans="1:68" ht="15.6" thickTop="1" thickBot="1" x14ac:dyDescent="0.35">
      <c r="A227" s="11" t="s">
        <v>234</v>
      </c>
      <c r="B227" s="11" t="s">
        <v>225</v>
      </c>
      <c r="C227" s="11" t="s">
        <v>226</v>
      </c>
      <c r="D227" s="87" t="str">
        <f>Parameters!$G$7</f>
        <v>From December 2022 onwards</v>
      </c>
      <c r="E227" s="87" t="str">
        <f>Parameters!$G$3</f>
        <v>Aid Without Border</v>
      </c>
      <c r="F227" s="11" t="s">
        <v>45</v>
      </c>
      <c r="G227" s="11" t="s">
        <v>227</v>
      </c>
      <c r="H227" s="11" t="str">
        <f t="shared" si="3"/>
        <v>F</v>
      </c>
      <c r="I227" s="87" t="str">
        <f>Parameters!$G$5</f>
        <v>EUR</v>
      </c>
      <c r="J227" s="87" t="s">
        <v>233</v>
      </c>
      <c r="K227" s="11"/>
      <c r="L227" s="88">
        <f>Register!C232</f>
        <v>0</v>
      </c>
      <c r="M227" s="88"/>
      <c r="N227" s="88">
        <f>Register!AM232</f>
        <v>0</v>
      </c>
      <c r="O227" s="88">
        <f>Register!D232</f>
        <v>0</v>
      </c>
      <c r="P227" s="88">
        <f>Register!K232</f>
        <v>0</v>
      </c>
      <c r="Q227" s="88"/>
      <c r="R227" s="88">
        <f>Register!AO232</f>
        <v>0</v>
      </c>
      <c r="S227" s="88">
        <f>Register!I232</f>
        <v>0</v>
      </c>
      <c r="T227" s="88">
        <f>Register!E232</f>
        <v>0</v>
      </c>
      <c r="U227" s="88">
        <f>Register!L232</f>
        <v>0</v>
      </c>
      <c r="V227" s="88"/>
      <c r="W227" s="88">
        <f>Register!AN232</f>
        <v>0</v>
      </c>
      <c r="X227" s="88"/>
      <c r="Y227" s="88"/>
      <c r="Z227" s="88">
        <f>Register!G232</f>
        <v>0</v>
      </c>
      <c r="AA227" s="88">
        <f>Register!H232</f>
        <v>0</v>
      </c>
      <c r="AB227" s="88">
        <f>Register!AL232</f>
        <v>0</v>
      </c>
      <c r="AC227" s="88">
        <f>Register!M232</f>
        <v>0</v>
      </c>
      <c r="AD227" s="88">
        <f>Register!N232</f>
        <v>0</v>
      </c>
      <c r="AE227" s="88">
        <f>Register!O232</f>
        <v>0</v>
      </c>
      <c r="AF227" s="88">
        <f>Register!P232</f>
        <v>0</v>
      </c>
      <c r="AG227" s="88">
        <f>Register!Q232</f>
        <v>0</v>
      </c>
      <c r="AH227" s="88">
        <f>Register!R232</f>
        <v>0</v>
      </c>
      <c r="AI227" s="88">
        <f>Register!S232</f>
        <v>0</v>
      </c>
      <c r="AJ227" s="88">
        <f>Register!T232</f>
        <v>0</v>
      </c>
      <c r="AK227" s="88">
        <f>Register!U232</f>
        <v>0</v>
      </c>
      <c r="AL227" s="88"/>
      <c r="AM227" s="88"/>
      <c r="AN227" s="88">
        <f>Register!V232</f>
        <v>0</v>
      </c>
      <c r="AO227" s="88">
        <f>Register!L232</f>
        <v>0</v>
      </c>
      <c r="AP227" s="88"/>
      <c r="AQ227" s="88"/>
      <c r="AR227" s="88"/>
      <c r="AS227" s="88"/>
      <c r="AT227" s="88"/>
      <c r="AU227" s="88"/>
      <c r="AV227" s="88"/>
      <c r="AW227" s="88">
        <f>Register!AP232</f>
        <v>0</v>
      </c>
      <c r="AX227" s="88">
        <f>Register!X232</f>
        <v>0</v>
      </c>
      <c r="AY227" s="88">
        <f>Register!Y232</f>
        <v>0</v>
      </c>
      <c r="AZ227" s="88">
        <f>Register!Z232</f>
        <v>0</v>
      </c>
      <c r="BA227" s="88">
        <f>Register!AA232</f>
        <v>0</v>
      </c>
      <c r="BB227" s="88">
        <f>Register!AB232</f>
        <v>0</v>
      </c>
      <c r="BC227" s="88">
        <f>Register!AQ232</f>
        <v>0</v>
      </c>
      <c r="BD227" s="88"/>
      <c r="BE227" s="88">
        <f>Register!AD232</f>
        <v>0</v>
      </c>
      <c r="BF227" s="88">
        <f>Register!AE232</f>
        <v>0</v>
      </c>
      <c r="BG227" s="88">
        <f>Register!AF232</f>
        <v>0</v>
      </c>
      <c r="BH227" s="88">
        <f>Register!AG232</f>
        <v>0</v>
      </c>
      <c r="BI227" s="88"/>
      <c r="BJ227" s="88">
        <f>Register!AH232</f>
        <v>0</v>
      </c>
      <c r="BK227" s="88"/>
      <c r="BL227" s="88"/>
      <c r="BM227" s="88">
        <f>Register!AI232</f>
        <v>0</v>
      </c>
      <c r="BN227" s="88"/>
      <c r="BO227" s="88">
        <f ca="1">Register!AJ232</f>
        <v>0</v>
      </c>
      <c r="BP227" s="88"/>
    </row>
    <row r="228" spans="1:68" ht="15.6" thickTop="1" thickBot="1" x14ac:dyDescent="0.35">
      <c r="A228" s="11" t="s">
        <v>234</v>
      </c>
      <c r="B228" s="11" t="s">
        <v>225</v>
      </c>
      <c r="C228" s="11" t="s">
        <v>226</v>
      </c>
      <c r="D228" s="87" t="str">
        <f>Parameters!$G$7</f>
        <v>From December 2022 onwards</v>
      </c>
      <c r="E228" s="87" t="str">
        <f>Parameters!$G$3</f>
        <v>Aid Without Border</v>
      </c>
      <c r="F228" s="11" t="s">
        <v>45</v>
      </c>
      <c r="G228" s="11" t="s">
        <v>227</v>
      </c>
      <c r="H228" s="11" t="str">
        <f t="shared" si="3"/>
        <v>F</v>
      </c>
      <c r="I228" s="87" t="str">
        <f>Parameters!$G$5</f>
        <v>EUR</v>
      </c>
      <c r="J228" s="87" t="s">
        <v>233</v>
      </c>
      <c r="K228" s="11"/>
      <c r="L228" s="88">
        <f>Register!C233</f>
        <v>0</v>
      </c>
      <c r="M228" s="88"/>
      <c r="N228" s="88">
        <f>Register!AM233</f>
        <v>0</v>
      </c>
      <c r="O228" s="88">
        <f>Register!D233</f>
        <v>0</v>
      </c>
      <c r="P228" s="88">
        <f>Register!K233</f>
        <v>0</v>
      </c>
      <c r="Q228" s="88"/>
      <c r="R228" s="88">
        <f>Register!AO233</f>
        <v>0</v>
      </c>
      <c r="S228" s="88">
        <f>Register!I233</f>
        <v>0</v>
      </c>
      <c r="T228" s="88">
        <f>Register!E233</f>
        <v>0</v>
      </c>
      <c r="U228" s="88">
        <f>Register!L233</f>
        <v>0</v>
      </c>
      <c r="V228" s="88"/>
      <c r="W228" s="88">
        <f>Register!AN233</f>
        <v>0</v>
      </c>
      <c r="X228" s="88"/>
      <c r="Y228" s="88"/>
      <c r="Z228" s="88">
        <f>Register!G233</f>
        <v>0</v>
      </c>
      <c r="AA228" s="88">
        <f>Register!H233</f>
        <v>0</v>
      </c>
      <c r="AB228" s="88">
        <f>Register!AL233</f>
        <v>0</v>
      </c>
      <c r="AC228" s="88">
        <f>Register!M233</f>
        <v>0</v>
      </c>
      <c r="AD228" s="88">
        <f>Register!N233</f>
        <v>0</v>
      </c>
      <c r="AE228" s="88">
        <f>Register!O233</f>
        <v>0</v>
      </c>
      <c r="AF228" s="88">
        <f>Register!P233</f>
        <v>0</v>
      </c>
      <c r="AG228" s="88">
        <f>Register!Q233</f>
        <v>0</v>
      </c>
      <c r="AH228" s="88">
        <f>Register!R233</f>
        <v>0</v>
      </c>
      <c r="AI228" s="88">
        <f>Register!S233</f>
        <v>0</v>
      </c>
      <c r="AJ228" s="88">
        <f>Register!T233</f>
        <v>0</v>
      </c>
      <c r="AK228" s="88">
        <f>Register!U233</f>
        <v>0</v>
      </c>
      <c r="AL228" s="88"/>
      <c r="AM228" s="88"/>
      <c r="AN228" s="88">
        <f>Register!V233</f>
        <v>0</v>
      </c>
      <c r="AO228" s="88">
        <f>Register!L233</f>
        <v>0</v>
      </c>
      <c r="AP228" s="88"/>
      <c r="AQ228" s="88"/>
      <c r="AR228" s="88"/>
      <c r="AS228" s="88"/>
      <c r="AT228" s="88"/>
      <c r="AU228" s="88"/>
      <c r="AV228" s="88"/>
      <c r="AW228" s="88">
        <f>Register!AP233</f>
        <v>0</v>
      </c>
      <c r="AX228" s="88">
        <f>Register!X233</f>
        <v>0</v>
      </c>
      <c r="AY228" s="88">
        <f>Register!Y233</f>
        <v>0</v>
      </c>
      <c r="AZ228" s="88">
        <f>Register!Z233</f>
        <v>0</v>
      </c>
      <c r="BA228" s="88">
        <f>Register!AA233</f>
        <v>0</v>
      </c>
      <c r="BB228" s="88">
        <f>Register!AB233</f>
        <v>0</v>
      </c>
      <c r="BC228" s="88">
        <f>Register!AQ233</f>
        <v>0</v>
      </c>
      <c r="BD228" s="88"/>
      <c r="BE228" s="88">
        <f>Register!AD233</f>
        <v>0</v>
      </c>
      <c r="BF228" s="88">
        <f>Register!AE233</f>
        <v>0</v>
      </c>
      <c r="BG228" s="88">
        <f>Register!AF233</f>
        <v>0</v>
      </c>
      <c r="BH228" s="88">
        <f>Register!AG233</f>
        <v>0</v>
      </c>
      <c r="BI228" s="88"/>
      <c r="BJ228" s="88">
        <f>Register!AH233</f>
        <v>0</v>
      </c>
      <c r="BK228" s="88"/>
      <c r="BL228" s="88"/>
      <c r="BM228" s="88">
        <f>Register!AI233</f>
        <v>0</v>
      </c>
      <c r="BN228" s="88"/>
      <c r="BO228" s="88">
        <f ca="1">Register!AJ233</f>
        <v>0</v>
      </c>
      <c r="BP228" s="88"/>
    </row>
    <row r="229" spans="1:68" ht="15.6" thickTop="1" thickBot="1" x14ac:dyDescent="0.35">
      <c r="A229" s="11" t="s">
        <v>234</v>
      </c>
      <c r="B229" s="11" t="s">
        <v>225</v>
      </c>
      <c r="C229" s="11" t="s">
        <v>226</v>
      </c>
      <c r="D229" s="87" t="str">
        <f>Parameters!$G$7</f>
        <v>From December 2022 onwards</v>
      </c>
      <c r="E229" s="87" t="str">
        <f>Parameters!$G$3</f>
        <v>Aid Without Border</v>
      </c>
      <c r="F229" s="11" t="s">
        <v>45</v>
      </c>
      <c r="G229" s="11" t="s">
        <v>227</v>
      </c>
      <c r="H229" s="11" t="str">
        <f t="shared" si="3"/>
        <v>F</v>
      </c>
      <c r="I229" s="87" t="str">
        <f>Parameters!$G$5</f>
        <v>EUR</v>
      </c>
      <c r="J229" s="87" t="s">
        <v>233</v>
      </c>
      <c r="K229" s="11"/>
      <c r="L229" s="88">
        <f>Register!C234</f>
        <v>0</v>
      </c>
      <c r="M229" s="88"/>
      <c r="N229" s="88">
        <f>Register!AM234</f>
        <v>0</v>
      </c>
      <c r="O229" s="88">
        <f>Register!D234</f>
        <v>0</v>
      </c>
      <c r="P229" s="88">
        <f>Register!K234</f>
        <v>0</v>
      </c>
      <c r="Q229" s="88"/>
      <c r="R229" s="88">
        <f>Register!AO234</f>
        <v>0</v>
      </c>
      <c r="S229" s="88">
        <f>Register!I234</f>
        <v>0</v>
      </c>
      <c r="T229" s="88">
        <f>Register!E234</f>
        <v>0</v>
      </c>
      <c r="U229" s="88">
        <f>Register!L234</f>
        <v>0</v>
      </c>
      <c r="V229" s="88"/>
      <c r="W229" s="88">
        <f>Register!AN234</f>
        <v>0</v>
      </c>
      <c r="X229" s="88"/>
      <c r="Y229" s="88"/>
      <c r="Z229" s="88">
        <f>Register!G234</f>
        <v>0</v>
      </c>
      <c r="AA229" s="88">
        <f>Register!H234</f>
        <v>0</v>
      </c>
      <c r="AB229" s="88">
        <f>Register!AL234</f>
        <v>0</v>
      </c>
      <c r="AC229" s="88">
        <f>Register!M234</f>
        <v>0</v>
      </c>
      <c r="AD229" s="88">
        <f>Register!N234</f>
        <v>0</v>
      </c>
      <c r="AE229" s="88">
        <f>Register!O234</f>
        <v>0</v>
      </c>
      <c r="AF229" s="88">
        <f>Register!P234</f>
        <v>0</v>
      </c>
      <c r="AG229" s="88">
        <f>Register!Q234</f>
        <v>0</v>
      </c>
      <c r="AH229" s="88">
        <f>Register!R234</f>
        <v>0</v>
      </c>
      <c r="AI229" s="88">
        <f>Register!S234</f>
        <v>0</v>
      </c>
      <c r="AJ229" s="88">
        <f>Register!T234</f>
        <v>0</v>
      </c>
      <c r="AK229" s="88">
        <f>Register!U234</f>
        <v>0</v>
      </c>
      <c r="AL229" s="88"/>
      <c r="AM229" s="88"/>
      <c r="AN229" s="88">
        <f>Register!V234</f>
        <v>0</v>
      </c>
      <c r="AO229" s="88">
        <f>Register!L234</f>
        <v>0</v>
      </c>
      <c r="AP229" s="88"/>
      <c r="AQ229" s="88"/>
      <c r="AR229" s="88"/>
      <c r="AS229" s="88"/>
      <c r="AT229" s="88"/>
      <c r="AU229" s="88"/>
      <c r="AV229" s="88"/>
      <c r="AW229" s="88">
        <f>Register!AP234</f>
        <v>0</v>
      </c>
      <c r="AX229" s="88">
        <f>Register!X234</f>
        <v>0</v>
      </c>
      <c r="AY229" s="88">
        <f>Register!Y234</f>
        <v>0</v>
      </c>
      <c r="AZ229" s="88">
        <f>Register!Z234</f>
        <v>0</v>
      </c>
      <c r="BA229" s="88">
        <f>Register!AA234</f>
        <v>0</v>
      </c>
      <c r="BB229" s="88">
        <f>Register!AB234</f>
        <v>0</v>
      </c>
      <c r="BC229" s="88">
        <f>Register!AQ234</f>
        <v>0</v>
      </c>
      <c r="BD229" s="88"/>
      <c r="BE229" s="88">
        <f>Register!AD234</f>
        <v>0</v>
      </c>
      <c r="BF229" s="88">
        <f>Register!AE234</f>
        <v>0</v>
      </c>
      <c r="BG229" s="88">
        <f>Register!AF234</f>
        <v>0</v>
      </c>
      <c r="BH229" s="88">
        <f>Register!AG234</f>
        <v>0</v>
      </c>
      <c r="BI229" s="88"/>
      <c r="BJ229" s="88">
        <f>Register!AH234</f>
        <v>0</v>
      </c>
      <c r="BK229" s="88"/>
      <c r="BL229" s="88"/>
      <c r="BM229" s="88">
        <f>Register!AI234</f>
        <v>0</v>
      </c>
      <c r="BN229" s="88"/>
      <c r="BO229" s="88">
        <f ca="1">Register!AJ234</f>
        <v>0</v>
      </c>
      <c r="BP229" s="88"/>
    </row>
    <row r="230" spans="1:68" ht="15.6" thickTop="1" thickBot="1" x14ac:dyDescent="0.35">
      <c r="A230" s="11" t="s">
        <v>234</v>
      </c>
      <c r="B230" s="11" t="s">
        <v>225</v>
      </c>
      <c r="C230" s="11" t="s">
        <v>226</v>
      </c>
      <c r="D230" s="87" t="str">
        <f>Parameters!$G$7</f>
        <v>From December 2022 onwards</v>
      </c>
      <c r="E230" s="87" t="str">
        <f>Parameters!$G$3</f>
        <v>Aid Without Border</v>
      </c>
      <c r="F230" s="11" t="s">
        <v>45</v>
      </c>
      <c r="G230" s="11" t="s">
        <v>227</v>
      </c>
      <c r="H230" s="11" t="str">
        <f t="shared" si="3"/>
        <v>F</v>
      </c>
      <c r="I230" s="87" t="str">
        <f>Parameters!$G$5</f>
        <v>EUR</v>
      </c>
      <c r="J230" s="87" t="s">
        <v>233</v>
      </c>
      <c r="K230" s="11"/>
      <c r="L230" s="88">
        <f>Register!C235</f>
        <v>0</v>
      </c>
      <c r="M230" s="88"/>
      <c r="N230" s="88">
        <f>Register!AM235</f>
        <v>0</v>
      </c>
      <c r="O230" s="88">
        <f>Register!D235</f>
        <v>0</v>
      </c>
      <c r="P230" s="88">
        <f>Register!K235</f>
        <v>0</v>
      </c>
      <c r="Q230" s="88"/>
      <c r="R230" s="88">
        <f>Register!AO235</f>
        <v>0</v>
      </c>
      <c r="S230" s="88">
        <f>Register!I235</f>
        <v>0</v>
      </c>
      <c r="T230" s="88">
        <f>Register!E235</f>
        <v>0</v>
      </c>
      <c r="U230" s="88">
        <f>Register!L235</f>
        <v>0</v>
      </c>
      <c r="V230" s="88"/>
      <c r="W230" s="88">
        <f>Register!AN235</f>
        <v>0</v>
      </c>
      <c r="X230" s="88"/>
      <c r="Y230" s="88"/>
      <c r="Z230" s="88">
        <f>Register!G235</f>
        <v>0</v>
      </c>
      <c r="AA230" s="88">
        <f>Register!H235</f>
        <v>0</v>
      </c>
      <c r="AB230" s="88">
        <f>Register!AL235</f>
        <v>0</v>
      </c>
      <c r="AC230" s="88">
        <f>Register!M235</f>
        <v>0</v>
      </c>
      <c r="AD230" s="88">
        <f>Register!N235</f>
        <v>0</v>
      </c>
      <c r="AE230" s="88">
        <f>Register!O235</f>
        <v>0</v>
      </c>
      <c r="AF230" s="88">
        <f>Register!P235</f>
        <v>0</v>
      </c>
      <c r="AG230" s="88">
        <f>Register!Q235</f>
        <v>0</v>
      </c>
      <c r="AH230" s="88">
        <f>Register!R235</f>
        <v>0</v>
      </c>
      <c r="AI230" s="88">
        <f>Register!S235</f>
        <v>0</v>
      </c>
      <c r="AJ230" s="88">
        <f>Register!T235</f>
        <v>0</v>
      </c>
      <c r="AK230" s="88">
        <f>Register!U235</f>
        <v>0</v>
      </c>
      <c r="AL230" s="88"/>
      <c r="AM230" s="88"/>
      <c r="AN230" s="88">
        <f>Register!V235</f>
        <v>0</v>
      </c>
      <c r="AO230" s="88">
        <f>Register!L235</f>
        <v>0</v>
      </c>
      <c r="AP230" s="88"/>
      <c r="AQ230" s="88"/>
      <c r="AR230" s="88"/>
      <c r="AS230" s="88"/>
      <c r="AT230" s="88"/>
      <c r="AU230" s="88"/>
      <c r="AV230" s="88"/>
      <c r="AW230" s="88">
        <f>Register!AP235</f>
        <v>0</v>
      </c>
      <c r="AX230" s="88">
        <f>Register!X235</f>
        <v>0</v>
      </c>
      <c r="AY230" s="88">
        <f>Register!Y235</f>
        <v>0</v>
      </c>
      <c r="AZ230" s="88">
        <f>Register!Z235</f>
        <v>0</v>
      </c>
      <c r="BA230" s="88">
        <f>Register!AA235</f>
        <v>0</v>
      </c>
      <c r="BB230" s="88">
        <f>Register!AB235</f>
        <v>0</v>
      </c>
      <c r="BC230" s="88">
        <f>Register!AQ235</f>
        <v>0</v>
      </c>
      <c r="BD230" s="88"/>
      <c r="BE230" s="88">
        <f>Register!AD235</f>
        <v>0</v>
      </c>
      <c r="BF230" s="88">
        <f>Register!AE235</f>
        <v>0</v>
      </c>
      <c r="BG230" s="88">
        <f>Register!AF235</f>
        <v>0</v>
      </c>
      <c r="BH230" s="88">
        <f>Register!AG235</f>
        <v>0</v>
      </c>
      <c r="BI230" s="88"/>
      <c r="BJ230" s="88">
        <f>Register!AH235</f>
        <v>0</v>
      </c>
      <c r="BK230" s="88"/>
      <c r="BL230" s="88"/>
      <c r="BM230" s="88">
        <f>Register!AI235</f>
        <v>0</v>
      </c>
      <c r="BN230" s="88"/>
      <c r="BO230" s="88">
        <f ca="1">Register!AJ235</f>
        <v>0</v>
      </c>
      <c r="BP230" s="88"/>
    </row>
    <row r="231" spans="1:68" ht="15.6" thickTop="1" thickBot="1" x14ac:dyDescent="0.35">
      <c r="A231" s="11" t="s">
        <v>234</v>
      </c>
      <c r="B231" s="11" t="s">
        <v>225</v>
      </c>
      <c r="C231" s="11" t="s">
        <v>226</v>
      </c>
      <c r="D231" s="87" t="str">
        <f>Parameters!$G$7</f>
        <v>From December 2022 onwards</v>
      </c>
      <c r="E231" s="87" t="str">
        <f>Parameters!$G$3</f>
        <v>Aid Without Border</v>
      </c>
      <c r="F231" s="11" t="s">
        <v>45</v>
      </c>
      <c r="G231" s="11" t="s">
        <v>227</v>
      </c>
      <c r="H231" s="11" t="str">
        <f t="shared" si="3"/>
        <v>F</v>
      </c>
      <c r="I231" s="87" t="str">
        <f>Parameters!$G$5</f>
        <v>EUR</v>
      </c>
      <c r="J231" s="87" t="s">
        <v>233</v>
      </c>
      <c r="K231" s="11"/>
      <c r="L231" s="88">
        <f>Register!C236</f>
        <v>0</v>
      </c>
      <c r="M231" s="88"/>
      <c r="N231" s="88">
        <f>Register!AM236</f>
        <v>0</v>
      </c>
      <c r="O231" s="88">
        <f>Register!D236</f>
        <v>0</v>
      </c>
      <c r="P231" s="88">
        <f>Register!K236</f>
        <v>0</v>
      </c>
      <c r="Q231" s="88"/>
      <c r="R231" s="88">
        <f>Register!AO236</f>
        <v>0</v>
      </c>
      <c r="S231" s="88">
        <f>Register!I236</f>
        <v>0</v>
      </c>
      <c r="T231" s="88">
        <f>Register!E236</f>
        <v>0</v>
      </c>
      <c r="U231" s="88">
        <f>Register!L236</f>
        <v>0</v>
      </c>
      <c r="V231" s="88"/>
      <c r="W231" s="88">
        <f>Register!AN236</f>
        <v>0</v>
      </c>
      <c r="X231" s="88"/>
      <c r="Y231" s="88"/>
      <c r="Z231" s="88">
        <f>Register!G236</f>
        <v>0</v>
      </c>
      <c r="AA231" s="88">
        <f>Register!H236</f>
        <v>0</v>
      </c>
      <c r="AB231" s="88">
        <f>Register!AL236</f>
        <v>0</v>
      </c>
      <c r="AC231" s="88">
        <f>Register!M236</f>
        <v>0</v>
      </c>
      <c r="AD231" s="88">
        <f>Register!N236</f>
        <v>0</v>
      </c>
      <c r="AE231" s="88">
        <f>Register!O236</f>
        <v>0</v>
      </c>
      <c r="AF231" s="88">
        <f>Register!P236</f>
        <v>0</v>
      </c>
      <c r="AG231" s="88">
        <f>Register!Q236</f>
        <v>0</v>
      </c>
      <c r="AH231" s="88">
        <f>Register!R236</f>
        <v>0</v>
      </c>
      <c r="AI231" s="88">
        <f>Register!S236</f>
        <v>0</v>
      </c>
      <c r="AJ231" s="88">
        <f>Register!T236</f>
        <v>0</v>
      </c>
      <c r="AK231" s="88">
        <f>Register!U236</f>
        <v>0</v>
      </c>
      <c r="AL231" s="88"/>
      <c r="AM231" s="88"/>
      <c r="AN231" s="88">
        <f>Register!V236</f>
        <v>0</v>
      </c>
      <c r="AO231" s="88">
        <f>Register!L236</f>
        <v>0</v>
      </c>
      <c r="AP231" s="88"/>
      <c r="AQ231" s="88"/>
      <c r="AR231" s="88"/>
      <c r="AS231" s="88"/>
      <c r="AT231" s="88"/>
      <c r="AU231" s="88"/>
      <c r="AV231" s="88"/>
      <c r="AW231" s="88">
        <f>Register!AP236</f>
        <v>0</v>
      </c>
      <c r="AX231" s="88">
        <f>Register!X236</f>
        <v>0</v>
      </c>
      <c r="AY231" s="88">
        <f>Register!Y236</f>
        <v>0</v>
      </c>
      <c r="AZ231" s="88">
        <f>Register!Z236</f>
        <v>0</v>
      </c>
      <c r="BA231" s="88">
        <f>Register!AA236</f>
        <v>0</v>
      </c>
      <c r="BB231" s="88">
        <f>Register!AB236</f>
        <v>0</v>
      </c>
      <c r="BC231" s="88">
        <f>Register!AQ236</f>
        <v>0</v>
      </c>
      <c r="BD231" s="88"/>
      <c r="BE231" s="88">
        <f>Register!AD236</f>
        <v>0</v>
      </c>
      <c r="BF231" s="88">
        <f>Register!AE236</f>
        <v>0</v>
      </c>
      <c r="BG231" s="88">
        <f>Register!AF236</f>
        <v>0</v>
      </c>
      <c r="BH231" s="88">
        <f>Register!AG236</f>
        <v>0</v>
      </c>
      <c r="BI231" s="88"/>
      <c r="BJ231" s="88">
        <f>Register!AH236</f>
        <v>0</v>
      </c>
      <c r="BK231" s="88"/>
      <c r="BL231" s="88"/>
      <c r="BM231" s="88">
        <f>Register!AI236</f>
        <v>0</v>
      </c>
      <c r="BN231" s="88"/>
      <c r="BO231" s="88">
        <f ca="1">Register!AJ236</f>
        <v>0</v>
      </c>
      <c r="BP231" s="88"/>
    </row>
    <row r="232" spans="1:68" ht="15.6" thickTop="1" thickBot="1" x14ac:dyDescent="0.35">
      <c r="A232" s="11" t="s">
        <v>234</v>
      </c>
      <c r="B232" s="11" t="s">
        <v>225</v>
      </c>
      <c r="C232" s="11" t="s">
        <v>226</v>
      </c>
      <c r="D232" s="87" t="str">
        <f>Parameters!$G$7</f>
        <v>From December 2022 onwards</v>
      </c>
      <c r="E232" s="87" t="str">
        <f>Parameters!$G$3</f>
        <v>Aid Without Border</v>
      </c>
      <c r="F232" s="11" t="s">
        <v>45</v>
      </c>
      <c r="G232" s="11" t="s">
        <v>227</v>
      </c>
      <c r="H232" s="11" t="str">
        <f t="shared" si="3"/>
        <v>F</v>
      </c>
      <c r="I232" s="87" t="str">
        <f>Parameters!$G$5</f>
        <v>EUR</v>
      </c>
      <c r="J232" s="87" t="s">
        <v>233</v>
      </c>
      <c r="K232" s="11"/>
      <c r="L232" s="88">
        <f>Register!C237</f>
        <v>0</v>
      </c>
      <c r="M232" s="88"/>
      <c r="N232" s="88">
        <f>Register!AM237</f>
        <v>0</v>
      </c>
      <c r="O232" s="88">
        <f>Register!D237</f>
        <v>0</v>
      </c>
      <c r="P232" s="88">
        <f>Register!K237</f>
        <v>0</v>
      </c>
      <c r="Q232" s="88"/>
      <c r="R232" s="88">
        <f>Register!AO237</f>
        <v>0</v>
      </c>
      <c r="S232" s="88">
        <f>Register!I237</f>
        <v>0</v>
      </c>
      <c r="T232" s="88">
        <f>Register!E237</f>
        <v>0</v>
      </c>
      <c r="U232" s="88">
        <f>Register!L237</f>
        <v>0</v>
      </c>
      <c r="V232" s="88"/>
      <c r="W232" s="88">
        <f>Register!AN237</f>
        <v>0</v>
      </c>
      <c r="X232" s="88"/>
      <c r="Y232" s="88"/>
      <c r="Z232" s="88">
        <f>Register!G237</f>
        <v>0</v>
      </c>
      <c r="AA232" s="88">
        <f>Register!H237</f>
        <v>0</v>
      </c>
      <c r="AB232" s="88">
        <f>Register!AL237</f>
        <v>0</v>
      </c>
      <c r="AC232" s="88">
        <f>Register!M237</f>
        <v>0</v>
      </c>
      <c r="AD232" s="88">
        <f>Register!N237</f>
        <v>0</v>
      </c>
      <c r="AE232" s="88">
        <f>Register!O237</f>
        <v>0</v>
      </c>
      <c r="AF232" s="88">
        <f>Register!P237</f>
        <v>0</v>
      </c>
      <c r="AG232" s="88">
        <f>Register!Q237</f>
        <v>0</v>
      </c>
      <c r="AH232" s="88">
        <f>Register!R237</f>
        <v>0</v>
      </c>
      <c r="AI232" s="88">
        <f>Register!S237</f>
        <v>0</v>
      </c>
      <c r="AJ232" s="88">
        <f>Register!T237</f>
        <v>0</v>
      </c>
      <c r="AK232" s="88">
        <f>Register!U237</f>
        <v>0</v>
      </c>
      <c r="AL232" s="88"/>
      <c r="AM232" s="88"/>
      <c r="AN232" s="88">
        <f>Register!V237</f>
        <v>0</v>
      </c>
      <c r="AO232" s="88">
        <f>Register!L237</f>
        <v>0</v>
      </c>
      <c r="AP232" s="88"/>
      <c r="AQ232" s="88"/>
      <c r="AR232" s="88"/>
      <c r="AS232" s="88"/>
      <c r="AT232" s="88"/>
      <c r="AU232" s="88"/>
      <c r="AV232" s="88"/>
      <c r="AW232" s="88">
        <f>Register!AP237</f>
        <v>0</v>
      </c>
      <c r="AX232" s="88">
        <f>Register!X237</f>
        <v>0</v>
      </c>
      <c r="AY232" s="88">
        <f>Register!Y237</f>
        <v>0</v>
      </c>
      <c r="AZ232" s="88">
        <f>Register!Z237</f>
        <v>0</v>
      </c>
      <c r="BA232" s="88">
        <f>Register!AA237</f>
        <v>0</v>
      </c>
      <c r="BB232" s="88">
        <f>Register!AB237</f>
        <v>0</v>
      </c>
      <c r="BC232" s="88">
        <f>Register!AQ237</f>
        <v>0</v>
      </c>
      <c r="BD232" s="88"/>
      <c r="BE232" s="88">
        <f>Register!AD237</f>
        <v>0</v>
      </c>
      <c r="BF232" s="88">
        <f>Register!AE237</f>
        <v>0</v>
      </c>
      <c r="BG232" s="88">
        <f>Register!AF237</f>
        <v>0</v>
      </c>
      <c r="BH232" s="88">
        <f>Register!AG237</f>
        <v>0</v>
      </c>
      <c r="BI232" s="88"/>
      <c r="BJ232" s="88">
        <f>Register!AH237</f>
        <v>0</v>
      </c>
      <c r="BK232" s="88"/>
      <c r="BL232" s="88"/>
      <c r="BM232" s="88">
        <f>Register!AI237</f>
        <v>0</v>
      </c>
      <c r="BN232" s="88"/>
      <c r="BO232" s="88">
        <f ca="1">Register!AJ237</f>
        <v>0</v>
      </c>
      <c r="BP232" s="88"/>
    </row>
    <row r="233" spans="1:68" ht="15.6" thickTop="1" thickBot="1" x14ac:dyDescent="0.35">
      <c r="A233" s="11" t="s">
        <v>234</v>
      </c>
      <c r="B233" s="11" t="s">
        <v>225</v>
      </c>
      <c r="C233" s="11" t="s">
        <v>226</v>
      </c>
      <c r="D233" s="87" t="str">
        <f>Parameters!$G$7</f>
        <v>From December 2022 onwards</v>
      </c>
      <c r="E233" s="87" t="str">
        <f>Parameters!$G$3</f>
        <v>Aid Without Border</v>
      </c>
      <c r="F233" s="11" t="s">
        <v>45</v>
      </c>
      <c r="G233" s="11" t="s">
        <v>227</v>
      </c>
      <c r="H233" s="11" t="str">
        <f t="shared" si="3"/>
        <v>F</v>
      </c>
      <c r="I233" s="87" t="str">
        <f>Parameters!$G$5</f>
        <v>EUR</v>
      </c>
      <c r="J233" s="87" t="s">
        <v>233</v>
      </c>
      <c r="K233" s="11"/>
      <c r="L233" s="88">
        <f>Register!C238</f>
        <v>0</v>
      </c>
      <c r="M233" s="88"/>
      <c r="N233" s="88">
        <f>Register!AM238</f>
        <v>0</v>
      </c>
      <c r="O233" s="88">
        <f>Register!D238</f>
        <v>0</v>
      </c>
      <c r="P233" s="88">
        <f>Register!K238</f>
        <v>0</v>
      </c>
      <c r="Q233" s="88"/>
      <c r="R233" s="88">
        <f>Register!AO238</f>
        <v>0</v>
      </c>
      <c r="S233" s="88">
        <f>Register!I238</f>
        <v>0</v>
      </c>
      <c r="T233" s="88">
        <f>Register!E238</f>
        <v>0</v>
      </c>
      <c r="U233" s="88">
        <f>Register!L238</f>
        <v>0</v>
      </c>
      <c r="V233" s="88"/>
      <c r="W233" s="88">
        <f>Register!AN238</f>
        <v>0</v>
      </c>
      <c r="X233" s="88"/>
      <c r="Y233" s="88"/>
      <c r="Z233" s="88">
        <f>Register!G238</f>
        <v>0</v>
      </c>
      <c r="AA233" s="88">
        <f>Register!H238</f>
        <v>0</v>
      </c>
      <c r="AB233" s="88">
        <f>Register!AL238</f>
        <v>0</v>
      </c>
      <c r="AC233" s="88">
        <f>Register!M238</f>
        <v>0</v>
      </c>
      <c r="AD233" s="88">
        <f>Register!N238</f>
        <v>0</v>
      </c>
      <c r="AE233" s="88">
        <f>Register!O238</f>
        <v>0</v>
      </c>
      <c r="AF233" s="88">
        <f>Register!P238</f>
        <v>0</v>
      </c>
      <c r="AG233" s="88">
        <f>Register!Q238</f>
        <v>0</v>
      </c>
      <c r="AH233" s="88">
        <f>Register!R238</f>
        <v>0</v>
      </c>
      <c r="AI233" s="88">
        <f>Register!S238</f>
        <v>0</v>
      </c>
      <c r="AJ233" s="88">
        <f>Register!T238</f>
        <v>0</v>
      </c>
      <c r="AK233" s="88">
        <f>Register!U238</f>
        <v>0</v>
      </c>
      <c r="AL233" s="88"/>
      <c r="AM233" s="88"/>
      <c r="AN233" s="88">
        <f>Register!V238</f>
        <v>0</v>
      </c>
      <c r="AO233" s="88">
        <f>Register!L238</f>
        <v>0</v>
      </c>
      <c r="AP233" s="88"/>
      <c r="AQ233" s="88"/>
      <c r="AR233" s="88"/>
      <c r="AS233" s="88"/>
      <c r="AT233" s="88"/>
      <c r="AU233" s="88"/>
      <c r="AV233" s="88"/>
      <c r="AW233" s="88">
        <f>Register!AP238</f>
        <v>0</v>
      </c>
      <c r="AX233" s="88">
        <f>Register!X238</f>
        <v>0</v>
      </c>
      <c r="AY233" s="88">
        <f>Register!Y238</f>
        <v>0</v>
      </c>
      <c r="AZ233" s="88">
        <f>Register!Z238</f>
        <v>0</v>
      </c>
      <c r="BA233" s="88">
        <f>Register!AA238</f>
        <v>0</v>
      </c>
      <c r="BB233" s="88">
        <f>Register!AB238</f>
        <v>0</v>
      </c>
      <c r="BC233" s="88">
        <f>Register!AQ238</f>
        <v>0</v>
      </c>
      <c r="BD233" s="88"/>
      <c r="BE233" s="88">
        <f>Register!AD238</f>
        <v>0</v>
      </c>
      <c r="BF233" s="88">
        <f>Register!AE238</f>
        <v>0</v>
      </c>
      <c r="BG233" s="88">
        <f>Register!AF238</f>
        <v>0</v>
      </c>
      <c r="BH233" s="88">
        <f>Register!AG238</f>
        <v>0</v>
      </c>
      <c r="BI233" s="88"/>
      <c r="BJ233" s="88">
        <f>Register!AH238</f>
        <v>0</v>
      </c>
      <c r="BK233" s="88"/>
      <c r="BL233" s="88"/>
      <c r="BM233" s="88">
        <f>Register!AI238</f>
        <v>0</v>
      </c>
      <c r="BN233" s="88"/>
      <c r="BO233" s="88">
        <f ca="1">Register!AJ238</f>
        <v>0</v>
      </c>
      <c r="BP233" s="88"/>
    </row>
    <row r="234" spans="1:68" ht="15.6" thickTop="1" thickBot="1" x14ac:dyDescent="0.35">
      <c r="A234" s="11" t="s">
        <v>234</v>
      </c>
      <c r="B234" s="11" t="s">
        <v>225</v>
      </c>
      <c r="C234" s="11" t="s">
        <v>226</v>
      </c>
      <c r="D234" s="87" t="str">
        <f>Parameters!$G$7</f>
        <v>From December 2022 onwards</v>
      </c>
      <c r="E234" s="87" t="str">
        <f>Parameters!$G$3</f>
        <v>Aid Without Border</v>
      </c>
      <c r="F234" s="11" t="s">
        <v>45</v>
      </c>
      <c r="G234" s="11" t="s">
        <v>227</v>
      </c>
      <c r="H234" s="11" t="str">
        <f t="shared" si="3"/>
        <v>F</v>
      </c>
      <c r="I234" s="87" t="str">
        <f>Parameters!$G$5</f>
        <v>EUR</v>
      </c>
      <c r="J234" s="87" t="s">
        <v>233</v>
      </c>
      <c r="K234" s="11"/>
      <c r="L234" s="88">
        <f>Register!C239</f>
        <v>0</v>
      </c>
      <c r="M234" s="88"/>
      <c r="N234" s="88">
        <f>Register!AM239</f>
        <v>0</v>
      </c>
      <c r="O234" s="88">
        <f>Register!D239</f>
        <v>0</v>
      </c>
      <c r="P234" s="88">
        <f>Register!K239</f>
        <v>0</v>
      </c>
      <c r="Q234" s="88"/>
      <c r="R234" s="88">
        <f>Register!AO239</f>
        <v>0</v>
      </c>
      <c r="S234" s="88">
        <f>Register!I239</f>
        <v>0</v>
      </c>
      <c r="T234" s="88">
        <f>Register!E239</f>
        <v>0</v>
      </c>
      <c r="U234" s="88">
        <f>Register!L239</f>
        <v>0</v>
      </c>
      <c r="V234" s="88"/>
      <c r="W234" s="88">
        <f>Register!AN239</f>
        <v>0</v>
      </c>
      <c r="X234" s="88"/>
      <c r="Y234" s="88"/>
      <c r="Z234" s="88">
        <f>Register!G239</f>
        <v>0</v>
      </c>
      <c r="AA234" s="88">
        <f>Register!H239</f>
        <v>0</v>
      </c>
      <c r="AB234" s="88">
        <f>Register!AL239</f>
        <v>0</v>
      </c>
      <c r="AC234" s="88">
        <f>Register!M239</f>
        <v>0</v>
      </c>
      <c r="AD234" s="88">
        <f>Register!N239</f>
        <v>0</v>
      </c>
      <c r="AE234" s="88">
        <f>Register!O239</f>
        <v>0</v>
      </c>
      <c r="AF234" s="88">
        <f>Register!P239</f>
        <v>0</v>
      </c>
      <c r="AG234" s="88">
        <f>Register!Q239</f>
        <v>0</v>
      </c>
      <c r="AH234" s="88">
        <f>Register!R239</f>
        <v>0</v>
      </c>
      <c r="AI234" s="88">
        <f>Register!S239</f>
        <v>0</v>
      </c>
      <c r="AJ234" s="88">
        <f>Register!T239</f>
        <v>0</v>
      </c>
      <c r="AK234" s="88">
        <f>Register!U239</f>
        <v>0</v>
      </c>
      <c r="AL234" s="88"/>
      <c r="AM234" s="88"/>
      <c r="AN234" s="88">
        <f>Register!V239</f>
        <v>0</v>
      </c>
      <c r="AO234" s="88">
        <f>Register!L239</f>
        <v>0</v>
      </c>
      <c r="AP234" s="88"/>
      <c r="AQ234" s="88"/>
      <c r="AR234" s="88"/>
      <c r="AS234" s="88"/>
      <c r="AT234" s="88"/>
      <c r="AU234" s="88"/>
      <c r="AV234" s="88"/>
      <c r="AW234" s="88">
        <f>Register!AP239</f>
        <v>0</v>
      </c>
      <c r="AX234" s="88">
        <f>Register!X239</f>
        <v>0</v>
      </c>
      <c r="AY234" s="88">
        <f>Register!Y239</f>
        <v>0</v>
      </c>
      <c r="AZ234" s="88">
        <f>Register!Z239</f>
        <v>0</v>
      </c>
      <c r="BA234" s="88">
        <f>Register!AA239</f>
        <v>0</v>
      </c>
      <c r="BB234" s="88">
        <f>Register!AB239</f>
        <v>0</v>
      </c>
      <c r="BC234" s="88">
        <f>Register!AQ239</f>
        <v>0</v>
      </c>
      <c r="BD234" s="88"/>
      <c r="BE234" s="88">
        <f>Register!AD239</f>
        <v>0</v>
      </c>
      <c r="BF234" s="88">
        <f>Register!AE239</f>
        <v>0</v>
      </c>
      <c r="BG234" s="88">
        <f>Register!AF239</f>
        <v>0</v>
      </c>
      <c r="BH234" s="88">
        <f>Register!AG239</f>
        <v>0</v>
      </c>
      <c r="BI234" s="88"/>
      <c r="BJ234" s="88">
        <f>Register!AH239</f>
        <v>0</v>
      </c>
      <c r="BK234" s="88"/>
      <c r="BL234" s="88"/>
      <c r="BM234" s="88">
        <f>Register!AI239</f>
        <v>0</v>
      </c>
      <c r="BN234" s="88"/>
      <c r="BO234" s="88">
        <f ca="1">Register!AJ239</f>
        <v>0</v>
      </c>
      <c r="BP234" s="88"/>
    </row>
    <row r="235" spans="1:68" ht="15.6" thickTop="1" thickBot="1" x14ac:dyDescent="0.35">
      <c r="A235" s="11" t="s">
        <v>234</v>
      </c>
      <c r="B235" s="11" t="s">
        <v>225</v>
      </c>
      <c r="C235" s="11" t="s">
        <v>226</v>
      </c>
      <c r="D235" s="87" t="str">
        <f>Parameters!$G$7</f>
        <v>From December 2022 onwards</v>
      </c>
      <c r="E235" s="87" t="str">
        <f>Parameters!$G$3</f>
        <v>Aid Without Border</v>
      </c>
      <c r="F235" s="11" t="s">
        <v>45</v>
      </c>
      <c r="G235" s="11" t="s">
        <v>227</v>
      </c>
      <c r="H235" s="11" t="str">
        <f t="shared" si="3"/>
        <v>F</v>
      </c>
      <c r="I235" s="87" t="str">
        <f>Parameters!$G$5</f>
        <v>EUR</v>
      </c>
      <c r="J235" s="87" t="s">
        <v>233</v>
      </c>
      <c r="K235" s="11"/>
      <c r="L235" s="88">
        <f>Register!C240</f>
        <v>0</v>
      </c>
      <c r="M235" s="88"/>
      <c r="N235" s="88">
        <f>Register!AM240</f>
        <v>0</v>
      </c>
      <c r="O235" s="88">
        <f>Register!D240</f>
        <v>0</v>
      </c>
      <c r="P235" s="88">
        <f>Register!K240</f>
        <v>0</v>
      </c>
      <c r="Q235" s="88"/>
      <c r="R235" s="88">
        <f>Register!AO240</f>
        <v>0</v>
      </c>
      <c r="S235" s="88">
        <f>Register!I240</f>
        <v>0</v>
      </c>
      <c r="T235" s="88">
        <f>Register!E240</f>
        <v>0</v>
      </c>
      <c r="U235" s="88">
        <f>Register!L240</f>
        <v>0</v>
      </c>
      <c r="V235" s="88"/>
      <c r="W235" s="88">
        <f>Register!AN240</f>
        <v>0</v>
      </c>
      <c r="X235" s="88"/>
      <c r="Y235" s="88"/>
      <c r="Z235" s="88">
        <f>Register!G240</f>
        <v>0</v>
      </c>
      <c r="AA235" s="88">
        <f>Register!H240</f>
        <v>0</v>
      </c>
      <c r="AB235" s="88">
        <f>Register!AL240</f>
        <v>0</v>
      </c>
      <c r="AC235" s="88">
        <f>Register!M240</f>
        <v>0</v>
      </c>
      <c r="AD235" s="88">
        <f>Register!N240</f>
        <v>0</v>
      </c>
      <c r="AE235" s="88">
        <f>Register!O240</f>
        <v>0</v>
      </c>
      <c r="AF235" s="88">
        <f>Register!P240</f>
        <v>0</v>
      </c>
      <c r="AG235" s="88">
        <f>Register!Q240</f>
        <v>0</v>
      </c>
      <c r="AH235" s="88">
        <f>Register!R240</f>
        <v>0</v>
      </c>
      <c r="AI235" s="88">
        <f>Register!S240</f>
        <v>0</v>
      </c>
      <c r="AJ235" s="88">
        <f>Register!T240</f>
        <v>0</v>
      </c>
      <c r="AK235" s="88">
        <f>Register!U240</f>
        <v>0</v>
      </c>
      <c r="AL235" s="88"/>
      <c r="AM235" s="88"/>
      <c r="AN235" s="88">
        <f>Register!V240</f>
        <v>0</v>
      </c>
      <c r="AO235" s="88">
        <f>Register!L240</f>
        <v>0</v>
      </c>
      <c r="AP235" s="88"/>
      <c r="AQ235" s="88"/>
      <c r="AR235" s="88"/>
      <c r="AS235" s="88"/>
      <c r="AT235" s="88"/>
      <c r="AU235" s="88"/>
      <c r="AV235" s="88"/>
      <c r="AW235" s="88">
        <f>Register!AP240</f>
        <v>0</v>
      </c>
      <c r="AX235" s="88">
        <f>Register!X240</f>
        <v>0</v>
      </c>
      <c r="AY235" s="88">
        <f>Register!Y240</f>
        <v>0</v>
      </c>
      <c r="AZ235" s="88">
        <f>Register!Z240</f>
        <v>0</v>
      </c>
      <c r="BA235" s="88">
        <f>Register!AA240</f>
        <v>0</v>
      </c>
      <c r="BB235" s="88">
        <f>Register!AB240</f>
        <v>0</v>
      </c>
      <c r="BC235" s="88">
        <f>Register!AQ240</f>
        <v>0</v>
      </c>
      <c r="BD235" s="88"/>
      <c r="BE235" s="88">
        <f>Register!AD240</f>
        <v>0</v>
      </c>
      <c r="BF235" s="88">
        <f>Register!AE240</f>
        <v>0</v>
      </c>
      <c r="BG235" s="88">
        <f>Register!AF240</f>
        <v>0</v>
      </c>
      <c r="BH235" s="88">
        <f>Register!AG240</f>
        <v>0</v>
      </c>
      <c r="BI235" s="88"/>
      <c r="BJ235" s="88">
        <f>Register!AH240</f>
        <v>0</v>
      </c>
      <c r="BK235" s="88"/>
      <c r="BL235" s="88"/>
      <c r="BM235" s="88">
        <f>Register!AI240</f>
        <v>0</v>
      </c>
      <c r="BN235" s="88"/>
      <c r="BO235" s="88">
        <f ca="1">Register!AJ240</f>
        <v>0</v>
      </c>
      <c r="BP235" s="88"/>
    </row>
    <row r="236" spans="1:68" ht="15.6" thickTop="1" thickBot="1" x14ac:dyDescent="0.35">
      <c r="A236" s="11" t="s">
        <v>234</v>
      </c>
      <c r="B236" s="11" t="s">
        <v>225</v>
      </c>
      <c r="C236" s="11" t="s">
        <v>226</v>
      </c>
      <c r="D236" s="87" t="str">
        <f>Parameters!$G$7</f>
        <v>From December 2022 onwards</v>
      </c>
      <c r="E236" s="87" t="str">
        <f>Parameters!$G$3</f>
        <v>Aid Without Border</v>
      </c>
      <c r="F236" s="11" t="s">
        <v>45</v>
      </c>
      <c r="G236" s="11" t="s">
        <v>227</v>
      </c>
      <c r="H236" s="11" t="str">
        <f t="shared" si="3"/>
        <v>F</v>
      </c>
      <c r="I236" s="87" t="str">
        <f>Parameters!$G$5</f>
        <v>EUR</v>
      </c>
      <c r="J236" s="87" t="s">
        <v>233</v>
      </c>
      <c r="K236" s="11"/>
      <c r="L236" s="88">
        <f>Register!C241</f>
        <v>0</v>
      </c>
      <c r="M236" s="88"/>
      <c r="N236" s="88">
        <f>Register!AM241</f>
        <v>0</v>
      </c>
      <c r="O236" s="88">
        <f>Register!D241</f>
        <v>0</v>
      </c>
      <c r="P236" s="88">
        <f>Register!K241</f>
        <v>0</v>
      </c>
      <c r="Q236" s="88"/>
      <c r="R236" s="88">
        <f>Register!AO241</f>
        <v>0</v>
      </c>
      <c r="S236" s="88">
        <f>Register!I241</f>
        <v>0</v>
      </c>
      <c r="T236" s="88">
        <f>Register!E241</f>
        <v>0</v>
      </c>
      <c r="U236" s="88">
        <f>Register!L241</f>
        <v>0</v>
      </c>
      <c r="V236" s="88"/>
      <c r="W236" s="88">
        <f>Register!AN241</f>
        <v>0</v>
      </c>
      <c r="X236" s="88"/>
      <c r="Y236" s="88"/>
      <c r="Z236" s="88">
        <f>Register!G241</f>
        <v>0</v>
      </c>
      <c r="AA236" s="88">
        <f>Register!H241</f>
        <v>0</v>
      </c>
      <c r="AB236" s="88">
        <f>Register!AL241</f>
        <v>0</v>
      </c>
      <c r="AC236" s="88">
        <f>Register!M241</f>
        <v>0</v>
      </c>
      <c r="AD236" s="88">
        <f>Register!N241</f>
        <v>0</v>
      </c>
      <c r="AE236" s="88">
        <f>Register!O241</f>
        <v>0</v>
      </c>
      <c r="AF236" s="88">
        <f>Register!P241</f>
        <v>0</v>
      </c>
      <c r="AG236" s="88">
        <f>Register!Q241</f>
        <v>0</v>
      </c>
      <c r="AH236" s="88">
        <f>Register!R241</f>
        <v>0</v>
      </c>
      <c r="AI236" s="88">
        <f>Register!S241</f>
        <v>0</v>
      </c>
      <c r="AJ236" s="88">
        <f>Register!T241</f>
        <v>0</v>
      </c>
      <c r="AK236" s="88">
        <f>Register!U241</f>
        <v>0</v>
      </c>
      <c r="AL236" s="88"/>
      <c r="AM236" s="88"/>
      <c r="AN236" s="88">
        <f>Register!V241</f>
        <v>0</v>
      </c>
      <c r="AO236" s="88">
        <f>Register!L241</f>
        <v>0</v>
      </c>
      <c r="AP236" s="88"/>
      <c r="AQ236" s="88"/>
      <c r="AR236" s="88"/>
      <c r="AS236" s="88"/>
      <c r="AT236" s="88"/>
      <c r="AU236" s="88"/>
      <c r="AV236" s="88"/>
      <c r="AW236" s="88">
        <f>Register!AP241</f>
        <v>0</v>
      </c>
      <c r="AX236" s="88">
        <f>Register!X241</f>
        <v>0</v>
      </c>
      <c r="AY236" s="88">
        <f>Register!Y241</f>
        <v>0</v>
      </c>
      <c r="AZ236" s="88">
        <f>Register!Z241</f>
        <v>0</v>
      </c>
      <c r="BA236" s="88">
        <f>Register!AA241</f>
        <v>0</v>
      </c>
      <c r="BB236" s="88">
        <f>Register!AB241</f>
        <v>0</v>
      </c>
      <c r="BC236" s="88">
        <f>Register!AQ241</f>
        <v>0</v>
      </c>
      <c r="BD236" s="88"/>
      <c r="BE236" s="88">
        <f>Register!AD241</f>
        <v>0</v>
      </c>
      <c r="BF236" s="88">
        <f>Register!AE241</f>
        <v>0</v>
      </c>
      <c r="BG236" s="88">
        <f>Register!AF241</f>
        <v>0</v>
      </c>
      <c r="BH236" s="88">
        <f>Register!AG241</f>
        <v>0</v>
      </c>
      <c r="BI236" s="88"/>
      <c r="BJ236" s="88">
        <f>Register!AH241</f>
        <v>0</v>
      </c>
      <c r="BK236" s="88"/>
      <c r="BL236" s="88"/>
      <c r="BM236" s="88">
        <f>Register!AI241</f>
        <v>0</v>
      </c>
      <c r="BN236" s="88"/>
      <c r="BO236" s="88">
        <f ca="1">Register!AJ241</f>
        <v>0</v>
      </c>
      <c r="BP236" s="88"/>
    </row>
    <row r="237" spans="1:68" ht="15.6" thickTop="1" thickBot="1" x14ac:dyDescent="0.35">
      <c r="A237" s="11" t="s">
        <v>234</v>
      </c>
      <c r="B237" s="11" t="s">
        <v>225</v>
      </c>
      <c r="C237" s="11" t="s">
        <v>226</v>
      </c>
      <c r="D237" s="87" t="str">
        <f>Parameters!$G$7</f>
        <v>From December 2022 onwards</v>
      </c>
      <c r="E237" s="87" t="str">
        <f>Parameters!$G$3</f>
        <v>Aid Without Border</v>
      </c>
      <c r="F237" s="11" t="s">
        <v>45</v>
      </c>
      <c r="G237" s="11" t="s">
        <v>227</v>
      </c>
      <c r="H237" s="11" t="str">
        <f t="shared" si="3"/>
        <v>F</v>
      </c>
      <c r="I237" s="87" t="str">
        <f>Parameters!$G$5</f>
        <v>EUR</v>
      </c>
      <c r="J237" s="87" t="s">
        <v>233</v>
      </c>
      <c r="K237" s="11"/>
      <c r="L237" s="88">
        <f>Register!C242</f>
        <v>0</v>
      </c>
      <c r="M237" s="88"/>
      <c r="N237" s="88">
        <f>Register!AM242</f>
        <v>0</v>
      </c>
      <c r="O237" s="88">
        <f>Register!D242</f>
        <v>0</v>
      </c>
      <c r="P237" s="88">
        <f>Register!K242</f>
        <v>0</v>
      </c>
      <c r="Q237" s="88"/>
      <c r="R237" s="88">
        <f>Register!AO242</f>
        <v>0</v>
      </c>
      <c r="S237" s="88">
        <f>Register!I242</f>
        <v>0</v>
      </c>
      <c r="T237" s="88">
        <f>Register!E242</f>
        <v>0</v>
      </c>
      <c r="U237" s="88">
        <f>Register!L242</f>
        <v>0</v>
      </c>
      <c r="V237" s="88"/>
      <c r="W237" s="88">
        <f>Register!AN242</f>
        <v>0</v>
      </c>
      <c r="X237" s="88"/>
      <c r="Y237" s="88"/>
      <c r="Z237" s="88">
        <f>Register!G242</f>
        <v>0</v>
      </c>
      <c r="AA237" s="88">
        <f>Register!H242</f>
        <v>0</v>
      </c>
      <c r="AB237" s="88">
        <f>Register!AL242</f>
        <v>0</v>
      </c>
      <c r="AC237" s="88">
        <f>Register!M242</f>
        <v>0</v>
      </c>
      <c r="AD237" s="88">
        <f>Register!N242</f>
        <v>0</v>
      </c>
      <c r="AE237" s="88">
        <f>Register!O242</f>
        <v>0</v>
      </c>
      <c r="AF237" s="88">
        <f>Register!P242</f>
        <v>0</v>
      </c>
      <c r="AG237" s="88">
        <f>Register!Q242</f>
        <v>0</v>
      </c>
      <c r="AH237" s="88">
        <f>Register!R242</f>
        <v>0</v>
      </c>
      <c r="AI237" s="88">
        <f>Register!S242</f>
        <v>0</v>
      </c>
      <c r="AJ237" s="88">
        <f>Register!T242</f>
        <v>0</v>
      </c>
      <c r="AK237" s="88">
        <f>Register!U242</f>
        <v>0</v>
      </c>
      <c r="AL237" s="88"/>
      <c r="AM237" s="88"/>
      <c r="AN237" s="88">
        <f>Register!V242</f>
        <v>0</v>
      </c>
      <c r="AO237" s="88">
        <f>Register!L242</f>
        <v>0</v>
      </c>
      <c r="AP237" s="88"/>
      <c r="AQ237" s="88"/>
      <c r="AR237" s="88"/>
      <c r="AS237" s="88"/>
      <c r="AT237" s="88"/>
      <c r="AU237" s="88"/>
      <c r="AV237" s="88"/>
      <c r="AW237" s="88">
        <f>Register!AP242</f>
        <v>0</v>
      </c>
      <c r="AX237" s="88">
        <f>Register!X242</f>
        <v>0</v>
      </c>
      <c r="AY237" s="88">
        <f>Register!Y242</f>
        <v>0</v>
      </c>
      <c r="AZ237" s="88">
        <f>Register!Z242</f>
        <v>0</v>
      </c>
      <c r="BA237" s="88">
        <f>Register!AA242</f>
        <v>0</v>
      </c>
      <c r="BB237" s="88">
        <f>Register!AB242</f>
        <v>0</v>
      </c>
      <c r="BC237" s="88">
        <f>Register!AQ242</f>
        <v>0</v>
      </c>
      <c r="BD237" s="88"/>
      <c r="BE237" s="88">
        <f>Register!AD242</f>
        <v>0</v>
      </c>
      <c r="BF237" s="88">
        <f>Register!AE242</f>
        <v>0</v>
      </c>
      <c r="BG237" s="88">
        <f>Register!AF242</f>
        <v>0</v>
      </c>
      <c r="BH237" s="88">
        <f>Register!AG242</f>
        <v>0</v>
      </c>
      <c r="BI237" s="88"/>
      <c r="BJ237" s="88">
        <f>Register!AH242</f>
        <v>0</v>
      </c>
      <c r="BK237" s="88"/>
      <c r="BL237" s="88"/>
      <c r="BM237" s="88">
        <f>Register!AI242</f>
        <v>0</v>
      </c>
      <c r="BN237" s="88"/>
      <c r="BO237" s="88">
        <f ca="1">Register!AJ242</f>
        <v>0</v>
      </c>
      <c r="BP237" s="88"/>
    </row>
    <row r="238" spans="1:68" ht="15.6" thickTop="1" thickBot="1" x14ac:dyDescent="0.35">
      <c r="A238" s="11" t="s">
        <v>234</v>
      </c>
      <c r="B238" s="11" t="s">
        <v>225</v>
      </c>
      <c r="C238" s="11" t="s">
        <v>226</v>
      </c>
      <c r="D238" s="87" t="str">
        <f>Parameters!$G$7</f>
        <v>From December 2022 onwards</v>
      </c>
      <c r="E238" s="87" t="str">
        <f>Parameters!$G$3</f>
        <v>Aid Without Border</v>
      </c>
      <c r="F238" s="11" t="s">
        <v>45</v>
      </c>
      <c r="G238" s="11" t="s">
        <v>227</v>
      </c>
      <c r="H238" s="11" t="str">
        <f t="shared" si="3"/>
        <v>F</v>
      </c>
      <c r="I238" s="87" t="str">
        <f>Parameters!$G$5</f>
        <v>EUR</v>
      </c>
      <c r="J238" s="87" t="s">
        <v>233</v>
      </c>
      <c r="K238" s="11"/>
      <c r="L238" s="88">
        <f>Register!C243</f>
        <v>0</v>
      </c>
      <c r="M238" s="88"/>
      <c r="N238" s="88">
        <f>Register!AM243</f>
        <v>0</v>
      </c>
      <c r="O238" s="88">
        <f>Register!D243</f>
        <v>0</v>
      </c>
      <c r="P238" s="88">
        <f>Register!K243</f>
        <v>0</v>
      </c>
      <c r="Q238" s="88"/>
      <c r="R238" s="88">
        <f>Register!AO243</f>
        <v>0</v>
      </c>
      <c r="S238" s="88">
        <f>Register!I243</f>
        <v>0</v>
      </c>
      <c r="T238" s="88">
        <f>Register!E243</f>
        <v>0</v>
      </c>
      <c r="U238" s="88">
        <f>Register!L243</f>
        <v>0</v>
      </c>
      <c r="V238" s="88"/>
      <c r="W238" s="88">
        <f>Register!AN243</f>
        <v>0</v>
      </c>
      <c r="X238" s="88"/>
      <c r="Y238" s="88"/>
      <c r="Z238" s="88">
        <f>Register!G243</f>
        <v>0</v>
      </c>
      <c r="AA238" s="88">
        <f>Register!H243</f>
        <v>0</v>
      </c>
      <c r="AB238" s="88">
        <f>Register!AL243</f>
        <v>0</v>
      </c>
      <c r="AC238" s="88">
        <f>Register!M243</f>
        <v>0</v>
      </c>
      <c r="AD238" s="88">
        <f>Register!N243</f>
        <v>0</v>
      </c>
      <c r="AE238" s="88">
        <f>Register!O243</f>
        <v>0</v>
      </c>
      <c r="AF238" s="88">
        <f>Register!P243</f>
        <v>0</v>
      </c>
      <c r="AG238" s="88">
        <f>Register!Q243</f>
        <v>0</v>
      </c>
      <c r="AH238" s="88">
        <f>Register!R243</f>
        <v>0</v>
      </c>
      <c r="AI238" s="88">
        <f>Register!S243</f>
        <v>0</v>
      </c>
      <c r="AJ238" s="88">
        <f>Register!T243</f>
        <v>0</v>
      </c>
      <c r="AK238" s="88">
        <f>Register!U243</f>
        <v>0</v>
      </c>
      <c r="AL238" s="88"/>
      <c r="AM238" s="88"/>
      <c r="AN238" s="88">
        <f>Register!V243</f>
        <v>0</v>
      </c>
      <c r="AO238" s="88">
        <f>Register!L243</f>
        <v>0</v>
      </c>
      <c r="AP238" s="88"/>
      <c r="AQ238" s="88"/>
      <c r="AR238" s="88"/>
      <c r="AS238" s="88"/>
      <c r="AT238" s="88"/>
      <c r="AU238" s="88"/>
      <c r="AV238" s="88"/>
      <c r="AW238" s="88">
        <f>Register!AP243</f>
        <v>0</v>
      </c>
      <c r="AX238" s="88">
        <f>Register!X243</f>
        <v>0</v>
      </c>
      <c r="AY238" s="88">
        <f>Register!Y243</f>
        <v>0</v>
      </c>
      <c r="AZ238" s="88">
        <f>Register!Z243</f>
        <v>0</v>
      </c>
      <c r="BA238" s="88">
        <f>Register!AA243</f>
        <v>0</v>
      </c>
      <c r="BB238" s="88">
        <f>Register!AB243</f>
        <v>0</v>
      </c>
      <c r="BC238" s="88">
        <f>Register!AQ243</f>
        <v>0</v>
      </c>
      <c r="BD238" s="88"/>
      <c r="BE238" s="88">
        <f>Register!AD243</f>
        <v>0</v>
      </c>
      <c r="BF238" s="88">
        <f>Register!AE243</f>
        <v>0</v>
      </c>
      <c r="BG238" s="88">
        <f>Register!AF243</f>
        <v>0</v>
      </c>
      <c r="BH238" s="88">
        <f>Register!AG243</f>
        <v>0</v>
      </c>
      <c r="BI238" s="88"/>
      <c r="BJ238" s="88">
        <f>Register!AH243</f>
        <v>0</v>
      </c>
      <c r="BK238" s="88"/>
      <c r="BL238" s="88"/>
      <c r="BM238" s="88">
        <f>Register!AI243</f>
        <v>0</v>
      </c>
      <c r="BN238" s="88"/>
      <c r="BO238" s="88">
        <f ca="1">Register!AJ243</f>
        <v>0</v>
      </c>
      <c r="BP238" s="88"/>
    </row>
    <row r="239" spans="1:68" ht="15.6" thickTop="1" thickBot="1" x14ac:dyDescent="0.35">
      <c r="A239" s="11" t="s">
        <v>234</v>
      </c>
      <c r="B239" s="11" t="s">
        <v>225</v>
      </c>
      <c r="C239" s="11" t="s">
        <v>226</v>
      </c>
      <c r="D239" s="87" t="str">
        <f>Parameters!$G$7</f>
        <v>From December 2022 onwards</v>
      </c>
      <c r="E239" s="87" t="str">
        <f>Parameters!$G$3</f>
        <v>Aid Without Border</v>
      </c>
      <c r="F239" s="11" t="s">
        <v>45</v>
      </c>
      <c r="G239" s="11" t="s">
        <v>227</v>
      </c>
      <c r="H239" s="11" t="str">
        <f t="shared" si="3"/>
        <v>F</v>
      </c>
      <c r="I239" s="87" t="str">
        <f>Parameters!$G$5</f>
        <v>EUR</v>
      </c>
      <c r="J239" s="87" t="s">
        <v>233</v>
      </c>
      <c r="K239" s="11"/>
      <c r="L239" s="88">
        <f>Register!C244</f>
        <v>0</v>
      </c>
      <c r="M239" s="88"/>
      <c r="N239" s="88">
        <f>Register!AM244</f>
        <v>0</v>
      </c>
      <c r="O239" s="88">
        <f>Register!D244</f>
        <v>0</v>
      </c>
      <c r="P239" s="88">
        <f>Register!K244</f>
        <v>0</v>
      </c>
      <c r="Q239" s="88"/>
      <c r="R239" s="88">
        <f>Register!AO244</f>
        <v>0</v>
      </c>
      <c r="S239" s="88">
        <f>Register!I244</f>
        <v>0</v>
      </c>
      <c r="T239" s="88">
        <f>Register!E244</f>
        <v>0</v>
      </c>
      <c r="U239" s="88">
        <f>Register!L244</f>
        <v>0</v>
      </c>
      <c r="V239" s="88"/>
      <c r="W239" s="88">
        <f>Register!AN244</f>
        <v>0</v>
      </c>
      <c r="X239" s="88"/>
      <c r="Y239" s="88"/>
      <c r="Z239" s="88">
        <f>Register!G244</f>
        <v>0</v>
      </c>
      <c r="AA239" s="88">
        <f>Register!H244</f>
        <v>0</v>
      </c>
      <c r="AB239" s="88">
        <f>Register!AL244</f>
        <v>0</v>
      </c>
      <c r="AC239" s="88">
        <f>Register!M244</f>
        <v>0</v>
      </c>
      <c r="AD239" s="88">
        <f>Register!N244</f>
        <v>0</v>
      </c>
      <c r="AE239" s="88">
        <f>Register!O244</f>
        <v>0</v>
      </c>
      <c r="AF239" s="88">
        <f>Register!P244</f>
        <v>0</v>
      </c>
      <c r="AG239" s="88">
        <f>Register!Q244</f>
        <v>0</v>
      </c>
      <c r="AH239" s="88">
        <f>Register!R244</f>
        <v>0</v>
      </c>
      <c r="AI239" s="88">
        <f>Register!S244</f>
        <v>0</v>
      </c>
      <c r="AJ239" s="88">
        <f>Register!T244</f>
        <v>0</v>
      </c>
      <c r="AK239" s="88">
        <f>Register!U244</f>
        <v>0</v>
      </c>
      <c r="AL239" s="88"/>
      <c r="AM239" s="88"/>
      <c r="AN239" s="88">
        <f>Register!V244</f>
        <v>0</v>
      </c>
      <c r="AO239" s="88">
        <f>Register!L244</f>
        <v>0</v>
      </c>
      <c r="AP239" s="88"/>
      <c r="AQ239" s="88"/>
      <c r="AR239" s="88"/>
      <c r="AS239" s="88"/>
      <c r="AT239" s="88"/>
      <c r="AU239" s="88"/>
      <c r="AV239" s="88"/>
      <c r="AW239" s="88">
        <f>Register!AP244</f>
        <v>0</v>
      </c>
      <c r="AX239" s="88">
        <f>Register!X244</f>
        <v>0</v>
      </c>
      <c r="AY239" s="88">
        <f>Register!Y244</f>
        <v>0</v>
      </c>
      <c r="AZ239" s="88">
        <f>Register!Z244</f>
        <v>0</v>
      </c>
      <c r="BA239" s="88">
        <f>Register!AA244</f>
        <v>0</v>
      </c>
      <c r="BB239" s="88">
        <f>Register!AB244</f>
        <v>0</v>
      </c>
      <c r="BC239" s="88">
        <f>Register!AQ244</f>
        <v>0</v>
      </c>
      <c r="BD239" s="88"/>
      <c r="BE239" s="88">
        <f>Register!AD244</f>
        <v>0</v>
      </c>
      <c r="BF239" s="88">
        <f>Register!AE244</f>
        <v>0</v>
      </c>
      <c r="BG239" s="88">
        <f>Register!AF244</f>
        <v>0</v>
      </c>
      <c r="BH239" s="88">
        <f>Register!AG244</f>
        <v>0</v>
      </c>
      <c r="BI239" s="88"/>
      <c r="BJ239" s="88">
        <f>Register!AH244</f>
        <v>0</v>
      </c>
      <c r="BK239" s="88"/>
      <c r="BL239" s="88"/>
      <c r="BM239" s="88">
        <f>Register!AI244</f>
        <v>0</v>
      </c>
      <c r="BN239" s="88"/>
      <c r="BO239" s="88">
        <f ca="1">Register!AJ244</f>
        <v>0</v>
      </c>
      <c r="BP239" s="88"/>
    </row>
    <row r="240" spans="1:68" ht="15.6" thickTop="1" thickBot="1" x14ac:dyDescent="0.35">
      <c r="A240" s="11" t="s">
        <v>234</v>
      </c>
      <c r="B240" s="11" t="s">
        <v>225</v>
      </c>
      <c r="C240" s="11" t="s">
        <v>226</v>
      </c>
      <c r="D240" s="87" t="str">
        <f>Parameters!$G$7</f>
        <v>From December 2022 onwards</v>
      </c>
      <c r="E240" s="87" t="str">
        <f>Parameters!$G$3</f>
        <v>Aid Without Border</v>
      </c>
      <c r="F240" s="11" t="s">
        <v>45</v>
      </c>
      <c r="G240" s="11" t="s">
        <v>227</v>
      </c>
      <c r="H240" s="11" t="str">
        <f t="shared" si="3"/>
        <v>F</v>
      </c>
      <c r="I240" s="87" t="str">
        <f>Parameters!$G$5</f>
        <v>EUR</v>
      </c>
      <c r="J240" s="87" t="s">
        <v>233</v>
      </c>
      <c r="K240" s="11"/>
      <c r="L240" s="88">
        <f>Register!C245</f>
        <v>0</v>
      </c>
      <c r="M240" s="88"/>
      <c r="N240" s="88">
        <f>Register!AM245</f>
        <v>0</v>
      </c>
      <c r="O240" s="88">
        <f>Register!D245</f>
        <v>0</v>
      </c>
      <c r="P240" s="88">
        <f>Register!K245</f>
        <v>0</v>
      </c>
      <c r="Q240" s="88"/>
      <c r="R240" s="88">
        <f>Register!AO245</f>
        <v>0</v>
      </c>
      <c r="S240" s="88">
        <f>Register!I245</f>
        <v>0</v>
      </c>
      <c r="T240" s="88">
        <f>Register!E245</f>
        <v>0</v>
      </c>
      <c r="U240" s="88">
        <f>Register!L245</f>
        <v>0</v>
      </c>
      <c r="V240" s="88"/>
      <c r="W240" s="88">
        <f>Register!AN245</f>
        <v>0</v>
      </c>
      <c r="X240" s="88"/>
      <c r="Y240" s="88"/>
      <c r="Z240" s="88">
        <f>Register!G245</f>
        <v>0</v>
      </c>
      <c r="AA240" s="88">
        <f>Register!H245</f>
        <v>0</v>
      </c>
      <c r="AB240" s="88">
        <f>Register!AL245</f>
        <v>0</v>
      </c>
      <c r="AC240" s="88">
        <f>Register!M245</f>
        <v>0</v>
      </c>
      <c r="AD240" s="88">
        <f>Register!N245</f>
        <v>0</v>
      </c>
      <c r="AE240" s="88">
        <f>Register!O245</f>
        <v>0</v>
      </c>
      <c r="AF240" s="88">
        <f>Register!P245</f>
        <v>0</v>
      </c>
      <c r="AG240" s="88">
        <f>Register!Q245</f>
        <v>0</v>
      </c>
      <c r="AH240" s="88">
        <f>Register!R245</f>
        <v>0</v>
      </c>
      <c r="AI240" s="88">
        <f>Register!S245</f>
        <v>0</v>
      </c>
      <c r="AJ240" s="88">
        <f>Register!T245</f>
        <v>0</v>
      </c>
      <c r="AK240" s="88">
        <f>Register!U245</f>
        <v>0</v>
      </c>
      <c r="AL240" s="88"/>
      <c r="AM240" s="88"/>
      <c r="AN240" s="88">
        <f>Register!V245</f>
        <v>0</v>
      </c>
      <c r="AO240" s="88">
        <f>Register!L245</f>
        <v>0</v>
      </c>
      <c r="AP240" s="88"/>
      <c r="AQ240" s="88"/>
      <c r="AR240" s="88"/>
      <c r="AS240" s="88"/>
      <c r="AT240" s="88"/>
      <c r="AU240" s="88"/>
      <c r="AV240" s="88"/>
      <c r="AW240" s="88">
        <f>Register!AP245</f>
        <v>0</v>
      </c>
      <c r="AX240" s="88">
        <f>Register!X245</f>
        <v>0</v>
      </c>
      <c r="AY240" s="88">
        <f>Register!Y245</f>
        <v>0</v>
      </c>
      <c r="AZ240" s="88">
        <f>Register!Z245</f>
        <v>0</v>
      </c>
      <c r="BA240" s="88">
        <f>Register!AA245</f>
        <v>0</v>
      </c>
      <c r="BB240" s="88">
        <f>Register!AB245</f>
        <v>0</v>
      </c>
      <c r="BC240" s="88">
        <f>Register!AQ245</f>
        <v>0</v>
      </c>
      <c r="BD240" s="88"/>
      <c r="BE240" s="88">
        <f>Register!AD245</f>
        <v>0</v>
      </c>
      <c r="BF240" s="88">
        <f>Register!AE245</f>
        <v>0</v>
      </c>
      <c r="BG240" s="88">
        <f>Register!AF245</f>
        <v>0</v>
      </c>
      <c r="BH240" s="88">
        <f>Register!AG245</f>
        <v>0</v>
      </c>
      <c r="BI240" s="88"/>
      <c r="BJ240" s="88">
        <f>Register!AH245</f>
        <v>0</v>
      </c>
      <c r="BK240" s="88"/>
      <c r="BL240" s="88"/>
      <c r="BM240" s="88">
        <f>Register!AI245</f>
        <v>0</v>
      </c>
      <c r="BN240" s="88"/>
      <c r="BO240" s="88">
        <f ca="1">Register!AJ245</f>
        <v>0</v>
      </c>
      <c r="BP240" s="88"/>
    </row>
    <row r="241" spans="1:68" ht="15.6" thickTop="1" thickBot="1" x14ac:dyDescent="0.35">
      <c r="A241" s="11" t="s">
        <v>234</v>
      </c>
      <c r="B241" s="11" t="s">
        <v>225</v>
      </c>
      <c r="C241" s="11" t="s">
        <v>226</v>
      </c>
      <c r="D241" s="87" t="str">
        <f>Parameters!$G$7</f>
        <v>From December 2022 onwards</v>
      </c>
      <c r="E241" s="87" t="str">
        <f>Parameters!$G$3</f>
        <v>Aid Without Border</v>
      </c>
      <c r="F241" s="11" t="s">
        <v>45</v>
      </c>
      <c r="G241" s="11" t="s">
        <v>227</v>
      </c>
      <c r="H241" s="11" t="str">
        <f t="shared" si="3"/>
        <v>F</v>
      </c>
      <c r="I241" s="87" t="str">
        <f>Parameters!$G$5</f>
        <v>EUR</v>
      </c>
      <c r="J241" s="87" t="s">
        <v>233</v>
      </c>
      <c r="K241" s="11"/>
      <c r="L241" s="88">
        <f>Register!C246</f>
        <v>0</v>
      </c>
      <c r="M241" s="88"/>
      <c r="N241" s="88">
        <f>Register!AM246</f>
        <v>0</v>
      </c>
      <c r="O241" s="88">
        <f>Register!D246</f>
        <v>0</v>
      </c>
      <c r="P241" s="88">
        <f>Register!K246</f>
        <v>0</v>
      </c>
      <c r="Q241" s="88"/>
      <c r="R241" s="88">
        <f>Register!AO246</f>
        <v>0</v>
      </c>
      <c r="S241" s="88">
        <f>Register!I246</f>
        <v>0</v>
      </c>
      <c r="T241" s="88">
        <f>Register!E246</f>
        <v>0</v>
      </c>
      <c r="U241" s="88">
        <f>Register!L246</f>
        <v>0</v>
      </c>
      <c r="V241" s="88"/>
      <c r="W241" s="88">
        <f>Register!AN246</f>
        <v>0</v>
      </c>
      <c r="X241" s="88"/>
      <c r="Y241" s="88"/>
      <c r="Z241" s="88">
        <f>Register!G246</f>
        <v>0</v>
      </c>
      <c r="AA241" s="88">
        <f>Register!H246</f>
        <v>0</v>
      </c>
      <c r="AB241" s="88">
        <f>Register!AL246</f>
        <v>0</v>
      </c>
      <c r="AC241" s="88">
        <f>Register!M246</f>
        <v>0</v>
      </c>
      <c r="AD241" s="88">
        <f>Register!N246</f>
        <v>0</v>
      </c>
      <c r="AE241" s="88">
        <f>Register!O246</f>
        <v>0</v>
      </c>
      <c r="AF241" s="88">
        <f>Register!P246</f>
        <v>0</v>
      </c>
      <c r="AG241" s="88">
        <f>Register!Q246</f>
        <v>0</v>
      </c>
      <c r="AH241" s="88">
        <f>Register!R246</f>
        <v>0</v>
      </c>
      <c r="AI241" s="88">
        <f>Register!S246</f>
        <v>0</v>
      </c>
      <c r="AJ241" s="88">
        <f>Register!T246</f>
        <v>0</v>
      </c>
      <c r="AK241" s="88">
        <f>Register!U246</f>
        <v>0</v>
      </c>
      <c r="AL241" s="88"/>
      <c r="AM241" s="88"/>
      <c r="AN241" s="88">
        <f>Register!V246</f>
        <v>0</v>
      </c>
      <c r="AO241" s="88">
        <f>Register!L246</f>
        <v>0</v>
      </c>
      <c r="AP241" s="88"/>
      <c r="AQ241" s="88"/>
      <c r="AR241" s="88"/>
      <c r="AS241" s="88"/>
      <c r="AT241" s="88"/>
      <c r="AU241" s="88"/>
      <c r="AV241" s="88"/>
      <c r="AW241" s="88">
        <f>Register!AP246</f>
        <v>0</v>
      </c>
      <c r="AX241" s="88">
        <f>Register!X246</f>
        <v>0</v>
      </c>
      <c r="AY241" s="88">
        <f>Register!Y246</f>
        <v>0</v>
      </c>
      <c r="AZ241" s="88">
        <f>Register!Z246</f>
        <v>0</v>
      </c>
      <c r="BA241" s="88">
        <f>Register!AA246</f>
        <v>0</v>
      </c>
      <c r="BB241" s="88">
        <f>Register!AB246</f>
        <v>0</v>
      </c>
      <c r="BC241" s="88">
        <f>Register!AQ246</f>
        <v>0</v>
      </c>
      <c r="BD241" s="88"/>
      <c r="BE241" s="88">
        <f>Register!AD246</f>
        <v>0</v>
      </c>
      <c r="BF241" s="88">
        <f>Register!AE246</f>
        <v>0</v>
      </c>
      <c r="BG241" s="88">
        <f>Register!AF246</f>
        <v>0</v>
      </c>
      <c r="BH241" s="88">
        <f>Register!AG246</f>
        <v>0</v>
      </c>
      <c r="BI241" s="88"/>
      <c r="BJ241" s="88">
        <f>Register!AH246</f>
        <v>0</v>
      </c>
      <c r="BK241" s="88"/>
      <c r="BL241" s="88"/>
      <c r="BM241" s="88">
        <f>Register!AI246</f>
        <v>0</v>
      </c>
      <c r="BN241" s="88"/>
      <c r="BO241" s="88">
        <f ca="1">Register!AJ246</f>
        <v>0</v>
      </c>
      <c r="BP241" s="88"/>
    </row>
    <row r="242" spans="1:68" ht="15.6" thickTop="1" thickBot="1" x14ac:dyDescent="0.35">
      <c r="A242" s="11" t="s">
        <v>234</v>
      </c>
      <c r="B242" s="11" t="s">
        <v>225</v>
      </c>
      <c r="C242" s="11" t="s">
        <v>226</v>
      </c>
      <c r="D242" s="87" t="str">
        <f>Parameters!$G$7</f>
        <v>From December 2022 onwards</v>
      </c>
      <c r="E242" s="87" t="str">
        <f>Parameters!$G$3</f>
        <v>Aid Without Border</v>
      </c>
      <c r="F242" s="11" t="s">
        <v>45</v>
      </c>
      <c r="G242" s="11" t="s">
        <v>227</v>
      </c>
      <c r="H242" s="11" t="str">
        <f t="shared" si="3"/>
        <v>F</v>
      </c>
      <c r="I242" s="87" t="str">
        <f>Parameters!$G$5</f>
        <v>EUR</v>
      </c>
      <c r="J242" s="87" t="s">
        <v>233</v>
      </c>
      <c r="K242" s="11"/>
      <c r="L242" s="88">
        <f>Register!C247</f>
        <v>0</v>
      </c>
      <c r="M242" s="88"/>
      <c r="N242" s="88">
        <f>Register!AM247</f>
        <v>0</v>
      </c>
      <c r="O242" s="88">
        <f>Register!D247</f>
        <v>0</v>
      </c>
      <c r="P242" s="88">
        <f>Register!K247</f>
        <v>0</v>
      </c>
      <c r="Q242" s="88"/>
      <c r="R242" s="88">
        <f>Register!AO247</f>
        <v>0</v>
      </c>
      <c r="S242" s="88">
        <f>Register!I247</f>
        <v>0</v>
      </c>
      <c r="T242" s="88">
        <f>Register!E247</f>
        <v>0</v>
      </c>
      <c r="U242" s="88">
        <f>Register!L247</f>
        <v>0</v>
      </c>
      <c r="V242" s="88"/>
      <c r="W242" s="88">
        <f>Register!AN247</f>
        <v>0</v>
      </c>
      <c r="X242" s="88"/>
      <c r="Y242" s="88"/>
      <c r="Z242" s="88">
        <f>Register!G247</f>
        <v>0</v>
      </c>
      <c r="AA242" s="88">
        <f>Register!H247</f>
        <v>0</v>
      </c>
      <c r="AB242" s="88">
        <f>Register!AL247</f>
        <v>0</v>
      </c>
      <c r="AC242" s="88">
        <f>Register!M247</f>
        <v>0</v>
      </c>
      <c r="AD242" s="88">
        <f>Register!N247</f>
        <v>0</v>
      </c>
      <c r="AE242" s="88">
        <f>Register!O247</f>
        <v>0</v>
      </c>
      <c r="AF242" s="88">
        <f>Register!P247</f>
        <v>0</v>
      </c>
      <c r="AG242" s="88">
        <f>Register!Q247</f>
        <v>0</v>
      </c>
      <c r="AH242" s="88">
        <f>Register!R247</f>
        <v>0</v>
      </c>
      <c r="AI242" s="88">
        <f>Register!S247</f>
        <v>0</v>
      </c>
      <c r="AJ242" s="88">
        <f>Register!T247</f>
        <v>0</v>
      </c>
      <c r="AK242" s="88">
        <f>Register!U247</f>
        <v>0</v>
      </c>
      <c r="AL242" s="88"/>
      <c r="AM242" s="88"/>
      <c r="AN242" s="88">
        <f>Register!V247</f>
        <v>0</v>
      </c>
      <c r="AO242" s="88">
        <f>Register!L247</f>
        <v>0</v>
      </c>
      <c r="AP242" s="88"/>
      <c r="AQ242" s="88"/>
      <c r="AR242" s="88"/>
      <c r="AS242" s="88"/>
      <c r="AT242" s="88"/>
      <c r="AU242" s="88"/>
      <c r="AV242" s="88"/>
      <c r="AW242" s="88">
        <f>Register!AP247</f>
        <v>0</v>
      </c>
      <c r="AX242" s="88">
        <f>Register!X247</f>
        <v>0</v>
      </c>
      <c r="AY242" s="88">
        <f>Register!Y247</f>
        <v>0</v>
      </c>
      <c r="AZ242" s="88">
        <f>Register!Z247</f>
        <v>0</v>
      </c>
      <c r="BA242" s="88">
        <f>Register!AA247</f>
        <v>0</v>
      </c>
      <c r="BB242" s="88">
        <f>Register!AB247</f>
        <v>0</v>
      </c>
      <c r="BC242" s="88">
        <f>Register!AQ247</f>
        <v>0</v>
      </c>
      <c r="BD242" s="88"/>
      <c r="BE242" s="88">
        <f>Register!AD247</f>
        <v>0</v>
      </c>
      <c r="BF242" s="88">
        <f>Register!AE247</f>
        <v>0</v>
      </c>
      <c r="BG242" s="88">
        <f>Register!AF247</f>
        <v>0</v>
      </c>
      <c r="BH242" s="88">
        <f>Register!AG247</f>
        <v>0</v>
      </c>
      <c r="BI242" s="88"/>
      <c r="BJ242" s="88">
        <f>Register!AH247</f>
        <v>0</v>
      </c>
      <c r="BK242" s="88"/>
      <c r="BL242" s="88"/>
      <c r="BM242" s="88">
        <f>Register!AI247</f>
        <v>0</v>
      </c>
      <c r="BN242" s="88"/>
      <c r="BO242" s="88">
        <f ca="1">Register!AJ247</f>
        <v>0</v>
      </c>
      <c r="BP242" s="88"/>
    </row>
    <row r="243" spans="1:68" ht="15.6" thickTop="1" thickBot="1" x14ac:dyDescent="0.35">
      <c r="A243" s="11" t="s">
        <v>234</v>
      </c>
      <c r="B243" s="11" t="s">
        <v>225</v>
      </c>
      <c r="C243" s="11" t="s">
        <v>226</v>
      </c>
      <c r="D243" s="87" t="str">
        <f>Parameters!$G$7</f>
        <v>From December 2022 onwards</v>
      </c>
      <c r="E243" s="87" t="str">
        <f>Parameters!$G$3</f>
        <v>Aid Without Border</v>
      </c>
      <c r="F243" s="11" t="s">
        <v>45</v>
      </c>
      <c r="G243" s="11" t="s">
        <v>227</v>
      </c>
      <c r="H243" s="11" t="str">
        <f t="shared" si="3"/>
        <v>F</v>
      </c>
      <c r="I243" s="87" t="str">
        <f>Parameters!$G$5</f>
        <v>EUR</v>
      </c>
      <c r="J243" s="87" t="s">
        <v>233</v>
      </c>
      <c r="K243" s="11"/>
      <c r="L243" s="88">
        <f>Register!C248</f>
        <v>0</v>
      </c>
      <c r="M243" s="88"/>
      <c r="N243" s="88">
        <f>Register!AM248</f>
        <v>0</v>
      </c>
      <c r="O243" s="88">
        <f>Register!D248</f>
        <v>0</v>
      </c>
      <c r="P243" s="88">
        <f>Register!K248</f>
        <v>0</v>
      </c>
      <c r="Q243" s="88"/>
      <c r="R243" s="88">
        <f>Register!AO248</f>
        <v>0</v>
      </c>
      <c r="S243" s="88">
        <f>Register!I248</f>
        <v>0</v>
      </c>
      <c r="T243" s="88">
        <f>Register!E248</f>
        <v>0</v>
      </c>
      <c r="U243" s="88">
        <f>Register!L248</f>
        <v>0</v>
      </c>
      <c r="V243" s="88"/>
      <c r="W243" s="88">
        <f>Register!AN248</f>
        <v>0</v>
      </c>
      <c r="X243" s="88"/>
      <c r="Y243" s="88"/>
      <c r="Z243" s="88">
        <f>Register!G248</f>
        <v>0</v>
      </c>
      <c r="AA243" s="88">
        <f>Register!H248</f>
        <v>0</v>
      </c>
      <c r="AB243" s="88">
        <f>Register!AL248</f>
        <v>0</v>
      </c>
      <c r="AC243" s="88">
        <f>Register!M248</f>
        <v>0</v>
      </c>
      <c r="AD243" s="88">
        <f>Register!N248</f>
        <v>0</v>
      </c>
      <c r="AE243" s="88">
        <f>Register!O248</f>
        <v>0</v>
      </c>
      <c r="AF243" s="88">
        <f>Register!P248</f>
        <v>0</v>
      </c>
      <c r="AG243" s="88">
        <f>Register!Q248</f>
        <v>0</v>
      </c>
      <c r="AH243" s="88">
        <f>Register!R248</f>
        <v>0</v>
      </c>
      <c r="AI243" s="88">
        <f>Register!S248</f>
        <v>0</v>
      </c>
      <c r="AJ243" s="88">
        <f>Register!T248</f>
        <v>0</v>
      </c>
      <c r="AK243" s="88">
        <f>Register!U248</f>
        <v>0</v>
      </c>
      <c r="AL243" s="88"/>
      <c r="AM243" s="88"/>
      <c r="AN243" s="88">
        <f>Register!V248</f>
        <v>0</v>
      </c>
      <c r="AO243" s="88">
        <f>Register!L248</f>
        <v>0</v>
      </c>
      <c r="AP243" s="88"/>
      <c r="AQ243" s="88"/>
      <c r="AR243" s="88"/>
      <c r="AS243" s="88"/>
      <c r="AT243" s="88"/>
      <c r="AU243" s="88"/>
      <c r="AV243" s="88"/>
      <c r="AW243" s="88">
        <f>Register!AP248</f>
        <v>0</v>
      </c>
      <c r="AX243" s="88">
        <f>Register!X248</f>
        <v>0</v>
      </c>
      <c r="AY243" s="88">
        <f>Register!Y248</f>
        <v>0</v>
      </c>
      <c r="AZ243" s="88">
        <f>Register!Z248</f>
        <v>0</v>
      </c>
      <c r="BA243" s="88">
        <f>Register!AA248</f>
        <v>0</v>
      </c>
      <c r="BB243" s="88">
        <f>Register!AB248</f>
        <v>0</v>
      </c>
      <c r="BC243" s="88">
        <f>Register!AQ248</f>
        <v>0</v>
      </c>
      <c r="BD243" s="88"/>
      <c r="BE243" s="88">
        <f>Register!AD248</f>
        <v>0</v>
      </c>
      <c r="BF243" s="88">
        <f>Register!AE248</f>
        <v>0</v>
      </c>
      <c r="BG243" s="88">
        <f>Register!AF248</f>
        <v>0</v>
      </c>
      <c r="BH243" s="88">
        <f>Register!AG248</f>
        <v>0</v>
      </c>
      <c r="BI243" s="88"/>
      <c r="BJ243" s="88">
        <f>Register!AH248</f>
        <v>0</v>
      </c>
      <c r="BK243" s="88"/>
      <c r="BL243" s="88"/>
      <c r="BM243" s="88">
        <f>Register!AI248</f>
        <v>0</v>
      </c>
      <c r="BN243" s="88"/>
      <c r="BO243" s="88">
        <f ca="1">Register!AJ248</f>
        <v>0</v>
      </c>
      <c r="BP243" s="88"/>
    </row>
    <row r="244" spans="1:68" ht="15.6" thickTop="1" thickBot="1" x14ac:dyDescent="0.35">
      <c r="A244" s="11" t="s">
        <v>234</v>
      </c>
      <c r="B244" s="11" t="s">
        <v>225</v>
      </c>
      <c r="C244" s="11" t="s">
        <v>226</v>
      </c>
      <c r="D244" s="87" t="str">
        <f>Parameters!$G$7</f>
        <v>From December 2022 onwards</v>
      </c>
      <c r="E244" s="87" t="str">
        <f>Parameters!$G$3</f>
        <v>Aid Without Border</v>
      </c>
      <c r="F244" s="11" t="s">
        <v>45</v>
      </c>
      <c r="G244" s="11" t="s">
        <v>227</v>
      </c>
      <c r="H244" s="11" t="str">
        <f t="shared" si="3"/>
        <v>F</v>
      </c>
      <c r="I244" s="87" t="str">
        <f>Parameters!$G$5</f>
        <v>EUR</v>
      </c>
      <c r="J244" s="87" t="s">
        <v>233</v>
      </c>
      <c r="K244" s="11"/>
      <c r="L244" s="88">
        <f>Register!C249</f>
        <v>0</v>
      </c>
      <c r="M244" s="88"/>
      <c r="N244" s="88">
        <f>Register!AM249</f>
        <v>0</v>
      </c>
      <c r="O244" s="88">
        <f>Register!D249</f>
        <v>0</v>
      </c>
      <c r="P244" s="88">
        <f>Register!K249</f>
        <v>0</v>
      </c>
      <c r="Q244" s="88"/>
      <c r="R244" s="88">
        <f>Register!AO249</f>
        <v>0</v>
      </c>
      <c r="S244" s="88">
        <f>Register!I249</f>
        <v>0</v>
      </c>
      <c r="T244" s="88">
        <f>Register!E249</f>
        <v>0</v>
      </c>
      <c r="U244" s="88">
        <f>Register!L249</f>
        <v>0</v>
      </c>
      <c r="V244" s="88"/>
      <c r="W244" s="88">
        <f>Register!AN249</f>
        <v>0</v>
      </c>
      <c r="X244" s="88"/>
      <c r="Y244" s="88"/>
      <c r="Z244" s="88">
        <f>Register!G249</f>
        <v>0</v>
      </c>
      <c r="AA244" s="88">
        <f>Register!H249</f>
        <v>0</v>
      </c>
      <c r="AB244" s="88">
        <f>Register!AL249</f>
        <v>0</v>
      </c>
      <c r="AC244" s="88">
        <f>Register!M249</f>
        <v>0</v>
      </c>
      <c r="AD244" s="88">
        <f>Register!N249</f>
        <v>0</v>
      </c>
      <c r="AE244" s="88">
        <f>Register!O249</f>
        <v>0</v>
      </c>
      <c r="AF244" s="88">
        <f>Register!P249</f>
        <v>0</v>
      </c>
      <c r="AG244" s="88">
        <f>Register!Q249</f>
        <v>0</v>
      </c>
      <c r="AH244" s="88">
        <f>Register!R249</f>
        <v>0</v>
      </c>
      <c r="AI244" s="88">
        <f>Register!S249</f>
        <v>0</v>
      </c>
      <c r="AJ244" s="88">
        <f>Register!T249</f>
        <v>0</v>
      </c>
      <c r="AK244" s="88">
        <f>Register!U249</f>
        <v>0</v>
      </c>
      <c r="AL244" s="88"/>
      <c r="AM244" s="88"/>
      <c r="AN244" s="88">
        <f>Register!V249</f>
        <v>0</v>
      </c>
      <c r="AO244" s="88">
        <f>Register!L249</f>
        <v>0</v>
      </c>
      <c r="AP244" s="88"/>
      <c r="AQ244" s="88"/>
      <c r="AR244" s="88"/>
      <c r="AS244" s="88"/>
      <c r="AT244" s="88"/>
      <c r="AU244" s="88"/>
      <c r="AV244" s="88"/>
      <c r="AW244" s="88">
        <f>Register!AP249</f>
        <v>0</v>
      </c>
      <c r="AX244" s="88">
        <f>Register!X249</f>
        <v>0</v>
      </c>
      <c r="AY244" s="88">
        <f>Register!Y249</f>
        <v>0</v>
      </c>
      <c r="AZ244" s="88">
        <f>Register!Z249</f>
        <v>0</v>
      </c>
      <c r="BA244" s="88">
        <f>Register!AA249</f>
        <v>0</v>
      </c>
      <c r="BB244" s="88">
        <f>Register!AB249</f>
        <v>0</v>
      </c>
      <c r="BC244" s="88">
        <f>Register!AQ249</f>
        <v>0</v>
      </c>
      <c r="BD244" s="88"/>
      <c r="BE244" s="88">
        <f>Register!AD249</f>
        <v>0</v>
      </c>
      <c r="BF244" s="88">
        <f>Register!AE249</f>
        <v>0</v>
      </c>
      <c r="BG244" s="88">
        <f>Register!AF249</f>
        <v>0</v>
      </c>
      <c r="BH244" s="88">
        <f>Register!AG249</f>
        <v>0</v>
      </c>
      <c r="BI244" s="88"/>
      <c r="BJ244" s="88">
        <f>Register!AH249</f>
        <v>0</v>
      </c>
      <c r="BK244" s="88"/>
      <c r="BL244" s="88"/>
      <c r="BM244" s="88">
        <f>Register!AI249</f>
        <v>0</v>
      </c>
      <c r="BN244" s="88"/>
      <c r="BO244" s="88">
        <f ca="1">Register!AJ249</f>
        <v>0</v>
      </c>
      <c r="BP244" s="88"/>
    </row>
    <row r="245" spans="1:68" ht="15.6" thickTop="1" thickBot="1" x14ac:dyDescent="0.35">
      <c r="A245" s="11" t="s">
        <v>234</v>
      </c>
      <c r="B245" s="11" t="s">
        <v>225</v>
      </c>
      <c r="C245" s="11" t="s">
        <v>226</v>
      </c>
      <c r="D245" s="87" t="str">
        <f>Parameters!$G$7</f>
        <v>From December 2022 onwards</v>
      </c>
      <c r="E245" s="87" t="str">
        <f>Parameters!$G$3</f>
        <v>Aid Without Border</v>
      </c>
      <c r="F245" s="11" t="s">
        <v>45</v>
      </c>
      <c r="G245" s="11" t="s">
        <v>227</v>
      </c>
      <c r="H245" s="11" t="str">
        <f t="shared" si="3"/>
        <v>F</v>
      </c>
      <c r="I245" s="87" t="str">
        <f>Parameters!$G$5</f>
        <v>EUR</v>
      </c>
      <c r="J245" s="87" t="s">
        <v>233</v>
      </c>
      <c r="K245" s="11"/>
      <c r="L245" s="88">
        <f>Register!C250</f>
        <v>0</v>
      </c>
      <c r="M245" s="88"/>
      <c r="N245" s="88">
        <f>Register!AM250</f>
        <v>0</v>
      </c>
      <c r="O245" s="88">
        <f>Register!D250</f>
        <v>0</v>
      </c>
      <c r="P245" s="88">
        <f>Register!K250</f>
        <v>0</v>
      </c>
      <c r="Q245" s="88"/>
      <c r="R245" s="88">
        <f>Register!AO250</f>
        <v>0</v>
      </c>
      <c r="S245" s="88">
        <f>Register!I250</f>
        <v>0</v>
      </c>
      <c r="T245" s="88">
        <f>Register!E250</f>
        <v>0</v>
      </c>
      <c r="U245" s="88">
        <f>Register!L250</f>
        <v>0</v>
      </c>
      <c r="V245" s="88"/>
      <c r="W245" s="88">
        <f>Register!AN250</f>
        <v>0</v>
      </c>
      <c r="X245" s="88"/>
      <c r="Y245" s="88"/>
      <c r="Z245" s="88">
        <f>Register!G250</f>
        <v>0</v>
      </c>
      <c r="AA245" s="88">
        <f>Register!H250</f>
        <v>0</v>
      </c>
      <c r="AB245" s="88">
        <f>Register!AL250</f>
        <v>0</v>
      </c>
      <c r="AC245" s="88">
        <f>Register!M250</f>
        <v>0</v>
      </c>
      <c r="AD245" s="88">
        <f>Register!N250</f>
        <v>0</v>
      </c>
      <c r="AE245" s="88">
        <f>Register!O250</f>
        <v>0</v>
      </c>
      <c r="AF245" s="88">
        <f>Register!P250</f>
        <v>0</v>
      </c>
      <c r="AG245" s="88">
        <f>Register!Q250</f>
        <v>0</v>
      </c>
      <c r="AH245" s="88">
        <f>Register!R250</f>
        <v>0</v>
      </c>
      <c r="AI245" s="88">
        <f>Register!S250</f>
        <v>0</v>
      </c>
      <c r="AJ245" s="88">
        <f>Register!T250</f>
        <v>0</v>
      </c>
      <c r="AK245" s="88">
        <f>Register!U250</f>
        <v>0</v>
      </c>
      <c r="AL245" s="88"/>
      <c r="AM245" s="88"/>
      <c r="AN245" s="88">
        <f>Register!V250</f>
        <v>0</v>
      </c>
      <c r="AO245" s="88">
        <f>Register!L250</f>
        <v>0</v>
      </c>
      <c r="AP245" s="88"/>
      <c r="AQ245" s="88"/>
      <c r="AR245" s="88"/>
      <c r="AS245" s="88"/>
      <c r="AT245" s="88"/>
      <c r="AU245" s="88"/>
      <c r="AV245" s="88"/>
      <c r="AW245" s="88">
        <f>Register!AP250</f>
        <v>0</v>
      </c>
      <c r="AX245" s="88">
        <f>Register!X250</f>
        <v>0</v>
      </c>
      <c r="AY245" s="88">
        <f>Register!Y250</f>
        <v>0</v>
      </c>
      <c r="AZ245" s="88">
        <f>Register!Z250</f>
        <v>0</v>
      </c>
      <c r="BA245" s="88">
        <f>Register!AA250</f>
        <v>0</v>
      </c>
      <c r="BB245" s="88">
        <f>Register!AB250</f>
        <v>0</v>
      </c>
      <c r="BC245" s="88">
        <f>Register!AQ250</f>
        <v>0</v>
      </c>
      <c r="BD245" s="88"/>
      <c r="BE245" s="88">
        <f>Register!AD250</f>
        <v>0</v>
      </c>
      <c r="BF245" s="88">
        <f>Register!AE250</f>
        <v>0</v>
      </c>
      <c r="BG245" s="88">
        <f>Register!AF250</f>
        <v>0</v>
      </c>
      <c r="BH245" s="88">
        <f>Register!AG250</f>
        <v>0</v>
      </c>
      <c r="BI245" s="88"/>
      <c r="BJ245" s="88">
        <f>Register!AH250</f>
        <v>0</v>
      </c>
      <c r="BK245" s="88"/>
      <c r="BL245" s="88"/>
      <c r="BM245" s="88">
        <f>Register!AI250</f>
        <v>0</v>
      </c>
      <c r="BN245" s="88"/>
      <c r="BO245" s="88">
        <f ca="1">Register!AJ250</f>
        <v>0</v>
      </c>
      <c r="BP245" s="88"/>
    </row>
    <row r="246" spans="1:68" ht="15.6" thickTop="1" thickBot="1" x14ac:dyDescent="0.35">
      <c r="A246" s="11" t="s">
        <v>234</v>
      </c>
      <c r="B246" s="11" t="s">
        <v>225</v>
      </c>
      <c r="C246" s="11" t="s">
        <v>226</v>
      </c>
      <c r="D246" s="87" t="str">
        <f>Parameters!$G$7</f>
        <v>From December 2022 onwards</v>
      </c>
      <c r="E246" s="87" t="str">
        <f>Parameters!$G$3</f>
        <v>Aid Without Border</v>
      </c>
      <c r="F246" s="11" t="s">
        <v>45</v>
      </c>
      <c r="G246" s="11" t="s">
        <v>227</v>
      </c>
      <c r="H246" s="11" t="str">
        <f t="shared" si="3"/>
        <v>F</v>
      </c>
      <c r="I246" s="87" t="str">
        <f>Parameters!$G$5</f>
        <v>EUR</v>
      </c>
      <c r="J246" s="87" t="s">
        <v>233</v>
      </c>
      <c r="K246" s="11"/>
      <c r="L246" s="88">
        <f>Register!C251</f>
        <v>0</v>
      </c>
      <c r="M246" s="88"/>
      <c r="N246" s="88">
        <f>Register!AM251</f>
        <v>0</v>
      </c>
      <c r="O246" s="88">
        <f>Register!D251</f>
        <v>0</v>
      </c>
      <c r="P246" s="88">
        <f>Register!K251</f>
        <v>0</v>
      </c>
      <c r="Q246" s="88"/>
      <c r="R246" s="88">
        <f>Register!AO251</f>
        <v>0</v>
      </c>
      <c r="S246" s="88">
        <f>Register!I251</f>
        <v>0</v>
      </c>
      <c r="T246" s="88">
        <f>Register!E251</f>
        <v>0</v>
      </c>
      <c r="U246" s="88">
        <f>Register!L251</f>
        <v>0</v>
      </c>
      <c r="V246" s="88"/>
      <c r="W246" s="88">
        <f>Register!AN251</f>
        <v>0</v>
      </c>
      <c r="X246" s="88"/>
      <c r="Y246" s="88"/>
      <c r="Z246" s="88">
        <f>Register!G251</f>
        <v>0</v>
      </c>
      <c r="AA246" s="88">
        <f>Register!H251</f>
        <v>0</v>
      </c>
      <c r="AB246" s="88">
        <f>Register!AL251</f>
        <v>0</v>
      </c>
      <c r="AC246" s="88">
        <f>Register!M251</f>
        <v>0</v>
      </c>
      <c r="AD246" s="88">
        <f>Register!N251</f>
        <v>0</v>
      </c>
      <c r="AE246" s="88">
        <f>Register!O251</f>
        <v>0</v>
      </c>
      <c r="AF246" s="88">
        <f>Register!P251</f>
        <v>0</v>
      </c>
      <c r="AG246" s="88">
        <f>Register!Q251</f>
        <v>0</v>
      </c>
      <c r="AH246" s="88">
        <f>Register!R251</f>
        <v>0</v>
      </c>
      <c r="AI246" s="88">
        <f>Register!S251</f>
        <v>0</v>
      </c>
      <c r="AJ246" s="88">
        <f>Register!T251</f>
        <v>0</v>
      </c>
      <c r="AK246" s="88">
        <f>Register!U251</f>
        <v>0</v>
      </c>
      <c r="AL246" s="88"/>
      <c r="AM246" s="88"/>
      <c r="AN246" s="88">
        <f>Register!V251</f>
        <v>0</v>
      </c>
      <c r="AO246" s="88">
        <f>Register!L251</f>
        <v>0</v>
      </c>
      <c r="AP246" s="88"/>
      <c r="AQ246" s="88"/>
      <c r="AR246" s="88"/>
      <c r="AS246" s="88"/>
      <c r="AT246" s="88"/>
      <c r="AU246" s="88"/>
      <c r="AV246" s="88"/>
      <c r="AW246" s="88">
        <f>Register!AP251</f>
        <v>0</v>
      </c>
      <c r="AX246" s="88">
        <f>Register!X251</f>
        <v>0</v>
      </c>
      <c r="AY246" s="88">
        <f>Register!Y251</f>
        <v>0</v>
      </c>
      <c r="AZ246" s="88">
        <f>Register!Z251</f>
        <v>0</v>
      </c>
      <c r="BA246" s="88">
        <f>Register!AA251</f>
        <v>0</v>
      </c>
      <c r="BB246" s="88">
        <f>Register!AB251</f>
        <v>0</v>
      </c>
      <c r="BC246" s="88">
        <f>Register!AQ251</f>
        <v>0</v>
      </c>
      <c r="BD246" s="88"/>
      <c r="BE246" s="88">
        <f>Register!AD251</f>
        <v>0</v>
      </c>
      <c r="BF246" s="88">
        <f>Register!AE251</f>
        <v>0</v>
      </c>
      <c r="BG246" s="88">
        <f>Register!AF251</f>
        <v>0</v>
      </c>
      <c r="BH246" s="88">
        <f>Register!AG251</f>
        <v>0</v>
      </c>
      <c r="BI246" s="88"/>
      <c r="BJ246" s="88">
        <f>Register!AH251</f>
        <v>0</v>
      </c>
      <c r="BK246" s="88"/>
      <c r="BL246" s="88"/>
      <c r="BM246" s="88">
        <f>Register!AI251</f>
        <v>0</v>
      </c>
      <c r="BN246" s="88"/>
      <c r="BO246" s="88">
        <f ca="1">Register!AJ251</f>
        <v>0</v>
      </c>
      <c r="BP246" s="88"/>
    </row>
    <row r="247" spans="1:68" ht="15.6" thickTop="1" thickBot="1" x14ac:dyDescent="0.35">
      <c r="A247" s="11" t="s">
        <v>234</v>
      </c>
      <c r="B247" s="11" t="s">
        <v>225</v>
      </c>
      <c r="C247" s="11" t="s">
        <v>226</v>
      </c>
      <c r="D247" s="87" t="str">
        <f>Parameters!$G$7</f>
        <v>From December 2022 onwards</v>
      </c>
      <c r="E247" s="87" t="str">
        <f>Parameters!$G$3</f>
        <v>Aid Without Border</v>
      </c>
      <c r="F247" s="11" t="s">
        <v>45</v>
      </c>
      <c r="G247" s="11" t="s">
        <v>227</v>
      </c>
      <c r="H247" s="11" t="str">
        <f t="shared" si="3"/>
        <v>F</v>
      </c>
      <c r="I247" s="87" t="str">
        <f>Parameters!$G$5</f>
        <v>EUR</v>
      </c>
      <c r="J247" s="87" t="s">
        <v>233</v>
      </c>
      <c r="K247" s="11"/>
      <c r="L247" s="88">
        <f>Register!C252</f>
        <v>0</v>
      </c>
      <c r="M247" s="88"/>
      <c r="N247" s="88">
        <f>Register!AM252</f>
        <v>0</v>
      </c>
      <c r="O247" s="88">
        <f>Register!D252</f>
        <v>0</v>
      </c>
      <c r="P247" s="88">
        <f>Register!K252</f>
        <v>0</v>
      </c>
      <c r="Q247" s="88"/>
      <c r="R247" s="88">
        <f>Register!AO252</f>
        <v>0</v>
      </c>
      <c r="S247" s="88">
        <f>Register!I252</f>
        <v>0</v>
      </c>
      <c r="T247" s="88">
        <f>Register!E252</f>
        <v>0</v>
      </c>
      <c r="U247" s="88">
        <f>Register!L252</f>
        <v>0</v>
      </c>
      <c r="V247" s="88"/>
      <c r="W247" s="88">
        <f>Register!AN252</f>
        <v>0</v>
      </c>
      <c r="X247" s="88"/>
      <c r="Y247" s="88"/>
      <c r="Z247" s="88">
        <f>Register!G252</f>
        <v>0</v>
      </c>
      <c r="AA247" s="88">
        <f>Register!H252</f>
        <v>0</v>
      </c>
      <c r="AB247" s="88">
        <f>Register!AL252</f>
        <v>0</v>
      </c>
      <c r="AC247" s="88">
        <f>Register!M252</f>
        <v>0</v>
      </c>
      <c r="AD247" s="88">
        <f>Register!N252</f>
        <v>0</v>
      </c>
      <c r="AE247" s="88">
        <f>Register!O252</f>
        <v>0</v>
      </c>
      <c r="AF247" s="88">
        <f>Register!P252</f>
        <v>0</v>
      </c>
      <c r="AG247" s="88">
        <f>Register!Q252</f>
        <v>0</v>
      </c>
      <c r="AH247" s="88">
        <f>Register!R252</f>
        <v>0</v>
      </c>
      <c r="AI247" s="88">
        <f>Register!S252</f>
        <v>0</v>
      </c>
      <c r="AJ247" s="88">
        <f>Register!T252</f>
        <v>0</v>
      </c>
      <c r="AK247" s="88">
        <f>Register!U252</f>
        <v>0</v>
      </c>
      <c r="AL247" s="88"/>
      <c r="AM247" s="88"/>
      <c r="AN247" s="88">
        <f>Register!V252</f>
        <v>0</v>
      </c>
      <c r="AO247" s="88">
        <f>Register!L252</f>
        <v>0</v>
      </c>
      <c r="AP247" s="88"/>
      <c r="AQ247" s="88"/>
      <c r="AR247" s="88"/>
      <c r="AS247" s="88"/>
      <c r="AT247" s="88"/>
      <c r="AU247" s="88"/>
      <c r="AV247" s="88"/>
      <c r="AW247" s="88">
        <f>Register!AP252</f>
        <v>0</v>
      </c>
      <c r="AX247" s="88">
        <f>Register!X252</f>
        <v>0</v>
      </c>
      <c r="AY247" s="88">
        <f>Register!Y252</f>
        <v>0</v>
      </c>
      <c r="AZ247" s="88">
        <f>Register!Z252</f>
        <v>0</v>
      </c>
      <c r="BA247" s="88">
        <f>Register!AA252</f>
        <v>0</v>
      </c>
      <c r="BB247" s="88">
        <f>Register!AB252</f>
        <v>0</v>
      </c>
      <c r="BC247" s="88">
        <f>Register!AQ252</f>
        <v>0</v>
      </c>
      <c r="BD247" s="88"/>
      <c r="BE247" s="88">
        <f>Register!AD252</f>
        <v>0</v>
      </c>
      <c r="BF247" s="88">
        <f>Register!AE252</f>
        <v>0</v>
      </c>
      <c r="BG247" s="88">
        <f>Register!AF252</f>
        <v>0</v>
      </c>
      <c r="BH247" s="88">
        <f>Register!AG252</f>
        <v>0</v>
      </c>
      <c r="BI247" s="88"/>
      <c r="BJ247" s="88">
        <f>Register!AH252</f>
        <v>0</v>
      </c>
      <c r="BK247" s="88"/>
      <c r="BL247" s="88"/>
      <c r="BM247" s="88">
        <f>Register!AI252</f>
        <v>0</v>
      </c>
      <c r="BN247" s="88"/>
      <c r="BO247" s="88">
        <f ca="1">Register!AJ252</f>
        <v>0</v>
      </c>
      <c r="BP247" s="88"/>
    </row>
    <row r="248" spans="1:68" ht="15.6" thickTop="1" thickBot="1" x14ac:dyDescent="0.35">
      <c r="A248" s="11" t="s">
        <v>234</v>
      </c>
      <c r="B248" s="11" t="s">
        <v>225</v>
      </c>
      <c r="C248" s="11" t="s">
        <v>226</v>
      </c>
      <c r="D248" s="87" t="str">
        <f>Parameters!$G$7</f>
        <v>From December 2022 onwards</v>
      </c>
      <c r="E248" s="87" t="str">
        <f>Parameters!$G$3</f>
        <v>Aid Without Border</v>
      </c>
      <c r="F248" s="11" t="s">
        <v>45</v>
      </c>
      <c r="G248" s="11" t="s">
        <v>227</v>
      </c>
      <c r="H248" s="11" t="str">
        <f t="shared" si="3"/>
        <v>F</v>
      </c>
      <c r="I248" s="87" t="str">
        <f>Parameters!$G$5</f>
        <v>EUR</v>
      </c>
      <c r="J248" s="87" t="s">
        <v>233</v>
      </c>
      <c r="K248" s="11"/>
      <c r="L248" s="88">
        <f>Register!C253</f>
        <v>0</v>
      </c>
      <c r="M248" s="88"/>
      <c r="N248" s="88">
        <f>Register!AM253</f>
        <v>0</v>
      </c>
      <c r="O248" s="88">
        <f>Register!D253</f>
        <v>0</v>
      </c>
      <c r="P248" s="88">
        <f>Register!K253</f>
        <v>0</v>
      </c>
      <c r="Q248" s="88"/>
      <c r="R248" s="88">
        <f>Register!AO253</f>
        <v>0</v>
      </c>
      <c r="S248" s="88">
        <f>Register!I253</f>
        <v>0</v>
      </c>
      <c r="T248" s="88">
        <f>Register!E253</f>
        <v>0</v>
      </c>
      <c r="U248" s="88">
        <f>Register!L253</f>
        <v>0</v>
      </c>
      <c r="V248" s="88"/>
      <c r="W248" s="88">
        <f>Register!AN253</f>
        <v>0</v>
      </c>
      <c r="X248" s="88"/>
      <c r="Y248" s="88"/>
      <c r="Z248" s="88">
        <f>Register!G253</f>
        <v>0</v>
      </c>
      <c r="AA248" s="88">
        <f>Register!H253</f>
        <v>0</v>
      </c>
      <c r="AB248" s="88">
        <f>Register!AL253</f>
        <v>0</v>
      </c>
      <c r="AC248" s="88">
        <f>Register!M253</f>
        <v>0</v>
      </c>
      <c r="AD248" s="88">
        <f>Register!N253</f>
        <v>0</v>
      </c>
      <c r="AE248" s="88">
        <f>Register!O253</f>
        <v>0</v>
      </c>
      <c r="AF248" s="88">
        <f>Register!P253</f>
        <v>0</v>
      </c>
      <c r="AG248" s="88">
        <f>Register!Q253</f>
        <v>0</v>
      </c>
      <c r="AH248" s="88">
        <f>Register!R253</f>
        <v>0</v>
      </c>
      <c r="AI248" s="88">
        <f>Register!S253</f>
        <v>0</v>
      </c>
      <c r="AJ248" s="88">
        <f>Register!T253</f>
        <v>0</v>
      </c>
      <c r="AK248" s="88">
        <f>Register!U253</f>
        <v>0</v>
      </c>
      <c r="AL248" s="88"/>
      <c r="AM248" s="88"/>
      <c r="AN248" s="88">
        <f>Register!V253</f>
        <v>0</v>
      </c>
      <c r="AO248" s="88">
        <f>Register!L253</f>
        <v>0</v>
      </c>
      <c r="AP248" s="88"/>
      <c r="AQ248" s="88"/>
      <c r="AR248" s="88"/>
      <c r="AS248" s="88"/>
      <c r="AT248" s="88"/>
      <c r="AU248" s="88"/>
      <c r="AV248" s="88"/>
      <c r="AW248" s="88">
        <f>Register!AP253</f>
        <v>0</v>
      </c>
      <c r="AX248" s="88">
        <f>Register!X253</f>
        <v>0</v>
      </c>
      <c r="AY248" s="88">
        <f>Register!Y253</f>
        <v>0</v>
      </c>
      <c r="AZ248" s="88">
        <f>Register!Z253</f>
        <v>0</v>
      </c>
      <c r="BA248" s="88">
        <f>Register!AA253</f>
        <v>0</v>
      </c>
      <c r="BB248" s="88">
        <f>Register!AB253</f>
        <v>0</v>
      </c>
      <c r="BC248" s="88">
        <f>Register!AQ253</f>
        <v>0</v>
      </c>
      <c r="BD248" s="88"/>
      <c r="BE248" s="88">
        <f>Register!AD253</f>
        <v>0</v>
      </c>
      <c r="BF248" s="88">
        <f>Register!AE253</f>
        <v>0</v>
      </c>
      <c r="BG248" s="88">
        <f>Register!AF253</f>
        <v>0</v>
      </c>
      <c r="BH248" s="88">
        <f>Register!AG253</f>
        <v>0</v>
      </c>
      <c r="BI248" s="88"/>
      <c r="BJ248" s="88">
        <f>Register!AH253</f>
        <v>0</v>
      </c>
      <c r="BK248" s="88"/>
      <c r="BL248" s="88"/>
      <c r="BM248" s="88">
        <f>Register!AI253</f>
        <v>0</v>
      </c>
      <c r="BN248" s="88"/>
      <c r="BO248" s="88">
        <f ca="1">Register!AJ253</f>
        <v>0</v>
      </c>
      <c r="BP248" s="88"/>
    </row>
    <row r="249" spans="1:68" ht="15.6" thickTop="1" thickBot="1" x14ac:dyDescent="0.35">
      <c r="A249" s="11" t="s">
        <v>234</v>
      </c>
      <c r="B249" s="11" t="s">
        <v>225</v>
      </c>
      <c r="C249" s="11" t="s">
        <v>226</v>
      </c>
      <c r="D249" s="87" t="str">
        <f>Parameters!$G$7</f>
        <v>From December 2022 onwards</v>
      </c>
      <c r="E249" s="87" t="str">
        <f>Parameters!$G$3</f>
        <v>Aid Without Border</v>
      </c>
      <c r="F249" s="11" t="s">
        <v>45</v>
      </c>
      <c r="G249" s="11" t="s">
        <v>227</v>
      </c>
      <c r="H249" s="11" t="str">
        <f t="shared" si="3"/>
        <v>F</v>
      </c>
      <c r="I249" s="87" t="str">
        <f>Parameters!$G$5</f>
        <v>EUR</v>
      </c>
      <c r="J249" s="87" t="s">
        <v>233</v>
      </c>
      <c r="K249" s="11"/>
      <c r="L249" s="88">
        <f>Register!C254</f>
        <v>0</v>
      </c>
      <c r="M249" s="88"/>
      <c r="N249" s="88">
        <f>Register!AM254</f>
        <v>0</v>
      </c>
      <c r="O249" s="88">
        <f>Register!D254</f>
        <v>0</v>
      </c>
      <c r="P249" s="88">
        <f>Register!K254</f>
        <v>0</v>
      </c>
      <c r="Q249" s="88"/>
      <c r="R249" s="88">
        <f>Register!AO254</f>
        <v>0</v>
      </c>
      <c r="S249" s="88">
        <f>Register!I254</f>
        <v>0</v>
      </c>
      <c r="T249" s="88">
        <f>Register!E254</f>
        <v>0</v>
      </c>
      <c r="U249" s="88">
        <f>Register!L254</f>
        <v>0</v>
      </c>
      <c r="V249" s="88"/>
      <c r="W249" s="88">
        <f>Register!AN254</f>
        <v>0</v>
      </c>
      <c r="X249" s="88"/>
      <c r="Y249" s="88"/>
      <c r="Z249" s="88">
        <f>Register!G254</f>
        <v>0</v>
      </c>
      <c r="AA249" s="88">
        <f>Register!H254</f>
        <v>0</v>
      </c>
      <c r="AB249" s="88">
        <f>Register!AL254</f>
        <v>0</v>
      </c>
      <c r="AC249" s="88">
        <f>Register!M254</f>
        <v>0</v>
      </c>
      <c r="AD249" s="88">
        <f>Register!N254</f>
        <v>0</v>
      </c>
      <c r="AE249" s="88">
        <f>Register!O254</f>
        <v>0</v>
      </c>
      <c r="AF249" s="88">
        <f>Register!P254</f>
        <v>0</v>
      </c>
      <c r="AG249" s="88">
        <f>Register!Q254</f>
        <v>0</v>
      </c>
      <c r="AH249" s="88">
        <f>Register!R254</f>
        <v>0</v>
      </c>
      <c r="AI249" s="88">
        <f>Register!S254</f>
        <v>0</v>
      </c>
      <c r="AJ249" s="88">
        <f>Register!T254</f>
        <v>0</v>
      </c>
      <c r="AK249" s="88">
        <f>Register!U254</f>
        <v>0</v>
      </c>
      <c r="AL249" s="88"/>
      <c r="AM249" s="88"/>
      <c r="AN249" s="88">
        <f>Register!V254</f>
        <v>0</v>
      </c>
      <c r="AO249" s="88">
        <f>Register!L254</f>
        <v>0</v>
      </c>
      <c r="AP249" s="88"/>
      <c r="AQ249" s="88"/>
      <c r="AR249" s="88"/>
      <c r="AS249" s="88"/>
      <c r="AT249" s="88"/>
      <c r="AU249" s="88"/>
      <c r="AV249" s="88"/>
      <c r="AW249" s="88">
        <f>Register!AP254</f>
        <v>0</v>
      </c>
      <c r="AX249" s="88">
        <f>Register!X254</f>
        <v>0</v>
      </c>
      <c r="AY249" s="88">
        <f>Register!Y254</f>
        <v>0</v>
      </c>
      <c r="AZ249" s="88">
        <f>Register!Z254</f>
        <v>0</v>
      </c>
      <c r="BA249" s="88">
        <f>Register!AA254</f>
        <v>0</v>
      </c>
      <c r="BB249" s="88">
        <f>Register!AB254</f>
        <v>0</v>
      </c>
      <c r="BC249" s="88">
        <f>Register!AQ254</f>
        <v>0</v>
      </c>
      <c r="BD249" s="88"/>
      <c r="BE249" s="88">
        <f>Register!AD254</f>
        <v>0</v>
      </c>
      <c r="BF249" s="88">
        <f>Register!AE254</f>
        <v>0</v>
      </c>
      <c r="BG249" s="88">
        <f>Register!AF254</f>
        <v>0</v>
      </c>
      <c r="BH249" s="88">
        <f>Register!AG254</f>
        <v>0</v>
      </c>
      <c r="BI249" s="88"/>
      <c r="BJ249" s="88">
        <f>Register!AH254</f>
        <v>0</v>
      </c>
      <c r="BK249" s="88"/>
      <c r="BL249" s="88"/>
      <c r="BM249" s="88">
        <f>Register!AI254</f>
        <v>0</v>
      </c>
      <c r="BN249" s="88"/>
      <c r="BO249" s="88">
        <f ca="1">Register!AJ254</f>
        <v>0</v>
      </c>
      <c r="BP249" s="88"/>
    </row>
    <row r="250" spans="1:68" ht="15.6" thickTop="1" thickBot="1" x14ac:dyDescent="0.35">
      <c r="A250" s="11" t="s">
        <v>234</v>
      </c>
      <c r="B250" s="11" t="s">
        <v>225</v>
      </c>
      <c r="C250" s="11" t="s">
        <v>226</v>
      </c>
      <c r="D250" s="87" t="str">
        <f>Parameters!$G$7</f>
        <v>From December 2022 onwards</v>
      </c>
      <c r="E250" s="87" t="str">
        <f>Parameters!$G$3</f>
        <v>Aid Without Border</v>
      </c>
      <c r="F250" s="11" t="s">
        <v>45</v>
      </c>
      <c r="G250" s="11" t="s">
        <v>227</v>
      </c>
      <c r="H250" s="11" t="str">
        <f t="shared" si="3"/>
        <v>F</v>
      </c>
      <c r="I250" s="87" t="str">
        <f>Parameters!$G$5</f>
        <v>EUR</v>
      </c>
      <c r="J250" s="87" t="s">
        <v>233</v>
      </c>
      <c r="K250" s="11"/>
      <c r="L250" s="88">
        <f>Register!C255</f>
        <v>0</v>
      </c>
      <c r="M250" s="88"/>
      <c r="N250" s="88">
        <f>Register!AM255</f>
        <v>0</v>
      </c>
      <c r="O250" s="88">
        <f>Register!D255</f>
        <v>0</v>
      </c>
      <c r="P250" s="88">
        <f>Register!K255</f>
        <v>0</v>
      </c>
      <c r="Q250" s="88"/>
      <c r="R250" s="88">
        <f>Register!AO255</f>
        <v>0</v>
      </c>
      <c r="S250" s="88">
        <f>Register!I255</f>
        <v>0</v>
      </c>
      <c r="T250" s="88">
        <f>Register!E255</f>
        <v>0</v>
      </c>
      <c r="U250" s="88">
        <f>Register!L255</f>
        <v>0</v>
      </c>
      <c r="V250" s="88"/>
      <c r="W250" s="88">
        <f>Register!AN255</f>
        <v>0</v>
      </c>
      <c r="X250" s="88"/>
      <c r="Y250" s="88"/>
      <c r="Z250" s="88">
        <f>Register!G255</f>
        <v>0</v>
      </c>
      <c r="AA250" s="88">
        <f>Register!H255</f>
        <v>0</v>
      </c>
      <c r="AB250" s="88">
        <f>Register!AL255</f>
        <v>0</v>
      </c>
      <c r="AC250" s="88">
        <f>Register!M255</f>
        <v>0</v>
      </c>
      <c r="AD250" s="88">
        <f>Register!N255</f>
        <v>0</v>
      </c>
      <c r="AE250" s="88">
        <f>Register!O255</f>
        <v>0</v>
      </c>
      <c r="AF250" s="88">
        <f>Register!P255</f>
        <v>0</v>
      </c>
      <c r="AG250" s="88">
        <f>Register!Q255</f>
        <v>0</v>
      </c>
      <c r="AH250" s="88">
        <f>Register!R255</f>
        <v>0</v>
      </c>
      <c r="AI250" s="88">
        <f>Register!S255</f>
        <v>0</v>
      </c>
      <c r="AJ250" s="88">
        <f>Register!T255</f>
        <v>0</v>
      </c>
      <c r="AK250" s="88">
        <f>Register!U255</f>
        <v>0</v>
      </c>
      <c r="AL250" s="88"/>
      <c r="AM250" s="88"/>
      <c r="AN250" s="88">
        <f>Register!V255</f>
        <v>0</v>
      </c>
      <c r="AO250" s="88">
        <f>Register!L255</f>
        <v>0</v>
      </c>
      <c r="AP250" s="88"/>
      <c r="AQ250" s="88"/>
      <c r="AR250" s="88"/>
      <c r="AS250" s="88"/>
      <c r="AT250" s="88"/>
      <c r="AU250" s="88"/>
      <c r="AV250" s="88"/>
      <c r="AW250" s="88">
        <f>Register!AP255</f>
        <v>0</v>
      </c>
      <c r="AX250" s="88">
        <f>Register!X255</f>
        <v>0</v>
      </c>
      <c r="AY250" s="88">
        <f>Register!Y255</f>
        <v>0</v>
      </c>
      <c r="AZ250" s="88">
        <f>Register!Z255</f>
        <v>0</v>
      </c>
      <c r="BA250" s="88">
        <f>Register!AA255</f>
        <v>0</v>
      </c>
      <c r="BB250" s="88">
        <f>Register!AB255</f>
        <v>0</v>
      </c>
      <c r="BC250" s="88">
        <f>Register!AQ255</f>
        <v>0</v>
      </c>
      <c r="BD250" s="88"/>
      <c r="BE250" s="88">
        <f>Register!AD255</f>
        <v>0</v>
      </c>
      <c r="BF250" s="88">
        <f>Register!AE255</f>
        <v>0</v>
      </c>
      <c r="BG250" s="88">
        <f>Register!AF255</f>
        <v>0</v>
      </c>
      <c r="BH250" s="88">
        <f>Register!AG255</f>
        <v>0</v>
      </c>
      <c r="BI250" s="88"/>
      <c r="BJ250" s="88">
        <f>Register!AH255</f>
        <v>0</v>
      </c>
      <c r="BK250" s="88"/>
      <c r="BL250" s="88"/>
      <c r="BM250" s="88">
        <f>Register!AI255</f>
        <v>0</v>
      </c>
      <c r="BN250" s="88"/>
      <c r="BO250" s="88">
        <f ca="1">Register!AJ255</f>
        <v>0</v>
      </c>
      <c r="BP250" s="88"/>
    </row>
    <row r="251" spans="1:68" ht="15.6" thickTop="1" thickBot="1" x14ac:dyDescent="0.35">
      <c r="A251" s="11" t="s">
        <v>234</v>
      </c>
      <c r="B251" s="11" t="s">
        <v>225</v>
      </c>
      <c r="C251" s="11" t="s">
        <v>226</v>
      </c>
      <c r="D251" s="87" t="str">
        <f>Parameters!$G$7</f>
        <v>From December 2022 onwards</v>
      </c>
      <c r="E251" s="87" t="str">
        <f>Parameters!$G$3</f>
        <v>Aid Without Border</v>
      </c>
      <c r="F251" s="11" t="s">
        <v>45</v>
      </c>
      <c r="G251" s="11" t="s">
        <v>227</v>
      </c>
      <c r="H251" s="11" t="str">
        <f t="shared" si="3"/>
        <v>F</v>
      </c>
      <c r="I251" s="87" t="str">
        <f>Parameters!$G$5</f>
        <v>EUR</v>
      </c>
      <c r="J251" s="87" t="s">
        <v>233</v>
      </c>
      <c r="K251" s="11"/>
      <c r="L251" s="88">
        <f>Register!C256</f>
        <v>0</v>
      </c>
      <c r="M251" s="88"/>
      <c r="N251" s="88">
        <f>Register!AM256</f>
        <v>0</v>
      </c>
      <c r="O251" s="88">
        <f>Register!D256</f>
        <v>0</v>
      </c>
      <c r="P251" s="88">
        <f>Register!K256</f>
        <v>0</v>
      </c>
      <c r="Q251" s="88"/>
      <c r="R251" s="88">
        <f>Register!AO256</f>
        <v>0</v>
      </c>
      <c r="S251" s="88">
        <f>Register!I256</f>
        <v>0</v>
      </c>
      <c r="T251" s="88">
        <f>Register!E256</f>
        <v>0</v>
      </c>
      <c r="U251" s="88">
        <f>Register!L256</f>
        <v>0</v>
      </c>
      <c r="V251" s="88"/>
      <c r="W251" s="88">
        <f>Register!AN256</f>
        <v>0</v>
      </c>
      <c r="X251" s="88"/>
      <c r="Y251" s="88"/>
      <c r="Z251" s="88">
        <f>Register!G256</f>
        <v>0</v>
      </c>
      <c r="AA251" s="88">
        <f>Register!H256</f>
        <v>0</v>
      </c>
      <c r="AB251" s="88">
        <f>Register!AL256</f>
        <v>0</v>
      </c>
      <c r="AC251" s="88">
        <f>Register!M256</f>
        <v>0</v>
      </c>
      <c r="AD251" s="88">
        <f>Register!N256</f>
        <v>0</v>
      </c>
      <c r="AE251" s="88">
        <f>Register!O256</f>
        <v>0</v>
      </c>
      <c r="AF251" s="88">
        <f>Register!P256</f>
        <v>0</v>
      </c>
      <c r="AG251" s="88">
        <f>Register!Q256</f>
        <v>0</v>
      </c>
      <c r="AH251" s="88">
        <f>Register!R256</f>
        <v>0</v>
      </c>
      <c r="AI251" s="88">
        <f>Register!S256</f>
        <v>0</v>
      </c>
      <c r="AJ251" s="88">
        <f>Register!T256</f>
        <v>0</v>
      </c>
      <c r="AK251" s="88">
        <f>Register!U256</f>
        <v>0</v>
      </c>
      <c r="AL251" s="88"/>
      <c r="AM251" s="88"/>
      <c r="AN251" s="88">
        <f>Register!V256</f>
        <v>0</v>
      </c>
      <c r="AO251" s="88">
        <f>Register!L256</f>
        <v>0</v>
      </c>
      <c r="AP251" s="88"/>
      <c r="AQ251" s="88"/>
      <c r="AR251" s="88"/>
      <c r="AS251" s="88"/>
      <c r="AT251" s="88"/>
      <c r="AU251" s="88"/>
      <c r="AV251" s="88"/>
      <c r="AW251" s="88">
        <f>Register!AP256</f>
        <v>0</v>
      </c>
      <c r="AX251" s="88">
        <f>Register!X256</f>
        <v>0</v>
      </c>
      <c r="AY251" s="88">
        <f>Register!Y256</f>
        <v>0</v>
      </c>
      <c r="AZ251" s="88">
        <f>Register!Z256</f>
        <v>0</v>
      </c>
      <c r="BA251" s="88">
        <f>Register!AA256</f>
        <v>0</v>
      </c>
      <c r="BB251" s="88">
        <f>Register!AB256</f>
        <v>0</v>
      </c>
      <c r="BC251" s="88">
        <f>Register!AQ256</f>
        <v>0</v>
      </c>
      <c r="BD251" s="88"/>
      <c r="BE251" s="88">
        <f>Register!AD256</f>
        <v>0</v>
      </c>
      <c r="BF251" s="88">
        <f>Register!AE256</f>
        <v>0</v>
      </c>
      <c r="BG251" s="88">
        <f>Register!AF256</f>
        <v>0</v>
      </c>
      <c r="BH251" s="88">
        <f>Register!AG256</f>
        <v>0</v>
      </c>
      <c r="BI251" s="88"/>
      <c r="BJ251" s="88">
        <f>Register!AH256</f>
        <v>0</v>
      </c>
      <c r="BK251" s="88"/>
      <c r="BL251" s="88"/>
      <c r="BM251" s="88">
        <f>Register!AI256</f>
        <v>0</v>
      </c>
      <c r="BN251" s="88"/>
      <c r="BO251" s="88">
        <f ca="1">Register!AJ256</f>
        <v>0</v>
      </c>
      <c r="BP251" s="88"/>
    </row>
    <row r="252" spans="1:68" ht="15.6" thickTop="1" thickBot="1" x14ac:dyDescent="0.35">
      <c r="A252" s="11" t="s">
        <v>234</v>
      </c>
      <c r="B252" s="11" t="s">
        <v>225</v>
      </c>
      <c r="C252" s="11" t="s">
        <v>226</v>
      </c>
      <c r="D252" s="87" t="str">
        <f>Parameters!$G$7</f>
        <v>From December 2022 onwards</v>
      </c>
      <c r="E252" s="87" t="str">
        <f>Parameters!$G$3</f>
        <v>Aid Without Border</v>
      </c>
      <c r="F252" s="11" t="s">
        <v>45</v>
      </c>
      <c r="G252" s="11" t="s">
        <v>227</v>
      </c>
      <c r="H252" s="11" t="str">
        <f t="shared" si="3"/>
        <v>F</v>
      </c>
      <c r="I252" s="87" t="str">
        <f>Parameters!$G$5</f>
        <v>EUR</v>
      </c>
      <c r="J252" s="87" t="s">
        <v>233</v>
      </c>
      <c r="K252" s="11"/>
      <c r="L252" s="88">
        <f>Register!C257</f>
        <v>0</v>
      </c>
      <c r="M252" s="88"/>
      <c r="N252" s="88">
        <f>Register!AM257</f>
        <v>0</v>
      </c>
      <c r="O252" s="88">
        <f>Register!D257</f>
        <v>0</v>
      </c>
      <c r="P252" s="88">
        <f>Register!K257</f>
        <v>0</v>
      </c>
      <c r="Q252" s="88"/>
      <c r="R252" s="88">
        <f>Register!AO257</f>
        <v>0</v>
      </c>
      <c r="S252" s="88">
        <f>Register!I257</f>
        <v>0</v>
      </c>
      <c r="T252" s="88">
        <f>Register!E257</f>
        <v>0</v>
      </c>
      <c r="U252" s="88">
        <f>Register!L257</f>
        <v>0</v>
      </c>
      <c r="V252" s="88"/>
      <c r="W252" s="88">
        <f>Register!AN257</f>
        <v>0</v>
      </c>
      <c r="X252" s="88"/>
      <c r="Y252" s="88"/>
      <c r="Z252" s="88">
        <f>Register!G257</f>
        <v>0</v>
      </c>
      <c r="AA252" s="88">
        <f>Register!H257</f>
        <v>0</v>
      </c>
      <c r="AB252" s="88">
        <f>Register!AL257</f>
        <v>0</v>
      </c>
      <c r="AC252" s="88">
        <f>Register!M257</f>
        <v>0</v>
      </c>
      <c r="AD252" s="88">
        <f>Register!N257</f>
        <v>0</v>
      </c>
      <c r="AE252" s="88">
        <f>Register!O257</f>
        <v>0</v>
      </c>
      <c r="AF252" s="88">
        <f>Register!P257</f>
        <v>0</v>
      </c>
      <c r="AG252" s="88">
        <f>Register!Q257</f>
        <v>0</v>
      </c>
      <c r="AH252" s="88">
        <f>Register!R257</f>
        <v>0</v>
      </c>
      <c r="AI252" s="88">
        <f>Register!S257</f>
        <v>0</v>
      </c>
      <c r="AJ252" s="88">
        <f>Register!T257</f>
        <v>0</v>
      </c>
      <c r="AK252" s="88">
        <f>Register!U257</f>
        <v>0</v>
      </c>
      <c r="AL252" s="88"/>
      <c r="AM252" s="88"/>
      <c r="AN252" s="88">
        <f>Register!V257</f>
        <v>0</v>
      </c>
      <c r="AO252" s="88">
        <f>Register!L257</f>
        <v>0</v>
      </c>
      <c r="AP252" s="88"/>
      <c r="AQ252" s="88"/>
      <c r="AR252" s="88"/>
      <c r="AS252" s="88"/>
      <c r="AT252" s="88"/>
      <c r="AU252" s="88"/>
      <c r="AV252" s="88"/>
      <c r="AW252" s="88">
        <f>Register!AP257</f>
        <v>0</v>
      </c>
      <c r="AX252" s="88">
        <f>Register!X257</f>
        <v>0</v>
      </c>
      <c r="AY252" s="88">
        <f>Register!Y257</f>
        <v>0</v>
      </c>
      <c r="AZ252" s="88">
        <f>Register!Z257</f>
        <v>0</v>
      </c>
      <c r="BA252" s="88">
        <f>Register!AA257</f>
        <v>0</v>
      </c>
      <c r="BB252" s="88">
        <f>Register!AB257</f>
        <v>0</v>
      </c>
      <c r="BC252" s="88">
        <f>Register!AQ257</f>
        <v>0</v>
      </c>
      <c r="BD252" s="88"/>
      <c r="BE252" s="88">
        <f>Register!AD257</f>
        <v>0</v>
      </c>
      <c r="BF252" s="88">
        <f>Register!AE257</f>
        <v>0</v>
      </c>
      <c r="BG252" s="88">
        <f>Register!AF257</f>
        <v>0</v>
      </c>
      <c r="BH252" s="88">
        <f>Register!AG257</f>
        <v>0</v>
      </c>
      <c r="BI252" s="88"/>
      <c r="BJ252" s="88">
        <f>Register!AH257</f>
        <v>0</v>
      </c>
      <c r="BK252" s="88"/>
      <c r="BL252" s="88"/>
      <c r="BM252" s="88">
        <f>Register!AI257</f>
        <v>0</v>
      </c>
      <c r="BN252" s="88"/>
      <c r="BO252" s="88">
        <f ca="1">Register!AJ257</f>
        <v>0</v>
      </c>
      <c r="BP252" s="88"/>
    </row>
    <row r="253" spans="1:68" ht="15.6" thickTop="1" thickBot="1" x14ac:dyDescent="0.35">
      <c r="A253" s="11" t="s">
        <v>234</v>
      </c>
      <c r="B253" s="11" t="s">
        <v>225</v>
      </c>
      <c r="C253" s="11" t="s">
        <v>226</v>
      </c>
      <c r="D253" s="87" t="str">
        <f>Parameters!$G$7</f>
        <v>From December 2022 onwards</v>
      </c>
      <c r="E253" s="87" t="str">
        <f>Parameters!$G$3</f>
        <v>Aid Without Border</v>
      </c>
      <c r="F253" s="11" t="s">
        <v>45</v>
      </c>
      <c r="G253" s="11" t="s">
        <v>227</v>
      </c>
      <c r="H253" s="11" t="str">
        <f t="shared" si="3"/>
        <v>F</v>
      </c>
      <c r="I253" s="87" t="str">
        <f>Parameters!$G$5</f>
        <v>EUR</v>
      </c>
      <c r="J253" s="87" t="s">
        <v>233</v>
      </c>
      <c r="K253" s="11"/>
      <c r="L253" s="88">
        <f>Register!C258</f>
        <v>0</v>
      </c>
      <c r="M253" s="88"/>
      <c r="N253" s="88">
        <f>Register!AM258</f>
        <v>0</v>
      </c>
      <c r="O253" s="88">
        <f>Register!D258</f>
        <v>0</v>
      </c>
      <c r="P253" s="88">
        <f>Register!K258</f>
        <v>0</v>
      </c>
      <c r="Q253" s="88"/>
      <c r="R253" s="88">
        <f>Register!AO258</f>
        <v>0</v>
      </c>
      <c r="S253" s="88">
        <f>Register!I258</f>
        <v>0</v>
      </c>
      <c r="T253" s="88">
        <f>Register!E258</f>
        <v>0</v>
      </c>
      <c r="U253" s="88">
        <f>Register!L258</f>
        <v>0</v>
      </c>
      <c r="V253" s="88"/>
      <c r="W253" s="88">
        <f>Register!AN258</f>
        <v>0</v>
      </c>
      <c r="X253" s="88"/>
      <c r="Y253" s="88"/>
      <c r="Z253" s="88">
        <f>Register!G258</f>
        <v>0</v>
      </c>
      <c r="AA253" s="88">
        <f>Register!H258</f>
        <v>0</v>
      </c>
      <c r="AB253" s="88">
        <f>Register!AL258</f>
        <v>0</v>
      </c>
      <c r="AC253" s="88">
        <f>Register!M258</f>
        <v>0</v>
      </c>
      <c r="AD253" s="88">
        <f>Register!N258</f>
        <v>0</v>
      </c>
      <c r="AE253" s="88">
        <f>Register!O258</f>
        <v>0</v>
      </c>
      <c r="AF253" s="88">
        <f>Register!P258</f>
        <v>0</v>
      </c>
      <c r="AG253" s="88">
        <f>Register!Q258</f>
        <v>0</v>
      </c>
      <c r="AH253" s="88">
        <f>Register!R258</f>
        <v>0</v>
      </c>
      <c r="AI253" s="88">
        <f>Register!S258</f>
        <v>0</v>
      </c>
      <c r="AJ253" s="88">
        <f>Register!T258</f>
        <v>0</v>
      </c>
      <c r="AK253" s="88">
        <f>Register!U258</f>
        <v>0</v>
      </c>
      <c r="AL253" s="88"/>
      <c r="AM253" s="88"/>
      <c r="AN253" s="88">
        <f>Register!V258</f>
        <v>0</v>
      </c>
      <c r="AO253" s="88">
        <f>Register!L258</f>
        <v>0</v>
      </c>
      <c r="AP253" s="88"/>
      <c r="AQ253" s="88"/>
      <c r="AR253" s="88"/>
      <c r="AS253" s="88"/>
      <c r="AT253" s="88"/>
      <c r="AU253" s="88"/>
      <c r="AV253" s="88"/>
      <c r="AW253" s="88">
        <f>Register!AP258</f>
        <v>0</v>
      </c>
      <c r="AX253" s="88">
        <f>Register!X258</f>
        <v>0</v>
      </c>
      <c r="AY253" s="88">
        <f>Register!Y258</f>
        <v>0</v>
      </c>
      <c r="AZ253" s="88">
        <f>Register!Z258</f>
        <v>0</v>
      </c>
      <c r="BA253" s="88">
        <f>Register!AA258</f>
        <v>0</v>
      </c>
      <c r="BB253" s="88">
        <f>Register!AB258</f>
        <v>0</v>
      </c>
      <c r="BC253" s="88">
        <f>Register!AQ258</f>
        <v>0</v>
      </c>
      <c r="BD253" s="88"/>
      <c r="BE253" s="88">
        <f>Register!AD258</f>
        <v>0</v>
      </c>
      <c r="BF253" s="88">
        <f>Register!AE258</f>
        <v>0</v>
      </c>
      <c r="BG253" s="88">
        <f>Register!AF258</f>
        <v>0</v>
      </c>
      <c r="BH253" s="88">
        <f>Register!AG258</f>
        <v>0</v>
      </c>
      <c r="BI253" s="88"/>
      <c r="BJ253" s="88">
        <f>Register!AH258</f>
        <v>0</v>
      </c>
      <c r="BK253" s="88"/>
      <c r="BL253" s="88"/>
      <c r="BM253" s="88">
        <f>Register!AI258</f>
        <v>0</v>
      </c>
      <c r="BN253" s="88"/>
      <c r="BO253" s="88">
        <f ca="1">Register!AJ258</f>
        <v>0</v>
      </c>
      <c r="BP253" s="88"/>
    </row>
    <row r="254" spans="1:68" ht="15.6" thickTop="1" thickBot="1" x14ac:dyDescent="0.35">
      <c r="A254" s="11" t="s">
        <v>234</v>
      </c>
      <c r="B254" s="11" t="s">
        <v>225</v>
      </c>
      <c r="C254" s="11" t="s">
        <v>226</v>
      </c>
      <c r="D254" s="87" t="str">
        <f>Parameters!$G$7</f>
        <v>From December 2022 onwards</v>
      </c>
      <c r="E254" s="87" t="str">
        <f>Parameters!$G$3</f>
        <v>Aid Without Border</v>
      </c>
      <c r="F254" s="11" t="s">
        <v>45</v>
      </c>
      <c r="G254" s="11" t="s">
        <v>227</v>
      </c>
      <c r="H254" s="11" t="str">
        <f t="shared" si="3"/>
        <v>F</v>
      </c>
      <c r="I254" s="87" t="str">
        <f>Parameters!$G$5</f>
        <v>EUR</v>
      </c>
      <c r="J254" s="87" t="s">
        <v>233</v>
      </c>
      <c r="K254" s="11"/>
      <c r="L254" s="88">
        <f>Register!C259</f>
        <v>0</v>
      </c>
      <c r="M254" s="88"/>
      <c r="N254" s="88">
        <f>Register!AM259</f>
        <v>0</v>
      </c>
      <c r="O254" s="88">
        <f>Register!D259</f>
        <v>0</v>
      </c>
      <c r="P254" s="88">
        <f>Register!K259</f>
        <v>0</v>
      </c>
      <c r="Q254" s="88"/>
      <c r="R254" s="88">
        <f>Register!AO259</f>
        <v>0</v>
      </c>
      <c r="S254" s="88">
        <f>Register!I259</f>
        <v>0</v>
      </c>
      <c r="T254" s="88">
        <f>Register!E259</f>
        <v>0</v>
      </c>
      <c r="U254" s="88">
        <f>Register!L259</f>
        <v>0</v>
      </c>
      <c r="V254" s="88"/>
      <c r="W254" s="88">
        <f>Register!AN259</f>
        <v>0</v>
      </c>
      <c r="X254" s="88"/>
      <c r="Y254" s="88"/>
      <c r="Z254" s="88">
        <f>Register!G259</f>
        <v>0</v>
      </c>
      <c r="AA254" s="88">
        <f>Register!H259</f>
        <v>0</v>
      </c>
      <c r="AB254" s="88">
        <f>Register!AL259</f>
        <v>0</v>
      </c>
      <c r="AC254" s="88">
        <f>Register!M259</f>
        <v>0</v>
      </c>
      <c r="AD254" s="88">
        <f>Register!N259</f>
        <v>0</v>
      </c>
      <c r="AE254" s="88">
        <f>Register!O259</f>
        <v>0</v>
      </c>
      <c r="AF254" s="88">
        <f>Register!P259</f>
        <v>0</v>
      </c>
      <c r="AG254" s="88">
        <f>Register!Q259</f>
        <v>0</v>
      </c>
      <c r="AH254" s="88">
        <f>Register!R259</f>
        <v>0</v>
      </c>
      <c r="AI254" s="88">
        <f>Register!S259</f>
        <v>0</v>
      </c>
      <c r="AJ254" s="88">
        <f>Register!T259</f>
        <v>0</v>
      </c>
      <c r="AK254" s="88">
        <f>Register!U259</f>
        <v>0</v>
      </c>
      <c r="AL254" s="88"/>
      <c r="AM254" s="88"/>
      <c r="AN254" s="88">
        <f>Register!V259</f>
        <v>0</v>
      </c>
      <c r="AO254" s="88">
        <f>Register!L259</f>
        <v>0</v>
      </c>
      <c r="AP254" s="88"/>
      <c r="AQ254" s="88"/>
      <c r="AR254" s="88"/>
      <c r="AS254" s="88"/>
      <c r="AT254" s="88"/>
      <c r="AU254" s="88"/>
      <c r="AV254" s="88"/>
      <c r="AW254" s="88">
        <f>Register!AP259</f>
        <v>0</v>
      </c>
      <c r="AX254" s="88">
        <f>Register!X259</f>
        <v>0</v>
      </c>
      <c r="AY254" s="88">
        <f>Register!Y259</f>
        <v>0</v>
      </c>
      <c r="AZ254" s="88">
        <f>Register!Z259</f>
        <v>0</v>
      </c>
      <c r="BA254" s="88">
        <f>Register!AA259</f>
        <v>0</v>
      </c>
      <c r="BB254" s="88">
        <f>Register!AB259</f>
        <v>0</v>
      </c>
      <c r="BC254" s="88">
        <f>Register!AQ259</f>
        <v>0</v>
      </c>
      <c r="BD254" s="88"/>
      <c r="BE254" s="88">
        <f>Register!AD259</f>
        <v>0</v>
      </c>
      <c r="BF254" s="88">
        <f>Register!AE259</f>
        <v>0</v>
      </c>
      <c r="BG254" s="88">
        <f>Register!AF259</f>
        <v>0</v>
      </c>
      <c r="BH254" s="88">
        <f>Register!AG259</f>
        <v>0</v>
      </c>
      <c r="BI254" s="88"/>
      <c r="BJ254" s="88">
        <f>Register!AH259</f>
        <v>0</v>
      </c>
      <c r="BK254" s="88"/>
      <c r="BL254" s="88"/>
      <c r="BM254" s="88">
        <f>Register!AI259</f>
        <v>0</v>
      </c>
      <c r="BN254" s="88"/>
      <c r="BO254" s="88">
        <f ca="1">Register!AJ259</f>
        <v>0</v>
      </c>
      <c r="BP254" s="88"/>
    </row>
    <row r="255" spans="1:68" ht="15.6" thickTop="1" thickBot="1" x14ac:dyDescent="0.35">
      <c r="A255" s="11" t="s">
        <v>234</v>
      </c>
      <c r="B255" s="11" t="s">
        <v>225</v>
      </c>
      <c r="C255" s="11" t="s">
        <v>226</v>
      </c>
      <c r="D255" s="87" t="str">
        <f>Parameters!$G$7</f>
        <v>From December 2022 onwards</v>
      </c>
      <c r="E255" s="87" t="str">
        <f>Parameters!$G$3</f>
        <v>Aid Without Border</v>
      </c>
      <c r="F255" s="11" t="s">
        <v>45</v>
      </c>
      <c r="G255" s="11" t="s">
        <v>227</v>
      </c>
      <c r="H255" s="11" t="str">
        <f t="shared" si="3"/>
        <v>F</v>
      </c>
      <c r="I255" s="87" t="str">
        <f>Parameters!$G$5</f>
        <v>EUR</v>
      </c>
      <c r="J255" s="87" t="s">
        <v>233</v>
      </c>
      <c r="K255" s="11"/>
      <c r="L255" s="88">
        <f>Register!C260</f>
        <v>0</v>
      </c>
      <c r="M255" s="88"/>
      <c r="N255" s="88">
        <f>Register!AM260</f>
        <v>0</v>
      </c>
      <c r="O255" s="88">
        <f>Register!D260</f>
        <v>0</v>
      </c>
      <c r="P255" s="88">
        <f>Register!K260</f>
        <v>0</v>
      </c>
      <c r="Q255" s="88"/>
      <c r="R255" s="88">
        <f>Register!AO260</f>
        <v>0</v>
      </c>
      <c r="S255" s="88">
        <f>Register!I260</f>
        <v>0</v>
      </c>
      <c r="T255" s="88">
        <f>Register!E260</f>
        <v>0</v>
      </c>
      <c r="U255" s="88">
        <f>Register!L260</f>
        <v>0</v>
      </c>
      <c r="V255" s="88"/>
      <c r="W255" s="88">
        <f>Register!AN260</f>
        <v>0</v>
      </c>
      <c r="X255" s="88"/>
      <c r="Y255" s="88"/>
      <c r="Z255" s="88">
        <f>Register!G260</f>
        <v>0</v>
      </c>
      <c r="AA255" s="88">
        <f>Register!H260</f>
        <v>0</v>
      </c>
      <c r="AB255" s="88">
        <f>Register!AL260</f>
        <v>0</v>
      </c>
      <c r="AC255" s="88">
        <f>Register!M260</f>
        <v>0</v>
      </c>
      <c r="AD255" s="88">
        <f>Register!N260</f>
        <v>0</v>
      </c>
      <c r="AE255" s="88">
        <f>Register!O260</f>
        <v>0</v>
      </c>
      <c r="AF255" s="88">
        <f>Register!P260</f>
        <v>0</v>
      </c>
      <c r="AG255" s="88">
        <f>Register!Q260</f>
        <v>0</v>
      </c>
      <c r="AH255" s="88">
        <f>Register!R260</f>
        <v>0</v>
      </c>
      <c r="AI255" s="88">
        <f>Register!S260</f>
        <v>0</v>
      </c>
      <c r="AJ255" s="88">
        <f>Register!T260</f>
        <v>0</v>
      </c>
      <c r="AK255" s="88">
        <f>Register!U260</f>
        <v>0</v>
      </c>
      <c r="AL255" s="88"/>
      <c r="AM255" s="88"/>
      <c r="AN255" s="88">
        <f>Register!V260</f>
        <v>0</v>
      </c>
      <c r="AO255" s="88">
        <f>Register!L260</f>
        <v>0</v>
      </c>
      <c r="AP255" s="88"/>
      <c r="AQ255" s="88"/>
      <c r="AR255" s="88"/>
      <c r="AS255" s="88"/>
      <c r="AT255" s="88"/>
      <c r="AU255" s="88"/>
      <c r="AV255" s="88"/>
      <c r="AW255" s="88">
        <f>Register!AP260</f>
        <v>0</v>
      </c>
      <c r="AX255" s="88">
        <f>Register!X260</f>
        <v>0</v>
      </c>
      <c r="AY255" s="88">
        <f>Register!Y260</f>
        <v>0</v>
      </c>
      <c r="AZ255" s="88">
        <f>Register!Z260</f>
        <v>0</v>
      </c>
      <c r="BA255" s="88">
        <f>Register!AA260</f>
        <v>0</v>
      </c>
      <c r="BB255" s="88">
        <f>Register!AB260</f>
        <v>0</v>
      </c>
      <c r="BC255" s="88">
        <f>Register!AQ260</f>
        <v>0</v>
      </c>
      <c r="BD255" s="88"/>
      <c r="BE255" s="88">
        <f>Register!AD260</f>
        <v>0</v>
      </c>
      <c r="BF255" s="88">
        <f>Register!AE260</f>
        <v>0</v>
      </c>
      <c r="BG255" s="88">
        <f>Register!AF260</f>
        <v>0</v>
      </c>
      <c r="BH255" s="88">
        <f>Register!AG260</f>
        <v>0</v>
      </c>
      <c r="BI255" s="88"/>
      <c r="BJ255" s="88">
        <f>Register!AH260</f>
        <v>0</v>
      </c>
      <c r="BK255" s="88"/>
      <c r="BL255" s="88"/>
      <c r="BM255" s="88">
        <f>Register!AI260</f>
        <v>0</v>
      </c>
      <c r="BN255" s="88"/>
      <c r="BO255" s="88">
        <f ca="1">Register!AJ260</f>
        <v>0</v>
      </c>
      <c r="BP255" s="88"/>
    </row>
    <row r="256" spans="1:68" ht="15.6" thickTop="1" thickBot="1" x14ac:dyDescent="0.35">
      <c r="A256" s="11" t="s">
        <v>234</v>
      </c>
      <c r="B256" s="11" t="s">
        <v>225</v>
      </c>
      <c r="C256" s="11" t="s">
        <v>226</v>
      </c>
      <c r="D256" s="87" t="str">
        <f>Parameters!$G$7</f>
        <v>From December 2022 onwards</v>
      </c>
      <c r="E256" s="87" t="str">
        <f>Parameters!$G$3</f>
        <v>Aid Without Border</v>
      </c>
      <c r="F256" s="11" t="s">
        <v>45</v>
      </c>
      <c r="G256" s="11" t="s">
        <v>227</v>
      </c>
      <c r="H256" s="11" t="str">
        <f t="shared" si="3"/>
        <v>F</v>
      </c>
      <c r="I256" s="87" t="str">
        <f>Parameters!$G$5</f>
        <v>EUR</v>
      </c>
      <c r="J256" s="87" t="s">
        <v>233</v>
      </c>
      <c r="K256" s="11"/>
      <c r="L256" s="88">
        <f>Register!C261</f>
        <v>0</v>
      </c>
      <c r="M256" s="88"/>
      <c r="N256" s="88">
        <f>Register!AM261</f>
        <v>0</v>
      </c>
      <c r="O256" s="88">
        <f>Register!D261</f>
        <v>0</v>
      </c>
      <c r="P256" s="88">
        <f>Register!K261</f>
        <v>0</v>
      </c>
      <c r="Q256" s="88"/>
      <c r="R256" s="88">
        <f>Register!AO261</f>
        <v>0</v>
      </c>
      <c r="S256" s="88">
        <f>Register!I261</f>
        <v>0</v>
      </c>
      <c r="T256" s="88">
        <f>Register!E261</f>
        <v>0</v>
      </c>
      <c r="U256" s="88">
        <f>Register!L261</f>
        <v>0</v>
      </c>
      <c r="V256" s="88"/>
      <c r="W256" s="88">
        <f>Register!AN261</f>
        <v>0</v>
      </c>
      <c r="X256" s="88"/>
      <c r="Y256" s="88"/>
      <c r="Z256" s="88">
        <f>Register!G261</f>
        <v>0</v>
      </c>
      <c r="AA256" s="88">
        <f>Register!H261</f>
        <v>0</v>
      </c>
      <c r="AB256" s="88">
        <f>Register!AL261</f>
        <v>0</v>
      </c>
      <c r="AC256" s="88">
        <f>Register!M261</f>
        <v>0</v>
      </c>
      <c r="AD256" s="88">
        <f>Register!N261</f>
        <v>0</v>
      </c>
      <c r="AE256" s="88">
        <f>Register!O261</f>
        <v>0</v>
      </c>
      <c r="AF256" s="88">
        <f>Register!P261</f>
        <v>0</v>
      </c>
      <c r="AG256" s="88">
        <f>Register!Q261</f>
        <v>0</v>
      </c>
      <c r="AH256" s="88">
        <f>Register!R261</f>
        <v>0</v>
      </c>
      <c r="AI256" s="88">
        <f>Register!S261</f>
        <v>0</v>
      </c>
      <c r="AJ256" s="88">
        <f>Register!T261</f>
        <v>0</v>
      </c>
      <c r="AK256" s="88">
        <f>Register!U261</f>
        <v>0</v>
      </c>
      <c r="AL256" s="88"/>
      <c r="AM256" s="88"/>
      <c r="AN256" s="88">
        <f>Register!V261</f>
        <v>0</v>
      </c>
      <c r="AO256" s="88">
        <f>Register!L261</f>
        <v>0</v>
      </c>
      <c r="AP256" s="88"/>
      <c r="AQ256" s="88"/>
      <c r="AR256" s="88"/>
      <c r="AS256" s="88"/>
      <c r="AT256" s="88"/>
      <c r="AU256" s="88"/>
      <c r="AV256" s="88"/>
      <c r="AW256" s="88">
        <f>Register!AP261</f>
        <v>0</v>
      </c>
      <c r="AX256" s="88">
        <f>Register!X261</f>
        <v>0</v>
      </c>
      <c r="AY256" s="88">
        <f>Register!Y261</f>
        <v>0</v>
      </c>
      <c r="AZ256" s="88">
        <f>Register!Z261</f>
        <v>0</v>
      </c>
      <c r="BA256" s="88">
        <f>Register!AA261</f>
        <v>0</v>
      </c>
      <c r="BB256" s="88">
        <f>Register!AB261</f>
        <v>0</v>
      </c>
      <c r="BC256" s="88">
        <f>Register!AQ261</f>
        <v>0</v>
      </c>
      <c r="BD256" s="88"/>
      <c r="BE256" s="88">
        <f>Register!AD261</f>
        <v>0</v>
      </c>
      <c r="BF256" s="88">
        <f>Register!AE261</f>
        <v>0</v>
      </c>
      <c r="BG256" s="88">
        <f>Register!AF261</f>
        <v>0</v>
      </c>
      <c r="BH256" s="88">
        <f>Register!AG261</f>
        <v>0</v>
      </c>
      <c r="BI256" s="88"/>
      <c r="BJ256" s="88">
        <f>Register!AH261</f>
        <v>0</v>
      </c>
      <c r="BK256" s="88"/>
      <c r="BL256" s="88"/>
      <c r="BM256" s="88">
        <f>Register!AI261</f>
        <v>0</v>
      </c>
      <c r="BN256" s="88"/>
      <c r="BO256" s="88">
        <f ca="1">Register!AJ261</f>
        <v>0</v>
      </c>
      <c r="BP256" s="88"/>
    </row>
    <row r="257" spans="1:68" ht="15.6" thickTop="1" thickBot="1" x14ac:dyDescent="0.35">
      <c r="A257" s="11" t="s">
        <v>234</v>
      </c>
      <c r="B257" s="11" t="s">
        <v>225</v>
      </c>
      <c r="C257" s="11" t="s">
        <v>226</v>
      </c>
      <c r="D257" s="87" t="str">
        <f>Parameters!$G$7</f>
        <v>From December 2022 onwards</v>
      </c>
      <c r="E257" s="87" t="str">
        <f>Parameters!$G$3</f>
        <v>Aid Without Border</v>
      </c>
      <c r="F257" s="11" t="s">
        <v>45</v>
      </c>
      <c r="G257" s="11" t="s">
        <v>227</v>
      </c>
      <c r="H257" s="11" t="str">
        <f t="shared" si="3"/>
        <v>F</v>
      </c>
      <c r="I257" s="87" t="str">
        <f>Parameters!$G$5</f>
        <v>EUR</v>
      </c>
      <c r="J257" s="87" t="s">
        <v>233</v>
      </c>
      <c r="K257" s="11"/>
      <c r="L257" s="88">
        <f>Register!C262</f>
        <v>0</v>
      </c>
      <c r="M257" s="88"/>
      <c r="N257" s="88">
        <f>Register!AM262</f>
        <v>0</v>
      </c>
      <c r="O257" s="88">
        <f>Register!D262</f>
        <v>0</v>
      </c>
      <c r="P257" s="88">
        <f>Register!K262</f>
        <v>0</v>
      </c>
      <c r="Q257" s="88"/>
      <c r="R257" s="88">
        <f>Register!AO262</f>
        <v>0</v>
      </c>
      <c r="S257" s="88">
        <f>Register!I262</f>
        <v>0</v>
      </c>
      <c r="T257" s="88">
        <f>Register!E262</f>
        <v>0</v>
      </c>
      <c r="U257" s="88">
        <f>Register!L262</f>
        <v>0</v>
      </c>
      <c r="V257" s="88"/>
      <c r="W257" s="88">
        <f>Register!AN262</f>
        <v>0</v>
      </c>
      <c r="X257" s="88"/>
      <c r="Y257" s="88"/>
      <c r="Z257" s="88">
        <f>Register!G262</f>
        <v>0</v>
      </c>
      <c r="AA257" s="88">
        <f>Register!H262</f>
        <v>0</v>
      </c>
      <c r="AB257" s="88">
        <f>Register!AL262</f>
        <v>0</v>
      </c>
      <c r="AC257" s="88">
        <f>Register!M262</f>
        <v>0</v>
      </c>
      <c r="AD257" s="88">
        <f>Register!N262</f>
        <v>0</v>
      </c>
      <c r="AE257" s="88">
        <f>Register!O262</f>
        <v>0</v>
      </c>
      <c r="AF257" s="88">
        <f>Register!P262</f>
        <v>0</v>
      </c>
      <c r="AG257" s="88">
        <f>Register!Q262</f>
        <v>0</v>
      </c>
      <c r="AH257" s="88">
        <f>Register!R262</f>
        <v>0</v>
      </c>
      <c r="AI257" s="88">
        <f>Register!S262</f>
        <v>0</v>
      </c>
      <c r="AJ257" s="88">
        <f>Register!T262</f>
        <v>0</v>
      </c>
      <c r="AK257" s="88">
        <f>Register!U262</f>
        <v>0</v>
      </c>
      <c r="AL257" s="88"/>
      <c r="AM257" s="88"/>
      <c r="AN257" s="88">
        <f>Register!V262</f>
        <v>0</v>
      </c>
      <c r="AO257" s="88">
        <f>Register!L262</f>
        <v>0</v>
      </c>
      <c r="AP257" s="88"/>
      <c r="AQ257" s="88"/>
      <c r="AR257" s="88"/>
      <c r="AS257" s="88"/>
      <c r="AT257" s="88"/>
      <c r="AU257" s="88"/>
      <c r="AV257" s="88"/>
      <c r="AW257" s="88">
        <f>Register!AP262</f>
        <v>0</v>
      </c>
      <c r="AX257" s="88">
        <f>Register!X262</f>
        <v>0</v>
      </c>
      <c r="AY257" s="88">
        <f>Register!Y262</f>
        <v>0</v>
      </c>
      <c r="AZ257" s="88">
        <f>Register!Z262</f>
        <v>0</v>
      </c>
      <c r="BA257" s="88">
        <f>Register!AA262</f>
        <v>0</v>
      </c>
      <c r="BB257" s="88">
        <f>Register!AB262</f>
        <v>0</v>
      </c>
      <c r="BC257" s="88">
        <f>Register!AQ262</f>
        <v>0</v>
      </c>
      <c r="BD257" s="88"/>
      <c r="BE257" s="88">
        <f>Register!AD262</f>
        <v>0</v>
      </c>
      <c r="BF257" s="88">
        <f>Register!AE262</f>
        <v>0</v>
      </c>
      <c r="BG257" s="88">
        <f>Register!AF262</f>
        <v>0</v>
      </c>
      <c r="BH257" s="88">
        <f>Register!AG262</f>
        <v>0</v>
      </c>
      <c r="BI257" s="88"/>
      <c r="BJ257" s="88">
        <f>Register!AH262</f>
        <v>0</v>
      </c>
      <c r="BK257" s="88"/>
      <c r="BL257" s="88"/>
      <c r="BM257" s="88">
        <f>Register!AI262</f>
        <v>0</v>
      </c>
      <c r="BN257" s="88"/>
      <c r="BO257" s="88">
        <f ca="1">Register!AJ262</f>
        <v>0</v>
      </c>
      <c r="BP257" s="88"/>
    </row>
    <row r="258" spans="1:68" ht="15.6" thickTop="1" thickBot="1" x14ac:dyDescent="0.35">
      <c r="A258" s="11" t="s">
        <v>234</v>
      </c>
      <c r="B258" s="11" t="s">
        <v>225</v>
      </c>
      <c r="C258" s="11" t="s">
        <v>226</v>
      </c>
      <c r="D258" s="87" t="str">
        <f>Parameters!$G$7</f>
        <v>From December 2022 onwards</v>
      </c>
      <c r="E258" s="87" t="str">
        <f>Parameters!$G$3</f>
        <v>Aid Without Border</v>
      </c>
      <c r="F258" s="11" t="s">
        <v>45</v>
      </c>
      <c r="G258" s="11" t="s">
        <v>227</v>
      </c>
      <c r="H258" s="11" t="str">
        <f t="shared" si="3"/>
        <v>F</v>
      </c>
      <c r="I258" s="87" t="str">
        <f>Parameters!$G$5</f>
        <v>EUR</v>
      </c>
      <c r="J258" s="87" t="s">
        <v>233</v>
      </c>
      <c r="K258" s="11"/>
      <c r="L258" s="88">
        <f>Register!C263</f>
        <v>0</v>
      </c>
      <c r="M258" s="88"/>
      <c r="N258" s="88">
        <f>Register!AM263</f>
        <v>0</v>
      </c>
      <c r="O258" s="88">
        <f>Register!D263</f>
        <v>0</v>
      </c>
      <c r="P258" s="88">
        <f>Register!K263</f>
        <v>0</v>
      </c>
      <c r="Q258" s="88"/>
      <c r="R258" s="88">
        <f>Register!AO263</f>
        <v>0</v>
      </c>
      <c r="S258" s="88">
        <f>Register!I263</f>
        <v>0</v>
      </c>
      <c r="T258" s="88">
        <f>Register!E263</f>
        <v>0</v>
      </c>
      <c r="U258" s="88">
        <f>Register!L263</f>
        <v>0</v>
      </c>
      <c r="V258" s="88"/>
      <c r="W258" s="88">
        <f>Register!AN263</f>
        <v>0</v>
      </c>
      <c r="X258" s="88"/>
      <c r="Y258" s="88"/>
      <c r="Z258" s="88">
        <f>Register!G263</f>
        <v>0</v>
      </c>
      <c r="AA258" s="88">
        <f>Register!H263</f>
        <v>0</v>
      </c>
      <c r="AB258" s="88">
        <f>Register!AL263</f>
        <v>0</v>
      </c>
      <c r="AC258" s="88">
        <f>Register!M263</f>
        <v>0</v>
      </c>
      <c r="AD258" s="88">
        <f>Register!N263</f>
        <v>0</v>
      </c>
      <c r="AE258" s="88">
        <f>Register!O263</f>
        <v>0</v>
      </c>
      <c r="AF258" s="88">
        <f>Register!P263</f>
        <v>0</v>
      </c>
      <c r="AG258" s="88">
        <f>Register!Q263</f>
        <v>0</v>
      </c>
      <c r="AH258" s="88">
        <f>Register!R263</f>
        <v>0</v>
      </c>
      <c r="AI258" s="88">
        <f>Register!S263</f>
        <v>0</v>
      </c>
      <c r="AJ258" s="88">
        <f>Register!T263</f>
        <v>0</v>
      </c>
      <c r="AK258" s="88">
        <f>Register!U263</f>
        <v>0</v>
      </c>
      <c r="AL258" s="88"/>
      <c r="AM258" s="88"/>
      <c r="AN258" s="88">
        <f>Register!V263</f>
        <v>0</v>
      </c>
      <c r="AO258" s="88">
        <f>Register!L263</f>
        <v>0</v>
      </c>
      <c r="AP258" s="88"/>
      <c r="AQ258" s="88"/>
      <c r="AR258" s="88"/>
      <c r="AS258" s="88"/>
      <c r="AT258" s="88"/>
      <c r="AU258" s="88"/>
      <c r="AV258" s="88"/>
      <c r="AW258" s="88">
        <f>Register!AP263</f>
        <v>0</v>
      </c>
      <c r="AX258" s="88">
        <f>Register!X263</f>
        <v>0</v>
      </c>
      <c r="AY258" s="88">
        <f>Register!Y263</f>
        <v>0</v>
      </c>
      <c r="AZ258" s="88">
        <f>Register!Z263</f>
        <v>0</v>
      </c>
      <c r="BA258" s="88">
        <f>Register!AA263</f>
        <v>0</v>
      </c>
      <c r="BB258" s="88">
        <f>Register!AB263</f>
        <v>0</v>
      </c>
      <c r="BC258" s="88">
        <f>Register!AQ263</f>
        <v>0</v>
      </c>
      <c r="BD258" s="88"/>
      <c r="BE258" s="88">
        <f>Register!AD263</f>
        <v>0</v>
      </c>
      <c r="BF258" s="88">
        <f>Register!AE263</f>
        <v>0</v>
      </c>
      <c r="BG258" s="88">
        <f>Register!AF263</f>
        <v>0</v>
      </c>
      <c r="BH258" s="88">
        <f>Register!AG263</f>
        <v>0</v>
      </c>
      <c r="BI258" s="88"/>
      <c r="BJ258" s="88">
        <f>Register!AH263</f>
        <v>0</v>
      </c>
      <c r="BK258" s="88"/>
      <c r="BL258" s="88"/>
      <c r="BM258" s="88">
        <f>Register!AI263</f>
        <v>0</v>
      </c>
      <c r="BN258" s="88"/>
      <c r="BO258" s="88">
        <f ca="1">Register!AJ263</f>
        <v>0</v>
      </c>
      <c r="BP258" s="88"/>
    </row>
    <row r="259" spans="1:68" ht="15.6" thickTop="1" thickBot="1" x14ac:dyDescent="0.35">
      <c r="A259" s="11" t="s">
        <v>234</v>
      </c>
      <c r="B259" s="11" t="s">
        <v>225</v>
      </c>
      <c r="C259" s="11" t="s">
        <v>226</v>
      </c>
      <c r="D259" s="87" t="str">
        <f>Parameters!$G$7</f>
        <v>From December 2022 onwards</v>
      </c>
      <c r="E259" s="87" t="str">
        <f>Parameters!$G$3</f>
        <v>Aid Without Border</v>
      </c>
      <c r="F259" s="11" t="s">
        <v>45</v>
      </c>
      <c r="G259" s="11" t="s">
        <v>227</v>
      </c>
      <c r="H259" s="11" t="str">
        <f t="shared" si="3"/>
        <v>F</v>
      </c>
      <c r="I259" s="87" t="str">
        <f>Parameters!$G$5</f>
        <v>EUR</v>
      </c>
      <c r="J259" s="87" t="s">
        <v>233</v>
      </c>
      <c r="K259" s="11"/>
      <c r="L259" s="88">
        <f>Register!C264</f>
        <v>0</v>
      </c>
      <c r="M259" s="88"/>
      <c r="N259" s="88">
        <f>Register!AM264</f>
        <v>0</v>
      </c>
      <c r="O259" s="88">
        <f>Register!D264</f>
        <v>0</v>
      </c>
      <c r="P259" s="88">
        <f>Register!K264</f>
        <v>0</v>
      </c>
      <c r="Q259" s="88"/>
      <c r="R259" s="88">
        <f>Register!AO264</f>
        <v>0</v>
      </c>
      <c r="S259" s="88">
        <f>Register!I264</f>
        <v>0</v>
      </c>
      <c r="T259" s="88">
        <f>Register!E264</f>
        <v>0</v>
      </c>
      <c r="U259" s="88">
        <f>Register!L264</f>
        <v>0</v>
      </c>
      <c r="V259" s="88"/>
      <c r="W259" s="88">
        <f>Register!AN264</f>
        <v>0</v>
      </c>
      <c r="X259" s="88"/>
      <c r="Y259" s="88"/>
      <c r="Z259" s="88">
        <f>Register!G264</f>
        <v>0</v>
      </c>
      <c r="AA259" s="88">
        <f>Register!H264</f>
        <v>0</v>
      </c>
      <c r="AB259" s="88">
        <f>Register!AL264</f>
        <v>0</v>
      </c>
      <c r="AC259" s="88">
        <f>Register!M264</f>
        <v>0</v>
      </c>
      <c r="AD259" s="88">
        <f>Register!N264</f>
        <v>0</v>
      </c>
      <c r="AE259" s="88">
        <f>Register!O264</f>
        <v>0</v>
      </c>
      <c r="AF259" s="88">
        <f>Register!P264</f>
        <v>0</v>
      </c>
      <c r="AG259" s="88">
        <f>Register!Q264</f>
        <v>0</v>
      </c>
      <c r="AH259" s="88">
        <f>Register!R264</f>
        <v>0</v>
      </c>
      <c r="AI259" s="88">
        <f>Register!S264</f>
        <v>0</v>
      </c>
      <c r="AJ259" s="88">
        <f>Register!T264</f>
        <v>0</v>
      </c>
      <c r="AK259" s="88">
        <f>Register!U264</f>
        <v>0</v>
      </c>
      <c r="AL259" s="88"/>
      <c r="AM259" s="88"/>
      <c r="AN259" s="88">
        <f>Register!V264</f>
        <v>0</v>
      </c>
      <c r="AO259" s="88">
        <f>Register!L264</f>
        <v>0</v>
      </c>
      <c r="AP259" s="88"/>
      <c r="AQ259" s="88"/>
      <c r="AR259" s="88"/>
      <c r="AS259" s="88"/>
      <c r="AT259" s="88"/>
      <c r="AU259" s="88"/>
      <c r="AV259" s="88"/>
      <c r="AW259" s="88">
        <f>Register!AP264</f>
        <v>0</v>
      </c>
      <c r="AX259" s="88">
        <f>Register!X264</f>
        <v>0</v>
      </c>
      <c r="AY259" s="88">
        <f>Register!Y264</f>
        <v>0</v>
      </c>
      <c r="AZ259" s="88">
        <f>Register!Z264</f>
        <v>0</v>
      </c>
      <c r="BA259" s="88">
        <f>Register!AA264</f>
        <v>0</v>
      </c>
      <c r="BB259" s="88">
        <f>Register!AB264</f>
        <v>0</v>
      </c>
      <c r="BC259" s="88">
        <f>Register!AQ264</f>
        <v>0</v>
      </c>
      <c r="BD259" s="88"/>
      <c r="BE259" s="88">
        <f>Register!AD264</f>
        <v>0</v>
      </c>
      <c r="BF259" s="88">
        <f>Register!AE264</f>
        <v>0</v>
      </c>
      <c r="BG259" s="88">
        <f>Register!AF264</f>
        <v>0</v>
      </c>
      <c r="BH259" s="88">
        <f>Register!AG264</f>
        <v>0</v>
      </c>
      <c r="BI259" s="88"/>
      <c r="BJ259" s="88">
        <f>Register!AH264</f>
        <v>0</v>
      </c>
      <c r="BK259" s="88"/>
      <c r="BL259" s="88"/>
      <c r="BM259" s="88">
        <f>Register!AI264</f>
        <v>0</v>
      </c>
      <c r="BN259" s="88"/>
      <c r="BO259" s="88">
        <f ca="1">Register!AJ264</f>
        <v>0</v>
      </c>
      <c r="BP259" s="88"/>
    </row>
    <row r="260" spans="1:68" ht="15.6" thickTop="1" thickBot="1" x14ac:dyDescent="0.35">
      <c r="A260" s="11" t="s">
        <v>234</v>
      </c>
      <c r="B260" s="11" t="s">
        <v>225</v>
      </c>
      <c r="C260" s="11" t="s">
        <v>226</v>
      </c>
      <c r="D260" s="87" t="str">
        <f>Parameters!$G$7</f>
        <v>From December 2022 onwards</v>
      </c>
      <c r="E260" s="87" t="str">
        <f>Parameters!$G$3</f>
        <v>Aid Without Border</v>
      </c>
      <c r="F260" s="11" t="s">
        <v>45</v>
      </c>
      <c r="G260" s="11" t="s">
        <v>227</v>
      </c>
      <c r="H260" s="11" t="str">
        <f t="shared" ref="H260:H302" si="4">A260</f>
        <v>F</v>
      </c>
      <c r="I260" s="87" t="str">
        <f>Parameters!$G$5</f>
        <v>EUR</v>
      </c>
      <c r="J260" s="87" t="s">
        <v>233</v>
      </c>
      <c r="K260" s="11"/>
      <c r="L260" s="88">
        <f>Register!C265</f>
        <v>0</v>
      </c>
      <c r="M260" s="88"/>
      <c r="N260" s="88">
        <f>Register!AM265</f>
        <v>0</v>
      </c>
      <c r="O260" s="88">
        <f>Register!D265</f>
        <v>0</v>
      </c>
      <c r="P260" s="88">
        <f>Register!K265</f>
        <v>0</v>
      </c>
      <c r="Q260" s="88"/>
      <c r="R260" s="88">
        <f>Register!AO265</f>
        <v>0</v>
      </c>
      <c r="S260" s="88">
        <f>Register!I265</f>
        <v>0</v>
      </c>
      <c r="T260" s="88">
        <f>Register!E265</f>
        <v>0</v>
      </c>
      <c r="U260" s="88">
        <f>Register!L265</f>
        <v>0</v>
      </c>
      <c r="V260" s="88"/>
      <c r="W260" s="88">
        <f>Register!AN265</f>
        <v>0</v>
      </c>
      <c r="X260" s="88"/>
      <c r="Y260" s="88"/>
      <c r="Z260" s="88">
        <f>Register!G265</f>
        <v>0</v>
      </c>
      <c r="AA260" s="88">
        <f>Register!H265</f>
        <v>0</v>
      </c>
      <c r="AB260" s="88">
        <f>Register!AL265</f>
        <v>0</v>
      </c>
      <c r="AC260" s="88">
        <f>Register!M265</f>
        <v>0</v>
      </c>
      <c r="AD260" s="88">
        <f>Register!N265</f>
        <v>0</v>
      </c>
      <c r="AE260" s="88">
        <f>Register!O265</f>
        <v>0</v>
      </c>
      <c r="AF260" s="88">
        <f>Register!P265</f>
        <v>0</v>
      </c>
      <c r="AG260" s="88">
        <f>Register!Q265</f>
        <v>0</v>
      </c>
      <c r="AH260" s="88">
        <f>Register!R265</f>
        <v>0</v>
      </c>
      <c r="AI260" s="88">
        <f>Register!S265</f>
        <v>0</v>
      </c>
      <c r="AJ260" s="88">
        <f>Register!T265</f>
        <v>0</v>
      </c>
      <c r="AK260" s="88">
        <f>Register!U265</f>
        <v>0</v>
      </c>
      <c r="AL260" s="88"/>
      <c r="AM260" s="88"/>
      <c r="AN260" s="88">
        <f>Register!V265</f>
        <v>0</v>
      </c>
      <c r="AO260" s="88">
        <f>Register!L265</f>
        <v>0</v>
      </c>
      <c r="AP260" s="88"/>
      <c r="AQ260" s="88"/>
      <c r="AR260" s="88"/>
      <c r="AS260" s="88"/>
      <c r="AT260" s="88"/>
      <c r="AU260" s="88"/>
      <c r="AV260" s="88"/>
      <c r="AW260" s="88">
        <f>Register!AP265</f>
        <v>0</v>
      </c>
      <c r="AX260" s="88">
        <f>Register!X265</f>
        <v>0</v>
      </c>
      <c r="AY260" s="88">
        <f>Register!Y265</f>
        <v>0</v>
      </c>
      <c r="AZ260" s="88">
        <f>Register!Z265</f>
        <v>0</v>
      </c>
      <c r="BA260" s="88">
        <f>Register!AA265</f>
        <v>0</v>
      </c>
      <c r="BB260" s="88">
        <f>Register!AB265</f>
        <v>0</v>
      </c>
      <c r="BC260" s="88">
        <f>Register!AQ265</f>
        <v>0</v>
      </c>
      <c r="BD260" s="88"/>
      <c r="BE260" s="88">
        <f>Register!AD265</f>
        <v>0</v>
      </c>
      <c r="BF260" s="88">
        <f>Register!AE265</f>
        <v>0</v>
      </c>
      <c r="BG260" s="88">
        <f>Register!AF265</f>
        <v>0</v>
      </c>
      <c r="BH260" s="88">
        <f>Register!AG265</f>
        <v>0</v>
      </c>
      <c r="BI260" s="88"/>
      <c r="BJ260" s="88">
        <f>Register!AH265</f>
        <v>0</v>
      </c>
      <c r="BK260" s="88"/>
      <c r="BL260" s="88"/>
      <c r="BM260" s="88">
        <f>Register!AI265</f>
        <v>0</v>
      </c>
      <c r="BN260" s="88"/>
      <c r="BO260" s="88">
        <f ca="1">Register!AJ265</f>
        <v>0</v>
      </c>
      <c r="BP260" s="88"/>
    </row>
    <row r="261" spans="1:68" ht="15.6" thickTop="1" thickBot="1" x14ac:dyDescent="0.35">
      <c r="A261" s="11" t="s">
        <v>234</v>
      </c>
      <c r="B261" s="11" t="s">
        <v>225</v>
      </c>
      <c r="C261" s="11" t="s">
        <v>226</v>
      </c>
      <c r="D261" s="87" t="str">
        <f>Parameters!$G$7</f>
        <v>From December 2022 onwards</v>
      </c>
      <c r="E261" s="87" t="str">
        <f>Parameters!$G$3</f>
        <v>Aid Without Border</v>
      </c>
      <c r="F261" s="11" t="s">
        <v>45</v>
      </c>
      <c r="G261" s="11" t="s">
        <v>227</v>
      </c>
      <c r="H261" s="11" t="str">
        <f t="shared" si="4"/>
        <v>F</v>
      </c>
      <c r="I261" s="87" t="str">
        <f>Parameters!$G$5</f>
        <v>EUR</v>
      </c>
      <c r="J261" s="87" t="s">
        <v>233</v>
      </c>
      <c r="K261" s="11"/>
      <c r="L261" s="88">
        <f>Register!C266</f>
        <v>0</v>
      </c>
      <c r="M261" s="88"/>
      <c r="N261" s="88">
        <f>Register!AM266</f>
        <v>0</v>
      </c>
      <c r="O261" s="88">
        <f>Register!D266</f>
        <v>0</v>
      </c>
      <c r="P261" s="88">
        <f>Register!K266</f>
        <v>0</v>
      </c>
      <c r="Q261" s="88"/>
      <c r="R261" s="88">
        <f>Register!AO266</f>
        <v>0</v>
      </c>
      <c r="S261" s="88">
        <f>Register!I266</f>
        <v>0</v>
      </c>
      <c r="T261" s="88">
        <f>Register!E266</f>
        <v>0</v>
      </c>
      <c r="U261" s="88">
        <f>Register!L266</f>
        <v>0</v>
      </c>
      <c r="V261" s="88"/>
      <c r="W261" s="88">
        <f>Register!AN266</f>
        <v>0</v>
      </c>
      <c r="X261" s="88"/>
      <c r="Y261" s="88"/>
      <c r="Z261" s="88">
        <f>Register!G266</f>
        <v>0</v>
      </c>
      <c r="AA261" s="88">
        <f>Register!H266</f>
        <v>0</v>
      </c>
      <c r="AB261" s="88">
        <f>Register!AL266</f>
        <v>0</v>
      </c>
      <c r="AC261" s="88">
        <f>Register!M266</f>
        <v>0</v>
      </c>
      <c r="AD261" s="88">
        <f>Register!N266</f>
        <v>0</v>
      </c>
      <c r="AE261" s="88">
        <f>Register!O266</f>
        <v>0</v>
      </c>
      <c r="AF261" s="88">
        <f>Register!P266</f>
        <v>0</v>
      </c>
      <c r="AG261" s="88">
        <f>Register!Q266</f>
        <v>0</v>
      </c>
      <c r="AH261" s="88">
        <f>Register!R266</f>
        <v>0</v>
      </c>
      <c r="AI261" s="88">
        <f>Register!S266</f>
        <v>0</v>
      </c>
      <c r="AJ261" s="88">
        <f>Register!T266</f>
        <v>0</v>
      </c>
      <c r="AK261" s="88">
        <f>Register!U266</f>
        <v>0</v>
      </c>
      <c r="AL261" s="88"/>
      <c r="AM261" s="88"/>
      <c r="AN261" s="88">
        <f>Register!V266</f>
        <v>0</v>
      </c>
      <c r="AO261" s="88">
        <f>Register!L266</f>
        <v>0</v>
      </c>
      <c r="AP261" s="88"/>
      <c r="AQ261" s="88"/>
      <c r="AR261" s="88"/>
      <c r="AS261" s="88"/>
      <c r="AT261" s="88"/>
      <c r="AU261" s="88"/>
      <c r="AV261" s="88"/>
      <c r="AW261" s="88">
        <f>Register!AP266</f>
        <v>0</v>
      </c>
      <c r="AX261" s="88">
        <f>Register!X266</f>
        <v>0</v>
      </c>
      <c r="AY261" s="88">
        <f>Register!Y266</f>
        <v>0</v>
      </c>
      <c r="AZ261" s="88">
        <f>Register!Z266</f>
        <v>0</v>
      </c>
      <c r="BA261" s="88">
        <f>Register!AA266</f>
        <v>0</v>
      </c>
      <c r="BB261" s="88">
        <f>Register!AB266</f>
        <v>0</v>
      </c>
      <c r="BC261" s="88">
        <f>Register!AQ266</f>
        <v>0</v>
      </c>
      <c r="BD261" s="88"/>
      <c r="BE261" s="88">
        <f>Register!AD266</f>
        <v>0</v>
      </c>
      <c r="BF261" s="88">
        <f>Register!AE266</f>
        <v>0</v>
      </c>
      <c r="BG261" s="88">
        <f>Register!AF266</f>
        <v>0</v>
      </c>
      <c r="BH261" s="88">
        <f>Register!AG266</f>
        <v>0</v>
      </c>
      <c r="BI261" s="88"/>
      <c r="BJ261" s="88">
        <f>Register!AH266</f>
        <v>0</v>
      </c>
      <c r="BK261" s="88"/>
      <c r="BL261" s="88"/>
      <c r="BM261" s="88">
        <f>Register!AI266</f>
        <v>0</v>
      </c>
      <c r="BN261" s="88"/>
      <c r="BO261" s="88">
        <f ca="1">Register!AJ266</f>
        <v>0</v>
      </c>
      <c r="BP261" s="88"/>
    </row>
    <row r="262" spans="1:68" ht="15.6" thickTop="1" thickBot="1" x14ac:dyDescent="0.35">
      <c r="A262" s="11" t="s">
        <v>234</v>
      </c>
      <c r="B262" s="11" t="s">
        <v>225</v>
      </c>
      <c r="C262" s="11" t="s">
        <v>226</v>
      </c>
      <c r="D262" s="87" t="str">
        <f>Parameters!$G$7</f>
        <v>From December 2022 onwards</v>
      </c>
      <c r="E262" s="87" t="str">
        <f>Parameters!$G$3</f>
        <v>Aid Without Border</v>
      </c>
      <c r="F262" s="11" t="s">
        <v>45</v>
      </c>
      <c r="G262" s="11" t="s">
        <v>227</v>
      </c>
      <c r="H262" s="11" t="str">
        <f t="shared" si="4"/>
        <v>F</v>
      </c>
      <c r="I262" s="87" t="str">
        <f>Parameters!$G$5</f>
        <v>EUR</v>
      </c>
      <c r="J262" s="87" t="s">
        <v>233</v>
      </c>
      <c r="K262" s="11"/>
      <c r="L262" s="88">
        <f>Register!C267</f>
        <v>0</v>
      </c>
      <c r="M262" s="88"/>
      <c r="N262" s="88">
        <f>Register!AM267</f>
        <v>0</v>
      </c>
      <c r="O262" s="88">
        <f>Register!D267</f>
        <v>0</v>
      </c>
      <c r="P262" s="88">
        <f>Register!K267</f>
        <v>0</v>
      </c>
      <c r="Q262" s="88"/>
      <c r="R262" s="88">
        <f>Register!AO267</f>
        <v>0</v>
      </c>
      <c r="S262" s="88">
        <f>Register!I267</f>
        <v>0</v>
      </c>
      <c r="T262" s="88">
        <f>Register!E267</f>
        <v>0</v>
      </c>
      <c r="U262" s="88">
        <f>Register!L267</f>
        <v>0</v>
      </c>
      <c r="V262" s="88"/>
      <c r="W262" s="88">
        <f>Register!AN267</f>
        <v>0</v>
      </c>
      <c r="X262" s="88"/>
      <c r="Y262" s="88"/>
      <c r="Z262" s="88">
        <f>Register!G267</f>
        <v>0</v>
      </c>
      <c r="AA262" s="88">
        <f>Register!H267</f>
        <v>0</v>
      </c>
      <c r="AB262" s="88">
        <f>Register!AL267</f>
        <v>0</v>
      </c>
      <c r="AC262" s="88">
        <f>Register!M267</f>
        <v>0</v>
      </c>
      <c r="AD262" s="88">
        <f>Register!N267</f>
        <v>0</v>
      </c>
      <c r="AE262" s="88">
        <f>Register!O267</f>
        <v>0</v>
      </c>
      <c r="AF262" s="88">
        <f>Register!P267</f>
        <v>0</v>
      </c>
      <c r="AG262" s="88">
        <f>Register!Q267</f>
        <v>0</v>
      </c>
      <c r="AH262" s="88">
        <f>Register!R267</f>
        <v>0</v>
      </c>
      <c r="AI262" s="88">
        <f>Register!S267</f>
        <v>0</v>
      </c>
      <c r="AJ262" s="88">
        <f>Register!T267</f>
        <v>0</v>
      </c>
      <c r="AK262" s="88">
        <f>Register!U267</f>
        <v>0</v>
      </c>
      <c r="AL262" s="88"/>
      <c r="AM262" s="88"/>
      <c r="AN262" s="88">
        <f>Register!V267</f>
        <v>0</v>
      </c>
      <c r="AO262" s="88">
        <f>Register!L267</f>
        <v>0</v>
      </c>
      <c r="AP262" s="88"/>
      <c r="AQ262" s="88"/>
      <c r="AR262" s="88"/>
      <c r="AS262" s="88"/>
      <c r="AT262" s="88"/>
      <c r="AU262" s="88"/>
      <c r="AV262" s="88"/>
      <c r="AW262" s="88">
        <f>Register!AP267</f>
        <v>0</v>
      </c>
      <c r="AX262" s="88">
        <f>Register!X267</f>
        <v>0</v>
      </c>
      <c r="AY262" s="88">
        <f>Register!Y267</f>
        <v>0</v>
      </c>
      <c r="AZ262" s="88">
        <f>Register!Z267</f>
        <v>0</v>
      </c>
      <c r="BA262" s="88">
        <f>Register!AA267</f>
        <v>0</v>
      </c>
      <c r="BB262" s="88">
        <f>Register!AB267</f>
        <v>0</v>
      </c>
      <c r="BC262" s="88">
        <f>Register!AQ267</f>
        <v>0</v>
      </c>
      <c r="BD262" s="88"/>
      <c r="BE262" s="88">
        <f>Register!AD267</f>
        <v>0</v>
      </c>
      <c r="BF262" s="88">
        <f>Register!AE267</f>
        <v>0</v>
      </c>
      <c r="BG262" s="88">
        <f>Register!AF267</f>
        <v>0</v>
      </c>
      <c r="BH262" s="88">
        <f>Register!AG267</f>
        <v>0</v>
      </c>
      <c r="BI262" s="88"/>
      <c r="BJ262" s="88">
        <f>Register!AH267</f>
        <v>0</v>
      </c>
      <c r="BK262" s="88"/>
      <c r="BL262" s="88"/>
      <c r="BM262" s="88">
        <f>Register!AI267</f>
        <v>0</v>
      </c>
      <c r="BN262" s="88"/>
      <c r="BO262" s="88">
        <f ca="1">Register!AJ267</f>
        <v>0</v>
      </c>
      <c r="BP262" s="88"/>
    </row>
    <row r="263" spans="1:68" ht="15.6" thickTop="1" thickBot="1" x14ac:dyDescent="0.35">
      <c r="A263" s="11" t="s">
        <v>234</v>
      </c>
      <c r="B263" s="11" t="s">
        <v>225</v>
      </c>
      <c r="C263" s="11" t="s">
        <v>226</v>
      </c>
      <c r="D263" s="87" t="str">
        <f>Parameters!$G$7</f>
        <v>From December 2022 onwards</v>
      </c>
      <c r="E263" s="87" t="str">
        <f>Parameters!$G$3</f>
        <v>Aid Without Border</v>
      </c>
      <c r="F263" s="11" t="s">
        <v>45</v>
      </c>
      <c r="G263" s="11" t="s">
        <v>227</v>
      </c>
      <c r="H263" s="11" t="str">
        <f t="shared" si="4"/>
        <v>F</v>
      </c>
      <c r="I263" s="87" t="str">
        <f>Parameters!$G$5</f>
        <v>EUR</v>
      </c>
      <c r="J263" s="87" t="s">
        <v>233</v>
      </c>
      <c r="K263" s="11"/>
      <c r="L263" s="88">
        <f>Register!C268</f>
        <v>0</v>
      </c>
      <c r="M263" s="88"/>
      <c r="N263" s="88">
        <f>Register!AM268</f>
        <v>0</v>
      </c>
      <c r="O263" s="88">
        <f>Register!D268</f>
        <v>0</v>
      </c>
      <c r="P263" s="88">
        <f>Register!K268</f>
        <v>0</v>
      </c>
      <c r="Q263" s="88"/>
      <c r="R263" s="88">
        <f>Register!AO268</f>
        <v>0</v>
      </c>
      <c r="S263" s="88">
        <f>Register!I268</f>
        <v>0</v>
      </c>
      <c r="T263" s="88">
        <f>Register!E268</f>
        <v>0</v>
      </c>
      <c r="U263" s="88">
        <f>Register!L268</f>
        <v>0</v>
      </c>
      <c r="V263" s="88"/>
      <c r="W263" s="88">
        <f>Register!AN268</f>
        <v>0</v>
      </c>
      <c r="X263" s="88"/>
      <c r="Y263" s="88"/>
      <c r="Z263" s="88">
        <f>Register!G268</f>
        <v>0</v>
      </c>
      <c r="AA263" s="88">
        <f>Register!H268</f>
        <v>0</v>
      </c>
      <c r="AB263" s="88">
        <f>Register!AL268</f>
        <v>0</v>
      </c>
      <c r="AC263" s="88">
        <f>Register!M268</f>
        <v>0</v>
      </c>
      <c r="AD263" s="88">
        <f>Register!N268</f>
        <v>0</v>
      </c>
      <c r="AE263" s="88">
        <f>Register!O268</f>
        <v>0</v>
      </c>
      <c r="AF263" s="88">
        <f>Register!P268</f>
        <v>0</v>
      </c>
      <c r="AG263" s="88">
        <f>Register!Q268</f>
        <v>0</v>
      </c>
      <c r="AH263" s="88">
        <f>Register!R268</f>
        <v>0</v>
      </c>
      <c r="AI263" s="88">
        <f>Register!S268</f>
        <v>0</v>
      </c>
      <c r="AJ263" s="88">
        <f>Register!T268</f>
        <v>0</v>
      </c>
      <c r="AK263" s="88">
        <f>Register!U268</f>
        <v>0</v>
      </c>
      <c r="AL263" s="88"/>
      <c r="AM263" s="88"/>
      <c r="AN263" s="88">
        <f>Register!V268</f>
        <v>0</v>
      </c>
      <c r="AO263" s="88">
        <f>Register!L268</f>
        <v>0</v>
      </c>
      <c r="AP263" s="88"/>
      <c r="AQ263" s="88"/>
      <c r="AR263" s="88"/>
      <c r="AS263" s="88"/>
      <c r="AT263" s="88"/>
      <c r="AU263" s="88"/>
      <c r="AV263" s="88"/>
      <c r="AW263" s="88">
        <f>Register!AP268</f>
        <v>0</v>
      </c>
      <c r="AX263" s="88">
        <f>Register!X268</f>
        <v>0</v>
      </c>
      <c r="AY263" s="88">
        <f>Register!Y268</f>
        <v>0</v>
      </c>
      <c r="AZ263" s="88">
        <f>Register!Z268</f>
        <v>0</v>
      </c>
      <c r="BA263" s="88">
        <f>Register!AA268</f>
        <v>0</v>
      </c>
      <c r="BB263" s="88">
        <f>Register!AB268</f>
        <v>0</v>
      </c>
      <c r="BC263" s="88">
        <f>Register!AQ268</f>
        <v>0</v>
      </c>
      <c r="BD263" s="88"/>
      <c r="BE263" s="88">
        <f>Register!AD268</f>
        <v>0</v>
      </c>
      <c r="BF263" s="88">
        <f>Register!AE268</f>
        <v>0</v>
      </c>
      <c r="BG263" s="88">
        <f>Register!AF268</f>
        <v>0</v>
      </c>
      <c r="BH263" s="88">
        <f>Register!AG268</f>
        <v>0</v>
      </c>
      <c r="BI263" s="88"/>
      <c r="BJ263" s="88">
        <f>Register!AH268</f>
        <v>0</v>
      </c>
      <c r="BK263" s="88"/>
      <c r="BL263" s="88"/>
      <c r="BM263" s="88">
        <f>Register!AI268</f>
        <v>0</v>
      </c>
      <c r="BN263" s="88"/>
      <c r="BO263" s="88">
        <f ca="1">Register!AJ268</f>
        <v>0</v>
      </c>
      <c r="BP263" s="88"/>
    </row>
    <row r="264" spans="1:68" ht="15.6" thickTop="1" thickBot="1" x14ac:dyDescent="0.35">
      <c r="A264" s="11" t="s">
        <v>234</v>
      </c>
      <c r="B264" s="11" t="s">
        <v>225</v>
      </c>
      <c r="C264" s="11" t="s">
        <v>226</v>
      </c>
      <c r="D264" s="87" t="str">
        <f>Parameters!$G$7</f>
        <v>From December 2022 onwards</v>
      </c>
      <c r="E264" s="87" t="str">
        <f>Parameters!$G$3</f>
        <v>Aid Without Border</v>
      </c>
      <c r="F264" s="11" t="s">
        <v>45</v>
      </c>
      <c r="G264" s="11" t="s">
        <v>227</v>
      </c>
      <c r="H264" s="11" t="str">
        <f t="shared" si="4"/>
        <v>F</v>
      </c>
      <c r="I264" s="87" t="str">
        <f>Parameters!$G$5</f>
        <v>EUR</v>
      </c>
      <c r="J264" s="87" t="s">
        <v>233</v>
      </c>
      <c r="K264" s="11"/>
      <c r="L264" s="88">
        <f>Register!C269</f>
        <v>0</v>
      </c>
      <c r="M264" s="88"/>
      <c r="N264" s="88">
        <f>Register!AM269</f>
        <v>0</v>
      </c>
      <c r="O264" s="88">
        <f>Register!D269</f>
        <v>0</v>
      </c>
      <c r="P264" s="88">
        <f>Register!K269</f>
        <v>0</v>
      </c>
      <c r="Q264" s="88"/>
      <c r="R264" s="88">
        <f>Register!AO269</f>
        <v>0</v>
      </c>
      <c r="S264" s="88">
        <f>Register!I269</f>
        <v>0</v>
      </c>
      <c r="T264" s="88">
        <f>Register!E269</f>
        <v>0</v>
      </c>
      <c r="U264" s="88">
        <f>Register!L269</f>
        <v>0</v>
      </c>
      <c r="V264" s="88"/>
      <c r="W264" s="88">
        <f>Register!AN269</f>
        <v>0</v>
      </c>
      <c r="X264" s="88"/>
      <c r="Y264" s="88"/>
      <c r="Z264" s="88">
        <f>Register!G269</f>
        <v>0</v>
      </c>
      <c r="AA264" s="88">
        <f>Register!H269</f>
        <v>0</v>
      </c>
      <c r="AB264" s="88">
        <f>Register!AL269</f>
        <v>0</v>
      </c>
      <c r="AC264" s="88">
        <f>Register!M269</f>
        <v>0</v>
      </c>
      <c r="AD264" s="88">
        <f>Register!N269</f>
        <v>0</v>
      </c>
      <c r="AE264" s="88">
        <f>Register!O269</f>
        <v>0</v>
      </c>
      <c r="AF264" s="88">
        <f>Register!P269</f>
        <v>0</v>
      </c>
      <c r="AG264" s="88">
        <f>Register!Q269</f>
        <v>0</v>
      </c>
      <c r="AH264" s="88">
        <f>Register!R269</f>
        <v>0</v>
      </c>
      <c r="AI264" s="88">
        <f>Register!S269</f>
        <v>0</v>
      </c>
      <c r="AJ264" s="88">
        <f>Register!T269</f>
        <v>0</v>
      </c>
      <c r="AK264" s="88">
        <f>Register!U269</f>
        <v>0</v>
      </c>
      <c r="AL264" s="88"/>
      <c r="AM264" s="88"/>
      <c r="AN264" s="88">
        <f>Register!V269</f>
        <v>0</v>
      </c>
      <c r="AO264" s="88">
        <f>Register!L269</f>
        <v>0</v>
      </c>
      <c r="AP264" s="88"/>
      <c r="AQ264" s="88"/>
      <c r="AR264" s="88"/>
      <c r="AS264" s="88"/>
      <c r="AT264" s="88"/>
      <c r="AU264" s="88"/>
      <c r="AV264" s="88"/>
      <c r="AW264" s="88">
        <f>Register!AP269</f>
        <v>0</v>
      </c>
      <c r="AX264" s="88">
        <f>Register!X269</f>
        <v>0</v>
      </c>
      <c r="AY264" s="88">
        <f>Register!Y269</f>
        <v>0</v>
      </c>
      <c r="AZ264" s="88">
        <f>Register!Z269</f>
        <v>0</v>
      </c>
      <c r="BA264" s="88">
        <f>Register!AA269</f>
        <v>0</v>
      </c>
      <c r="BB264" s="88">
        <f>Register!AB269</f>
        <v>0</v>
      </c>
      <c r="BC264" s="88">
        <f>Register!AQ269</f>
        <v>0</v>
      </c>
      <c r="BD264" s="88"/>
      <c r="BE264" s="88">
        <f>Register!AD269</f>
        <v>0</v>
      </c>
      <c r="BF264" s="88">
        <f>Register!AE269</f>
        <v>0</v>
      </c>
      <c r="BG264" s="88">
        <f>Register!AF269</f>
        <v>0</v>
      </c>
      <c r="BH264" s="88">
        <f>Register!AG269</f>
        <v>0</v>
      </c>
      <c r="BI264" s="88"/>
      <c r="BJ264" s="88">
        <f>Register!AH269</f>
        <v>0</v>
      </c>
      <c r="BK264" s="88"/>
      <c r="BL264" s="88"/>
      <c r="BM264" s="88">
        <f>Register!AI269</f>
        <v>0</v>
      </c>
      <c r="BN264" s="88"/>
      <c r="BO264" s="88">
        <f ca="1">Register!AJ269</f>
        <v>0</v>
      </c>
      <c r="BP264" s="88"/>
    </row>
    <row r="265" spans="1:68" ht="15.6" thickTop="1" thickBot="1" x14ac:dyDescent="0.35">
      <c r="A265" s="11" t="s">
        <v>234</v>
      </c>
      <c r="B265" s="11" t="s">
        <v>225</v>
      </c>
      <c r="C265" s="11" t="s">
        <v>226</v>
      </c>
      <c r="D265" s="87" t="str">
        <f>Parameters!$G$7</f>
        <v>From December 2022 onwards</v>
      </c>
      <c r="E265" s="87" t="str">
        <f>Parameters!$G$3</f>
        <v>Aid Without Border</v>
      </c>
      <c r="F265" s="11" t="s">
        <v>45</v>
      </c>
      <c r="G265" s="11" t="s">
        <v>227</v>
      </c>
      <c r="H265" s="11" t="str">
        <f t="shared" si="4"/>
        <v>F</v>
      </c>
      <c r="I265" s="87" t="str">
        <f>Parameters!$G$5</f>
        <v>EUR</v>
      </c>
      <c r="J265" s="87" t="s">
        <v>233</v>
      </c>
      <c r="K265" s="11"/>
      <c r="L265" s="88">
        <f>Register!C270</f>
        <v>0</v>
      </c>
      <c r="M265" s="88"/>
      <c r="N265" s="88">
        <f>Register!AM270</f>
        <v>0</v>
      </c>
      <c r="O265" s="88">
        <f>Register!D270</f>
        <v>0</v>
      </c>
      <c r="P265" s="88">
        <f>Register!K270</f>
        <v>0</v>
      </c>
      <c r="Q265" s="88"/>
      <c r="R265" s="88">
        <f>Register!AO270</f>
        <v>0</v>
      </c>
      <c r="S265" s="88">
        <f>Register!I270</f>
        <v>0</v>
      </c>
      <c r="T265" s="88">
        <f>Register!E270</f>
        <v>0</v>
      </c>
      <c r="U265" s="88">
        <f>Register!L270</f>
        <v>0</v>
      </c>
      <c r="V265" s="88"/>
      <c r="W265" s="88">
        <f>Register!AN270</f>
        <v>0</v>
      </c>
      <c r="X265" s="88"/>
      <c r="Y265" s="88"/>
      <c r="Z265" s="88">
        <f>Register!G270</f>
        <v>0</v>
      </c>
      <c r="AA265" s="88">
        <f>Register!H270</f>
        <v>0</v>
      </c>
      <c r="AB265" s="88">
        <f>Register!AL270</f>
        <v>0</v>
      </c>
      <c r="AC265" s="88">
        <f>Register!M270</f>
        <v>0</v>
      </c>
      <c r="AD265" s="88">
        <f>Register!N270</f>
        <v>0</v>
      </c>
      <c r="AE265" s="88">
        <f>Register!O270</f>
        <v>0</v>
      </c>
      <c r="AF265" s="88">
        <f>Register!P270</f>
        <v>0</v>
      </c>
      <c r="AG265" s="88">
        <f>Register!Q270</f>
        <v>0</v>
      </c>
      <c r="AH265" s="88">
        <f>Register!R270</f>
        <v>0</v>
      </c>
      <c r="AI265" s="88">
        <f>Register!S270</f>
        <v>0</v>
      </c>
      <c r="AJ265" s="88">
        <f>Register!T270</f>
        <v>0</v>
      </c>
      <c r="AK265" s="88">
        <f>Register!U270</f>
        <v>0</v>
      </c>
      <c r="AL265" s="88"/>
      <c r="AM265" s="88"/>
      <c r="AN265" s="88">
        <f>Register!V270</f>
        <v>0</v>
      </c>
      <c r="AO265" s="88">
        <f>Register!L270</f>
        <v>0</v>
      </c>
      <c r="AP265" s="88"/>
      <c r="AQ265" s="88"/>
      <c r="AR265" s="88"/>
      <c r="AS265" s="88"/>
      <c r="AT265" s="88"/>
      <c r="AU265" s="88"/>
      <c r="AV265" s="88"/>
      <c r="AW265" s="88">
        <f>Register!AP270</f>
        <v>0</v>
      </c>
      <c r="AX265" s="88">
        <f>Register!X270</f>
        <v>0</v>
      </c>
      <c r="AY265" s="88">
        <f>Register!Y270</f>
        <v>0</v>
      </c>
      <c r="AZ265" s="88">
        <f>Register!Z270</f>
        <v>0</v>
      </c>
      <c r="BA265" s="88">
        <f>Register!AA270</f>
        <v>0</v>
      </c>
      <c r="BB265" s="88">
        <f>Register!AB270</f>
        <v>0</v>
      </c>
      <c r="BC265" s="88">
        <f>Register!AQ270</f>
        <v>0</v>
      </c>
      <c r="BD265" s="88"/>
      <c r="BE265" s="88">
        <f>Register!AD270</f>
        <v>0</v>
      </c>
      <c r="BF265" s="88">
        <f>Register!AE270</f>
        <v>0</v>
      </c>
      <c r="BG265" s="88">
        <f>Register!AF270</f>
        <v>0</v>
      </c>
      <c r="BH265" s="88">
        <f>Register!AG270</f>
        <v>0</v>
      </c>
      <c r="BI265" s="88"/>
      <c r="BJ265" s="88">
        <f>Register!AH270</f>
        <v>0</v>
      </c>
      <c r="BK265" s="88"/>
      <c r="BL265" s="88"/>
      <c r="BM265" s="88">
        <f>Register!AI270</f>
        <v>0</v>
      </c>
      <c r="BN265" s="88"/>
      <c r="BO265" s="88">
        <f ca="1">Register!AJ270</f>
        <v>0</v>
      </c>
      <c r="BP265" s="88"/>
    </row>
    <row r="266" spans="1:68" ht="15.6" thickTop="1" thickBot="1" x14ac:dyDescent="0.35">
      <c r="A266" s="11" t="s">
        <v>234</v>
      </c>
      <c r="B266" s="11" t="s">
        <v>225</v>
      </c>
      <c r="C266" s="11" t="s">
        <v>226</v>
      </c>
      <c r="D266" s="87" t="str">
        <f>Parameters!$G$7</f>
        <v>From December 2022 onwards</v>
      </c>
      <c r="E266" s="87" t="str">
        <f>Parameters!$G$3</f>
        <v>Aid Without Border</v>
      </c>
      <c r="F266" s="11" t="s">
        <v>45</v>
      </c>
      <c r="G266" s="11" t="s">
        <v>227</v>
      </c>
      <c r="H266" s="11" t="str">
        <f t="shared" si="4"/>
        <v>F</v>
      </c>
      <c r="I266" s="87" t="str">
        <f>Parameters!$G$5</f>
        <v>EUR</v>
      </c>
      <c r="J266" s="87" t="s">
        <v>233</v>
      </c>
      <c r="K266" s="11"/>
      <c r="L266" s="88">
        <f>Register!C271</f>
        <v>0</v>
      </c>
      <c r="M266" s="88"/>
      <c r="N266" s="88">
        <f>Register!AM271</f>
        <v>0</v>
      </c>
      <c r="O266" s="88">
        <f>Register!D271</f>
        <v>0</v>
      </c>
      <c r="P266" s="88">
        <f>Register!K271</f>
        <v>0</v>
      </c>
      <c r="Q266" s="88"/>
      <c r="R266" s="88">
        <f>Register!AO271</f>
        <v>0</v>
      </c>
      <c r="S266" s="88">
        <f>Register!I271</f>
        <v>0</v>
      </c>
      <c r="T266" s="88">
        <f>Register!E271</f>
        <v>0</v>
      </c>
      <c r="U266" s="88">
        <f>Register!L271</f>
        <v>0</v>
      </c>
      <c r="V266" s="88"/>
      <c r="W266" s="88">
        <f>Register!AN271</f>
        <v>0</v>
      </c>
      <c r="X266" s="88"/>
      <c r="Y266" s="88"/>
      <c r="Z266" s="88">
        <f>Register!G271</f>
        <v>0</v>
      </c>
      <c r="AA266" s="88">
        <f>Register!H271</f>
        <v>0</v>
      </c>
      <c r="AB266" s="88">
        <f>Register!AL271</f>
        <v>0</v>
      </c>
      <c r="AC266" s="88">
        <f>Register!M271</f>
        <v>0</v>
      </c>
      <c r="AD266" s="88">
        <f>Register!N271</f>
        <v>0</v>
      </c>
      <c r="AE266" s="88">
        <f>Register!O271</f>
        <v>0</v>
      </c>
      <c r="AF266" s="88">
        <f>Register!P271</f>
        <v>0</v>
      </c>
      <c r="AG266" s="88">
        <f>Register!Q271</f>
        <v>0</v>
      </c>
      <c r="AH266" s="88">
        <f>Register!R271</f>
        <v>0</v>
      </c>
      <c r="AI266" s="88">
        <f>Register!S271</f>
        <v>0</v>
      </c>
      <c r="AJ266" s="88">
        <f>Register!T271</f>
        <v>0</v>
      </c>
      <c r="AK266" s="88">
        <f>Register!U271</f>
        <v>0</v>
      </c>
      <c r="AL266" s="88"/>
      <c r="AM266" s="88"/>
      <c r="AN266" s="88">
        <f>Register!V271</f>
        <v>0</v>
      </c>
      <c r="AO266" s="88">
        <f>Register!L271</f>
        <v>0</v>
      </c>
      <c r="AP266" s="88"/>
      <c r="AQ266" s="88"/>
      <c r="AR266" s="88"/>
      <c r="AS266" s="88"/>
      <c r="AT266" s="88"/>
      <c r="AU266" s="88"/>
      <c r="AV266" s="88"/>
      <c r="AW266" s="88">
        <f>Register!AP271</f>
        <v>0</v>
      </c>
      <c r="AX266" s="88">
        <f>Register!X271</f>
        <v>0</v>
      </c>
      <c r="AY266" s="88">
        <f>Register!Y271</f>
        <v>0</v>
      </c>
      <c r="AZ266" s="88">
        <f>Register!Z271</f>
        <v>0</v>
      </c>
      <c r="BA266" s="88">
        <f>Register!AA271</f>
        <v>0</v>
      </c>
      <c r="BB266" s="88">
        <f>Register!AB271</f>
        <v>0</v>
      </c>
      <c r="BC266" s="88">
        <f>Register!AQ271</f>
        <v>0</v>
      </c>
      <c r="BD266" s="88"/>
      <c r="BE266" s="88">
        <f>Register!AD271</f>
        <v>0</v>
      </c>
      <c r="BF266" s="88">
        <f>Register!AE271</f>
        <v>0</v>
      </c>
      <c r="BG266" s="88">
        <f>Register!AF271</f>
        <v>0</v>
      </c>
      <c r="BH266" s="88">
        <f>Register!AG271</f>
        <v>0</v>
      </c>
      <c r="BI266" s="88"/>
      <c r="BJ266" s="88">
        <f>Register!AH271</f>
        <v>0</v>
      </c>
      <c r="BK266" s="88"/>
      <c r="BL266" s="88"/>
      <c r="BM266" s="88">
        <f>Register!AI271</f>
        <v>0</v>
      </c>
      <c r="BN266" s="88"/>
      <c r="BO266" s="88">
        <f ca="1">Register!AJ271</f>
        <v>0</v>
      </c>
      <c r="BP266" s="88"/>
    </row>
    <row r="267" spans="1:68" ht="15.6" thickTop="1" thickBot="1" x14ac:dyDescent="0.35">
      <c r="A267" s="11" t="s">
        <v>234</v>
      </c>
      <c r="B267" s="11" t="s">
        <v>225</v>
      </c>
      <c r="C267" s="11" t="s">
        <v>226</v>
      </c>
      <c r="D267" s="87" t="str">
        <f>Parameters!$G$7</f>
        <v>From December 2022 onwards</v>
      </c>
      <c r="E267" s="87" t="str">
        <f>Parameters!$G$3</f>
        <v>Aid Without Border</v>
      </c>
      <c r="F267" s="11" t="s">
        <v>45</v>
      </c>
      <c r="G267" s="11" t="s">
        <v>227</v>
      </c>
      <c r="H267" s="11" t="str">
        <f t="shared" si="4"/>
        <v>F</v>
      </c>
      <c r="I267" s="87" t="str">
        <f>Parameters!$G$5</f>
        <v>EUR</v>
      </c>
      <c r="J267" s="87" t="s">
        <v>233</v>
      </c>
      <c r="K267" s="11"/>
      <c r="L267" s="88">
        <f>Register!C272</f>
        <v>0</v>
      </c>
      <c r="M267" s="88"/>
      <c r="N267" s="88">
        <f>Register!AM272</f>
        <v>0</v>
      </c>
      <c r="O267" s="88">
        <f>Register!D272</f>
        <v>0</v>
      </c>
      <c r="P267" s="88">
        <f>Register!K272</f>
        <v>0</v>
      </c>
      <c r="Q267" s="88"/>
      <c r="R267" s="88">
        <f>Register!AO272</f>
        <v>0</v>
      </c>
      <c r="S267" s="88">
        <f>Register!I272</f>
        <v>0</v>
      </c>
      <c r="T267" s="88">
        <f>Register!E272</f>
        <v>0</v>
      </c>
      <c r="U267" s="88">
        <f>Register!L272</f>
        <v>0</v>
      </c>
      <c r="V267" s="88"/>
      <c r="W267" s="88">
        <f>Register!AN272</f>
        <v>0</v>
      </c>
      <c r="X267" s="88"/>
      <c r="Y267" s="88"/>
      <c r="Z267" s="88">
        <f>Register!G272</f>
        <v>0</v>
      </c>
      <c r="AA267" s="88">
        <f>Register!H272</f>
        <v>0</v>
      </c>
      <c r="AB267" s="88">
        <f>Register!AL272</f>
        <v>0</v>
      </c>
      <c r="AC267" s="88">
        <f>Register!M272</f>
        <v>0</v>
      </c>
      <c r="AD267" s="88">
        <f>Register!N272</f>
        <v>0</v>
      </c>
      <c r="AE267" s="88">
        <f>Register!O272</f>
        <v>0</v>
      </c>
      <c r="AF267" s="88">
        <f>Register!P272</f>
        <v>0</v>
      </c>
      <c r="AG267" s="88">
        <f>Register!Q272</f>
        <v>0</v>
      </c>
      <c r="AH267" s="88">
        <f>Register!R272</f>
        <v>0</v>
      </c>
      <c r="AI267" s="88">
        <f>Register!S272</f>
        <v>0</v>
      </c>
      <c r="AJ267" s="88">
        <f>Register!T272</f>
        <v>0</v>
      </c>
      <c r="AK267" s="88">
        <f>Register!U272</f>
        <v>0</v>
      </c>
      <c r="AL267" s="88"/>
      <c r="AM267" s="88"/>
      <c r="AN267" s="88">
        <f>Register!V272</f>
        <v>0</v>
      </c>
      <c r="AO267" s="88">
        <f>Register!L272</f>
        <v>0</v>
      </c>
      <c r="AP267" s="88"/>
      <c r="AQ267" s="88"/>
      <c r="AR267" s="88"/>
      <c r="AS267" s="88"/>
      <c r="AT267" s="88"/>
      <c r="AU267" s="88"/>
      <c r="AV267" s="88"/>
      <c r="AW267" s="88">
        <f>Register!AP272</f>
        <v>0</v>
      </c>
      <c r="AX267" s="88">
        <f>Register!X272</f>
        <v>0</v>
      </c>
      <c r="AY267" s="88">
        <f>Register!Y272</f>
        <v>0</v>
      </c>
      <c r="AZ267" s="88">
        <f>Register!Z272</f>
        <v>0</v>
      </c>
      <c r="BA267" s="88">
        <f>Register!AA272</f>
        <v>0</v>
      </c>
      <c r="BB267" s="88">
        <f>Register!AB272</f>
        <v>0</v>
      </c>
      <c r="BC267" s="88">
        <f>Register!AQ272</f>
        <v>0</v>
      </c>
      <c r="BD267" s="88"/>
      <c r="BE267" s="88">
        <f>Register!AD272</f>
        <v>0</v>
      </c>
      <c r="BF267" s="88">
        <f>Register!AE272</f>
        <v>0</v>
      </c>
      <c r="BG267" s="88">
        <f>Register!AF272</f>
        <v>0</v>
      </c>
      <c r="BH267" s="88">
        <f>Register!AG272</f>
        <v>0</v>
      </c>
      <c r="BI267" s="88"/>
      <c r="BJ267" s="88">
        <f>Register!AH272</f>
        <v>0</v>
      </c>
      <c r="BK267" s="88"/>
      <c r="BL267" s="88"/>
      <c r="BM267" s="88">
        <f>Register!AI272</f>
        <v>0</v>
      </c>
      <c r="BN267" s="88"/>
      <c r="BO267" s="88">
        <f ca="1">Register!AJ272</f>
        <v>0</v>
      </c>
      <c r="BP267" s="88"/>
    </row>
    <row r="268" spans="1:68" ht="15.6" thickTop="1" thickBot="1" x14ac:dyDescent="0.35">
      <c r="A268" s="11" t="s">
        <v>234</v>
      </c>
      <c r="B268" s="11" t="s">
        <v>225</v>
      </c>
      <c r="C268" s="11" t="s">
        <v>226</v>
      </c>
      <c r="D268" s="87" t="str">
        <f>Parameters!$G$7</f>
        <v>From December 2022 onwards</v>
      </c>
      <c r="E268" s="87" t="str">
        <f>Parameters!$G$3</f>
        <v>Aid Without Border</v>
      </c>
      <c r="F268" s="11" t="s">
        <v>45</v>
      </c>
      <c r="G268" s="11" t="s">
        <v>227</v>
      </c>
      <c r="H268" s="11" t="str">
        <f t="shared" si="4"/>
        <v>F</v>
      </c>
      <c r="I268" s="87" t="str">
        <f>Parameters!$G$5</f>
        <v>EUR</v>
      </c>
      <c r="J268" s="87" t="s">
        <v>233</v>
      </c>
      <c r="K268" s="11"/>
      <c r="L268" s="88">
        <f>Register!C273</f>
        <v>0</v>
      </c>
      <c r="M268" s="88"/>
      <c r="N268" s="88">
        <f>Register!AM273</f>
        <v>0</v>
      </c>
      <c r="O268" s="88">
        <f>Register!D273</f>
        <v>0</v>
      </c>
      <c r="P268" s="88">
        <f>Register!K273</f>
        <v>0</v>
      </c>
      <c r="Q268" s="88"/>
      <c r="R268" s="88">
        <f>Register!AO273</f>
        <v>0</v>
      </c>
      <c r="S268" s="88">
        <f>Register!I273</f>
        <v>0</v>
      </c>
      <c r="T268" s="88">
        <f>Register!E273</f>
        <v>0</v>
      </c>
      <c r="U268" s="88">
        <f>Register!L273</f>
        <v>0</v>
      </c>
      <c r="V268" s="88"/>
      <c r="W268" s="88">
        <f>Register!AN273</f>
        <v>0</v>
      </c>
      <c r="X268" s="88"/>
      <c r="Y268" s="88"/>
      <c r="Z268" s="88">
        <f>Register!G273</f>
        <v>0</v>
      </c>
      <c r="AA268" s="88">
        <f>Register!H273</f>
        <v>0</v>
      </c>
      <c r="AB268" s="88">
        <f>Register!AL273</f>
        <v>0</v>
      </c>
      <c r="AC268" s="88">
        <f>Register!M273</f>
        <v>0</v>
      </c>
      <c r="AD268" s="88">
        <f>Register!N273</f>
        <v>0</v>
      </c>
      <c r="AE268" s="88">
        <f>Register!O273</f>
        <v>0</v>
      </c>
      <c r="AF268" s="88">
        <f>Register!P273</f>
        <v>0</v>
      </c>
      <c r="AG268" s="88">
        <f>Register!Q273</f>
        <v>0</v>
      </c>
      <c r="AH268" s="88">
        <f>Register!R273</f>
        <v>0</v>
      </c>
      <c r="AI268" s="88">
        <f>Register!S273</f>
        <v>0</v>
      </c>
      <c r="AJ268" s="88">
        <f>Register!T273</f>
        <v>0</v>
      </c>
      <c r="AK268" s="88">
        <f>Register!U273</f>
        <v>0</v>
      </c>
      <c r="AL268" s="88"/>
      <c r="AM268" s="88"/>
      <c r="AN268" s="88">
        <f>Register!V273</f>
        <v>0</v>
      </c>
      <c r="AO268" s="88">
        <f>Register!L273</f>
        <v>0</v>
      </c>
      <c r="AP268" s="88"/>
      <c r="AQ268" s="88"/>
      <c r="AR268" s="88"/>
      <c r="AS268" s="88"/>
      <c r="AT268" s="88"/>
      <c r="AU268" s="88"/>
      <c r="AV268" s="88"/>
      <c r="AW268" s="88">
        <f>Register!AP273</f>
        <v>0</v>
      </c>
      <c r="AX268" s="88">
        <f>Register!X273</f>
        <v>0</v>
      </c>
      <c r="AY268" s="88">
        <f>Register!Y273</f>
        <v>0</v>
      </c>
      <c r="AZ268" s="88">
        <f>Register!Z273</f>
        <v>0</v>
      </c>
      <c r="BA268" s="88">
        <f>Register!AA273</f>
        <v>0</v>
      </c>
      <c r="BB268" s="88">
        <f>Register!AB273</f>
        <v>0</v>
      </c>
      <c r="BC268" s="88">
        <f>Register!AQ273</f>
        <v>0</v>
      </c>
      <c r="BD268" s="88"/>
      <c r="BE268" s="88">
        <f>Register!AD273</f>
        <v>0</v>
      </c>
      <c r="BF268" s="88">
        <f>Register!AE273</f>
        <v>0</v>
      </c>
      <c r="BG268" s="88">
        <f>Register!AF273</f>
        <v>0</v>
      </c>
      <c r="BH268" s="88">
        <f>Register!AG273</f>
        <v>0</v>
      </c>
      <c r="BI268" s="88"/>
      <c r="BJ268" s="88">
        <f>Register!AH273</f>
        <v>0</v>
      </c>
      <c r="BK268" s="88"/>
      <c r="BL268" s="88"/>
      <c r="BM268" s="88">
        <f>Register!AI273</f>
        <v>0</v>
      </c>
      <c r="BN268" s="88"/>
      <c r="BO268" s="88">
        <f ca="1">Register!AJ273</f>
        <v>0</v>
      </c>
      <c r="BP268" s="88"/>
    </row>
    <row r="269" spans="1:68" ht="15.6" thickTop="1" thickBot="1" x14ac:dyDescent="0.35">
      <c r="A269" s="11" t="s">
        <v>234</v>
      </c>
      <c r="B269" s="11" t="s">
        <v>225</v>
      </c>
      <c r="C269" s="11" t="s">
        <v>226</v>
      </c>
      <c r="D269" s="87" t="str">
        <f>Parameters!$G$7</f>
        <v>From December 2022 onwards</v>
      </c>
      <c r="E269" s="87" t="str">
        <f>Parameters!$G$3</f>
        <v>Aid Without Border</v>
      </c>
      <c r="F269" s="11" t="s">
        <v>45</v>
      </c>
      <c r="G269" s="11" t="s">
        <v>227</v>
      </c>
      <c r="H269" s="11" t="str">
        <f t="shared" si="4"/>
        <v>F</v>
      </c>
      <c r="I269" s="87" t="str">
        <f>Parameters!$G$5</f>
        <v>EUR</v>
      </c>
      <c r="J269" s="87" t="s">
        <v>233</v>
      </c>
      <c r="K269" s="11"/>
      <c r="L269" s="88">
        <f>Register!C274</f>
        <v>0</v>
      </c>
      <c r="M269" s="88"/>
      <c r="N269" s="88">
        <f>Register!AM274</f>
        <v>0</v>
      </c>
      <c r="O269" s="88">
        <f>Register!D274</f>
        <v>0</v>
      </c>
      <c r="P269" s="88">
        <f>Register!K274</f>
        <v>0</v>
      </c>
      <c r="Q269" s="88"/>
      <c r="R269" s="88">
        <f>Register!AO274</f>
        <v>0</v>
      </c>
      <c r="S269" s="88">
        <f>Register!I274</f>
        <v>0</v>
      </c>
      <c r="T269" s="88">
        <f>Register!E274</f>
        <v>0</v>
      </c>
      <c r="U269" s="88">
        <f>Register!L274</f>
        <v>0</v>
      </c>
      <c r="V269" s="88"/>
      <c r="W269" s="88">
        <f>Register!AN274</f>
        <v>0</v>
      </c>
      <c r="X269" s="88"/>
      <c r="Y269" s="88"/>
      <c r="Z269" s="88">
        <f>Register!G274</f>
        <v>0</v>
      </c>
      <c r="AA269" s="88">
        <f>Register!H274</f>
        <v>0</v>
      </c>
      <c r="AB269" s="88">
        <f>Register!AL274</f>
        <v>0</v>
      </c>
      <c r="AC269" s="88">
        <f>Register!M274</f>
        <v>0</v>
      </c>
      <c r="AD269" s="88">
        <f>Register!N274</f>
        <v>0</v>
      </c>
      <c r="AE269" s="88">
        <f>Register!O274</f>
        <v>0</v>
      </c>
      <c r="AF269" s="88">
        <f>Register!P274</f>
        <v>0</v>
      </c>
      <c r="AG269" s="88">
        <f>Register!Q274</f>
        <v>0</v>
      </c>
      <c r="AH269" s="88">
        <f>Register!R274</f>
        <v>0</v>
      </c>
      <c r="AI269" s="88">
        <f>Register!S274</f>
        <v>0</v>
      </c>
      <c r="AJ269" s="88">
        <f>Register!T274</f>
        <v>0</v>
      </c>
      <c r="AK269" s="88">
        <f>Register!U274</f>
        <v>0</v>
      </c>
      <c r="AL269" s="88"/>
      <c r="AM269" s="88"/>
      <c r="AN269" s="88">
        <f>Register!V274</f>
        <v>0</v>
      </c>
      <c r="AO269" s="88">
        <f>Register!L274</f>
        <v>0</v>
      </c>
      <c r="AP269" s="88"/>
      <c r="AQ269" s="88"/>
      <c r="AR269" s="88"/>
      <c r="AS269" s="88"/>
      <c r="AT269" s="88"/>
      <c r="AU269" s="88"/>
      <c r="AV269" s="88"/>
      <c r="AW269" s="88">
        <f>Register!AP274</f>
        <v>0</v>
      </c>
      <c r="AX269" s="88">
        <f>Register!X274</f>
        <v>0</v>
      </c>
      <c r="AY269" s="88">
        <f>Register!Y274</f>
        <v>0</v>
      </c>
      <c r="AZ269" s="88">
        <f>Register!Z274</f>
        <v>0</v>
      </c>
      <c r="BA269" s="88">
        <f>Register!AA274</f>
        <v>0</v>
      </c>
      <c r="BB269" s="88">
        <f>Register!AB274</f>
        <v>0</v>
      </c>
      <c r="BC269" s="88">
        <f>Register!AQ274</f>
        <v>0</v>
      </c>
      <c r="BD269" s="88"/>
      <c r="BE269" s="88">
        <f>Register!AD274</f>
        <v>0</v>
      </c>
      <c r="BF269" s="88">
        <f>Register!AE274</f>
        <v>0</v>
      </c>
      <c r="BG269" s="88">
        <f>Register!AF274</f>
        <v>0</v>
      </c>
      <c r="BH269" s="88">
        <f>Register!AG274</f>
        <v>0</v>
      </c>
      <c r="BI269" s="88"/>
      <c r="BJ269" s="88">
        <f>Register!AH274</f>
        <v>0</v>
      </c>
      <c r="BK269" s="88"/>
      <c r="BL269" s="88"/>
      <c r="BM269" s="88">
        <f>Register!AI274</f>
        <v>0</v>
      </c>
      <c r="BN269" s="88"/>
      <c r="BO269" s="88">
        <f ca="1">Register!AJ274</f>
        <v>0</v>
      </c>
      <c r="BP269" s="88"/>
    </row>
    <row r="270" spans="1:68" ht="15.6" thickTop="1" thickBot="1" x14ac:dyDescent="0.35">
      <c r="A270" s="11" t="s">
        <v>234</v>
      </c>
      <c r="B270" s="11" t="s">
        <v>225</v>
      </c>
      <c r="C270" s="11" t="s">
        <v>226</v>
      </c>
      <c r="D270" s="87" t="str">
        <f>Parameters!$G$7</f>
        <v>From December 2022 onwards</v>
      </c>
      <c r="E270" s="87" t="str">
        <f>Parameters!$G$3</f>
        <v>Aid Without Border</v>
      </c>
      <c r="F270" s="11" t="s">
        <v>45</v>
      </c>
      <c r="G270" s="11" t="s">
        <v>227</v>
      </c>
      <c r="H270" s="11" t="str">
        <f t="shared" si="4"/>
        <v>F</v>
      </c>
      <c r="I270" s="87" t="str">
        <f>Parameters!$G$5</f>
        <v>EUR</v>
      </c>
      <c r="J270" s="87" t="s">
        <v>233</v>
      </c>
      <c r="K270" s="11"/>
      <c r="L270" s="88">
        <f>Register!C275</f>
        <v>0</v>
      </c>
      <c r="M270" s="88"/>
      <c r="N270" s="88">
        <f>Register!AM275</f>
        <v>0</v>
      </c>
      <c r="O270" s="88">
        <f>Register!D275</f>
        <v>0</v>
      </c>
      <c r="P270" s="88">
        <f>Register!K275</f>
        <v>0</v>
      </c>
      <c r="Q270" s="88"/>
      <c r="R270" s="88">
        <f>Register!AO275</f>
        <v>0</v>
      </c>
      <c r="S270" s="88">
        <f>Register!I275</f>
        <v>0</v>
      </c>
      <c r="T270" s="88">
        <f>Register!E275</f>
        <v>0</v>
      </c>
      <c r="U270" s="88">
        <f>Register!L275</f>
        <v>0</v>
      </c>
      <c r="V270" s="88"/>
      <c r="W270" s="88">
        <f>Register!AN275</f>
        <v>0</v>
      </c>
      <c r="X270" s="88"/>
      <c r="Y270" s="88"/>
      <c r="Z270" s="88">
        <f>Register!G275</f>
        <v>0</v>
      </c>
      <c r="AA270" s="88">
        <f>Register!H275</f>
        <v>0</v>
      </c>
      <c r="AB270" s="88">
        <f>Register!AL275</f>
        <v>0</v>
      </c>
      <c r="AC270" s="88">
        <f>Register!M275</f>
        <v>0</v>
      </c>
      <c r="AD270" s="88">
        <f>Register!N275</f>
        <v>0</v>
      </c>
      <c r="AE270" s="88">
        <f>Register!O275</f>
        <v>0</v>
      </c>
      <c r="AF270" s="88">
        <f>Register!P275</f>
        <v>0</v>
      </c>
      <c r="AG270" s="88">
        <f>Register!Q275</f>
        <v>0</v>
      </c>
      <c r="AH270" s="88">
        <f>Register!R275</f>
        <v>0</v>
      </c>
      <c r="AI270" s="88">
        <f>Register!S275</f>
        <v>0</v>
      </c>
      <c r="AJ270" s="88">
        <f>Register!T275</f>
        <v>0</v>
      </c>
      <c r="AK270" s="88">
        <f>Register!U275</f>
        <v>0</v>
      </c>
      <c r="AL270" s="88"/>
      <c r="AM270" s="88"/>
      <c r="AN270" s="88">
        <f>Register!V275</f>
        <v>0</v>
      </c>
      <c r="AO270" s="88">
        <f>Register!L275</f>
        <v>0</v>
      </c>
      <c r="AP270" s="88"/>
      <c r="AQ270" s="88"/>
      <c r="AR270" s="88"/>
      <c r="AS270" s="88"/>
      <c r="AT270" s="88"/>
      <c r="AU270" s="88"/>
      <c r="AV270" s="88"/>
      <c r="AW270" s="88">
        <f>Register!AP275</f>
        <v>0</v>
      </c>
      <c r="AX270" s="88">
        <f>Register!X275</f>
        <v>0</v>
      </c>
      <c r="AY270" s="88">
        <f>Register!Y275</f>
        <v>0</v>
      </c>
      <c r="AZ270" s="88">
        <f>Register!Z275</f>
        <v>0</v>
      </c>
      <c r="BA270" s="88">
        <f>Register!AA275</f>
        <v>0</v>
      </c>
      <c r="BB270" s="88">
        <f>Register!AB275</f>
        <v>0</v>
      </c>
      <c r="BC270" s="88">
        <f>Register!AQ275</f>
        <v>0</v>
      </c>
      <c r="BD270" s="88"/>
      <c r="BE270" s="88">
        <f>Register!AD275</f>
        <v>0</v>
      </c>
      <c r="BF270" s="88">
        <f>Register!AE275</f>
        <v>0</v>
      </c>
      <c r="BG270" s="88">
        <f>Register!AF275</f>
        <v>0</v>
      </c>
      <c r="BH270" s="88">
        <f>Register!AG275</f>
        <v>0</v>
      </c>
      <c r="BI270" s="88"/>
      <c r="BJ270" s="88">
        <f>Register!AH275</f>
        <v>0</v>
      </c>
      <c r="BK270" s="88"/>
      <c r="BL270" s="88"/>
      <c r="BM270" s="88">
        <f>Register!AI275</f>
        <v>0</v>
      </c>
      <c r="BN270" s="88"/>
      <c r="BO270" s="88">
        <f ca="1">Register!AJ275</f>
        <v>0</v>
      </c>
      <c r="BP270" s="88"/>
    </row>
    <row r="271" spans="1:68" ht="15.6" thickTop="1" thickBot="1" x14ac:dyDescent="0.35">
      <c r="A271" s="11" t="s">
        <v>234</v>
      </c>
      <c r="B271" s="11" t="s">
        <v>225</v>
      </c>
      <c r="C271" s="11" t="s">
        <v>226</v>
      </c>
      <c r="D271" s="87" t="str">
        <f>Parameters!$G$7</f>
        <v>From December 2022 onwards</v>
      </c>
      <c r="E271" s="87" t="str">
        <f>Parameters!$G$3</f>
        <v>Aid Without Border</v>
      </c>
      <c r="F271" s="11" t="s">
        <v>45</v>
      </c>
      <c r="G271" s="11" t="s">
        <v>227</v>
      </c>
      <c r="H271" s="11" t="str">
        <f t="shared" si="4"/>
        <v>F</v>
      </c>
      <c r="I271" s="87" t="str">
        <f>Parameters!$G$5</f>
        <v>EUR</v>
      </c>
      <c r="J271" s="87" t="s">
        <v>233</v>
      </c>
      <c r="K271" s="11"/>
      <c r="L271" s="88">
        <f>Register!C276</f>
        <v>0</v>
      </c>
      <c r="M271" s="88"/>
      <c r="N271" s="88">
        <f>Register!AM276</f>
        <v>0</v>
      </c>
      <c r="O271" s="88">
        <f>Register!D276</f>
        <v>0</v>
      </c>
      <c r="P271" s="88">
        <f>Register!K276</f>
        <v>0</v>
      </c>
      <c r="Q271" s="88"/>
      <c r="R271" s="88">
        <f>Register!AO276</f>
        <v>0</v>
      </c>
      <c r="S271" s="88">
        <f>Register!I276</f>
        <v>0</v>
      </c>
      <c r="T271" s="88">
        <f>Register!E276</f>
        <v>0</v>
      </c>
      <c r="U271" s="88">
        <f>Register!L276</f>
        <v>0</v>
      </c>
      <c r="V271" s="88"/>
      <c r="W271" s="88">
        <f>Register!AN276</f>
        <v>0</v>
      </c>
      <c r="X271" s="88"/>
      <c r="Y271" s="88"/>
      <c r="Z271" s="88">
        <f>Register!G276</f>
        <v>0</v>
      </c>
      <c r="AA271" s="88">
        <f>Register!H276</f>
        <v>0</v>
      </c>
      <c r="AB271" s="88">
        <f>Register!AL276</f>
        <v>0</v>
      </c>
      <c r="AC271" s="88">
        <f>Register!M276</f>
        <v>0</v>
      </c>
      <c r="AD271" s="88">
        <f>Register!N276</f>
        <v>0</v>
      </c>
      <c r="AE271" s="88">
        <f>Register!O276</f>
        <v>0</v>
      </c>
      <c r="AF271" s="88">
        <f>Register!P276</f>
        <v>0</v>
      </c>
      <c r="AG271" s="88">
        <f>Register!Q276</f>
        <v>0</v>
      </c>
      <c r="AH271" s="88">
        <f>Register!R276</f>
        <v>0</v>
      </c>
      <c r="AI271" s="88">
        <f>Register!S276</f>
        <v>0</v>
      </c>
      <c r="AJ271" s="88">
        <f>Register!T276</f>
        <v>0</v>
      </c>
      <c r="AK271" s="88">
        <f>Register!U276</f>
        <v>0</v>
      </c>
      <c r="AL271" s="88"/>
      <c r="AM271" s="88"/>
      <c r="AN271" s="88">
        <f>Register!V276</f>
        <v>0</v>
      </c>
      <c r="AO271" s="88">
        <f>Register!L276</f>
        <v>0</v>
      </c>
      <c r="AP271" s="88"/>
      <c r="AQ271" s="88"/>
      <c r="AR271" s="88"/>
      <c r="AS271" s="88"/>
      <c r="AT271" s="88"/>
      <c r="AU271" s="88"/>
      <c r="AV271" s="88"/>
      <c r="AW271" s="88">
        <f>Register!AP276</f>
        <v>0</v>
      </c>
      <c r="AX271" s="88">
        <f>Register!X276</f>
        <v>0</v>
      </c>
      <c r="AY271" s="88">
        <f>Register!Y276</f>
        <v>0</v>
      </c>
      <c r="AZ271" s="88">
        <f>Register!Z276</f>
        <v>0</v>
      </c>
      <c r="BA271" s="88">
        <f>Register!AA276</f>
        <v>0</v>
      </c>
      <c r="BB271" s="88">
        <f>Register!AB276</f>
        <v>0</v>
      </c>
      <c r="BC271" s="88">
        <f>Register!AQ276</f>
        <v>0</v>
      </c>
      <c r="BD271" s="88"/>
      <c r="BE271" s="88">
        <f>Register!AD276</f>
        <v>0</v>
      </c>
      <c r="BF271" s="88">
        <f>Register!AE276</f>
        <v>0</v>
      </c>
      <c r="BG271" s="88">
        <f>Register!AF276</f>
        <v>0</v>
      </c>
      <c r="BH271" s="88">
        <f>Register!AG276</f>
        <v>0</v>
      </c>
      <c r="BI271" s="88"/>
      <c r="BJ271" s="88">
        <f>Register!AH276</f>
        <v>0</v>
      </c>
      <c r="BK271" s="88"/>
      <c r="BL271" s="88"/>
      <c r="BM271" s="88">
        <f>Register!AI276</f>
        <v>0</v>
      </c>
      <c r="BN271" s="88"/>
      <c r="BO271" s="88">
        <f ca="1">Register!AJ276</f>
        <v>0</v>
      </c>
      <c r="BP271" s="88"/>
    </row>
    <row r="272" spans="1:68" ht="15.6" thickTop="1" thickBot="1" x14ac:dyDescent="0.35">
      <c r="A272" s="11" t="s">
        <v>234</v>
      </c>
      <c r="B272" s="11" t="s">
        <v>225</v>
      </c>
      <c r="C272" s="11" t="s">
        <v>226</v>
      </c>
      <c r="D272" s="87" t="str">
        <f>Parameters!$G$7</f>
        <v>From December 2022 onwards</v>
      </c>
      <c r="E272" s="87" t="str">
        <f>Parameters!$G$3</f>
        <v>Aid Without Border</v>
      </c>
      <c r="F272" s="11" t="s">
        <v>45</v>
      </c>
      <c r="G272" s="11" t="s">
        <v>227</v>
      </c>
      <c r="H272" s="11" t="str">
        <f t="shared" si="4"/>
        <v>F</v>
      </c>
      <c r="I272" s="87" t="str">
        <f>Parameters!$G$5</f>
        <v>EUR</v>
      </c>
      <c r="J272" s="87" t="s">
        <v>233</v>
      </c>
      <c r="K272" s="11"/>
      <c r="L272" s="88">
        <f>Register!C277</f>
        <v>0</v>
      </c>
      <c r="M272" s="88"/>
      <c r="N272" s="88">
        <f>Register!AM277</f>
        <v>0</v>
      </c>
      <c r="O272" s="88">
        <f>Register!D277</f>
        <v>0</v>
      </c>
      <c r="P272" s="88">
        <f>Register!K277</f>
        <v>0</v>
      </c>
      <c r="Q272" s="88"/>
      <c r="R272" s="88">
        <f>Register!AO277</f>
        <v>0</v>
      </c>
      <c r="S272" s="88">
        <f>Register!I277</f>
        <v>0</v>
      </c>
      <c r="T272" s="88">
        <f>Register!E277</f>
        <v>0</v>
      </c>
      <c r="U272" s="88">
        <f>Register!L277</f>
        <v>0</v>
      </c>
      <c r="V272" s="88"/>
      <c r="W272" s="88">
        <f>Register!AN277</f>
        <v>0</v>
      </c>
      <c r="X272" s="88"/>
      <c r="Y272" s="88"/>
      <c r="Z272" s="88">
        <f>Register!G277</f>
        <v>0</v>
      </c>
      <c r="AA272" s="88">
        <f>Register!H277</f>
        <v>0</v>
      </c>
      <c r="AB272" s="88">
        <f>Register!AL277</f>
        <v>0</v>
      </c>
      <c r="AC272" s="88">
        <f>Register!M277</f>
        <v>0</v>
      </c>
      <c r="AD272" s="88">
        <f>Register!N277</f>
        <v>0</v>
      </c>
      <c r="AE272" s="88">
        <f>Register!O277</f>
        <v>0</v>
      </c>
      <c r="AF272" s="88">
        <f>Register!P277</f>
        <v>0</v>
      </c>
      <c r="AG272" s="88">
        <f>Register!Q277</f>
        <v>0</v>
      </c>
      <c r="AH272" s="88">
        <f>Register!R277</f>
        <v>0</v>
      </c>
      <c r="AI272" s="88">
        <f>Register!S277</f>
        <v>0</v>
      </c>
      <c r="AJ272" s="88">
        <f>Register!T277</f>
        <v>0</v>
      </c>
      <c r="AK272" s="88">
        <f>Register!U277</f>
        <v>0</v>
      </c>
      <c r="AL272" s="88"/>
      <c r="AM272" s="88"/>
      <c r="AN272" s="88">
        <f>Register!V277</f>
        <v>0</v>
      </c>
      <c r="AO272" s="88">
        <f>Register!L277</f>
        <v>0</v>
      </c>
      <c r="AP272" s="88"/>
      <c r="AQ272" s="88"/>
      <c r="AR272" s="88"/>
      <c r="AS272" s="88"/>
      <c r="AT272" s="88"/>
      <c r="AU272" s="88"/>
      <c r="AV272" s="88"/>
      <c r="AW272" s="88">
        <f>Register!AP277</f>
        <v>0</v>
      </c>
      <c r="AX272" s="88">
        <f>Register!X277</f>
        <v>0</v>
      </c>
      <c r="AY272" s="88">
        <f>Register!Y277</f>
        <v>0</v>
      </c>
      <c r="AZ272" s="88">
        <f>Register!Z277</f>
        <v>0</v>
      </c>
      <c r="BA272" s="88">
        <f>Register!AA277</f>
        <v>0</v>
      </c>
      <c r="BB272" s="88">
        <f>Register!AB277</f>
        <v>0</v>
      </c>
      <c r="BC272" s="88">
        <f>Register!AQ277</f>
        <v>0</v>
      </c>
      <c r="BD272" s="88"/>
      <c r="BE272" s="88">
        <f>Register!AD277</f>
        <v>0</v>
      </c>
      <c r="BF272" s="88">
        <f>Register!AE277</f>
        <v>0</v>
      </c>
      <c r="BG272" s="88">
        <f>Register!AF277</f>
        <v>0</v>
      </c>
      <c r="BH272" s="88">
        <f>Register!AG277</f>
        <v>0</v>
      </c>
      <c r="BI272" s="88"/>
      <c r="BJ272" s="88">
        <f>Register!AH277</f>
        <v>0</v>
      </c>
      <c r="BK272" s="88"/>
      <c r="BL272" s="88"/>
      <c r="BM272" s="88">
        <f>Register!AI277</f>
        <v>0</v>
      </c>
      <c r="BN272" s="88"/>
      <c r="BO272" s="88">
        <f ca="1">Register!AJ277</f>
        <v>0</v>
      </c>
      <c r="BP272" s="88"/>
    </row>
    <row r="273" spans="1:68" ht="15.6" thickTop="1" thickBot="1" x14ac:dyDescent="0.35">
      <c r="A273" s="11" t="s">
        <v>234</v>
      </c>
      <c r="B273" s="11" t="s">
        <v>225</v>
      </c>
      <c r="C273" s="11" t="s">
        <v>226</v>
      </c>
      <c r="D273" s="87" t="str">
        <f>Parameters!$G$7</f>
        <v>From December 2022 onwards</v>
      </c>
      <c r="E273" s="87" t="str">
        <f>Parameters!$G$3</f>
        <v>Aid Without Border</v>
      </c>
      <c r="F273" s="11" t="s">
        <v>45</v>
      </c>
      <c r="G273" s="11" t="s">
        <v>227</v>
      </c>
      <c r="H273" s="11" t="str">
        <f t="shared" si="4"/>
        <v>F</v>
      </c>
      <c r="I273" s="87" t="str">
        <f>Parameters!$G$5</f>
        <v>EUR</v>
      </c>
      <c r="J273" s="87" t="s">
        <v>233</v>
      </c>
      <c r="K273" s="11"/>
      <c r="L273" s="88">
        <f>Register!C278</f>
        <v>0</v>
      </c>
      <c r="M273" s="88"/>
      <c r="N273" s="88">
        <f>Register!AM278</f>
        <v>0</v>
      </c>
      <c r="O273" s="88">
        <f>Register!D278</f>
        <v>0</v>
      </c>
      <c r="P273" s="88">
        <f>Register!K278</f>
        <v>0</v>
      </c>
      <c r="Q273" s="88"/>
      <c r="R273" s="88">
        <f>Register!AO278</f>
        <v>0</v>
      </c>
      <c r="S273" s="88">
        <f>Register!I278</f>
        <v>0</v>
      </c>
      <c r="T273" s="88">
        <f>Register!E278</f>
        <v>0</v>
      </c>
      <c r="U273" s="88">
        <f>Register!L278</f>
        <v>0</v>
      </c>
      <c r="V273" s="88"/>
      <c r="W273" s="88">
        <f>Register!AN278</f>
        <v>0</v>
      </c>
      <c r="X273" s="88"/>
      <c r="Y273" s="88"/>
      <c r="Z273" s="88">
        <f>Register!G278</f>
        <v>0</v>
      </c>
      <c r="AA273" s="88">
        <f>Register!H278</f>
        <v>0</v>
      </c>
      <c r="AB273" s="88">
        <f>Register!AL278</f>
        <v>0</v>
      </c>
      <c r="AC273" s="88">
        <f>Register!M278</f>
        <v>0</v>
      </c>
      <c r="AD273" s="88">
        <f>Register!N278</f>
        <v>0</v>
      </c>
      <c r="AE273" s="88">
        <f>Register!O278</f>
        <v>0</v>
      </c>
      <c r="AF273" s="88">
        <f>Register!P278</f>
        <v>0</v>
      </c>
      <c r="AG273" s="88">
        <f>Register!Q278</f>
        <v>0</v>
      </c>
      <c r="AH273" s="88">
        <f>Register!R278</f>
        <v>0</v>
      </c>
      <c r="AI273" s="88">
        <f>Register!S278</f>
        <v>0</v>
      </c>
      <c r="AJ273" s="88">
        <f>Register!T278</f>
        <v>0</v>
      </c>
      <c r="AK273" s="88">
        <f>Register!U278</f>
        <v>0</v>
      </c>
      <c r="AL273" s="88"/>
      <c r="AM273" s="88"/>
      <c r="AN273" s="88">
        <f>Register!V278</f>
        <v>0</v>
      </c>
      <c r="AO273" s="88">
        <f>Register!L278</f>
        <v>0</v>
      </c>
      <c r="AP273" s="88"/>
      <c r="AQ273" s="88"/>
      <c r="AR273" s="88"/>
      <c r="AS273" s="88"/>
      <c r="AT273" s="88"/>
      <c r="AU273" s="88"/>
      <c r="AV273" s="88"/>
      <c r="AW273" s="88">
        <f>Register!AP278</f>
        <v>0</v>
      </c>
      <c r="AX273" s="88">
        <f>Register!X278</f>
        <v>0</v>
      </c>
      <c r="AY273" s="88">
        <f>Register!Y278</f>
        <v>0</v>
      </c>
      <c r="AZ273" s="88">
        <f>Register!Z278</f>
        <v>0</v>
      </c>
      <c r="BA273" s="88">
        <f>Register!AA278</f>
        <v>0</v>
      </c>
      <c r="BB273" s="88">
        <f>Register!AB278</f>
        <v>0</v>
      </c>
      <c r="BC273" s="88">
        <f>Register!AQ278</f>
        <v>0</v>
      </c>
      <c r="BD273" s="88"/>
      <c r="BE273" s="88">
        <f>Register!AD278</f>
        <v>0</v>
      </c>
      <c r="BF273" s="88">
        <f>Register!AE278</f>
        <v>0</v>
      </c>
      <c r="BG273" s="88">
        <f>Register!AF278</f>
        <v>0</v>
      </c>
      <c r="BH273" s="88">
        <f>Register!AG278</f>
        <v>0</v>
      </c>
      <c r="BI273" s="88"/>
      <c r="BJ273" s="88">
        <f>Register!AH278</f>
        <v>0</v>
      </c>
      <c r="BK273" s="88"/>
      <c r="BL273" s="88"/>
      <c r="BM273" s="88">
        <f>Register!AI278</f>
        <v>0</v>
      </c>
      <c r="BN273" s="88"/>
      <c r="BO273" s="88">
        <f ca="1">Register!AJ278</f>
        <v>0</v>
      </c>
      <c r="BP273" s="88"/>
    </row>
    <row r="274" spans="1:68" ht="15.6" thickTop="1" thickBot="1" x14ac:dyDescent="0.35">
      <c r="A274" s="11" t="s">
        <v>234</v>
      </c>
      <c r="B274" s="11" t="s">
        <v>225</v>
      </c>
      <c r="C274" s="11" t="s">
        <v>226</v>
      </c>
      <c r="D274" s="87" t="str">
        <f>Parameters!$G$7</f>
        <v>From December 2022 onwards</v>
      </c>
      <c r="E274" s="87" t="str">
        <f>Parameters!$G$3</f>
        <v>Aid Without Border</v>
      </c>
      <c r="F274" s="11" t="s">
        <v>45</v>
      </c>
      <c r="G274" s="11" t="s">
        <v>227</v>
      </c>
      <c r="H274" s="11" t="str">
        <f t="shared" si="4"/>
        <v>F</v>
      </c>
      <c r="I274" s="87" t="str">
        <f>Parameters!$G$5</f>
        <v>EUR</v>
      </c>
      <c r="J274" s="87" t="s">
        <v>233</v>
      </c>
      <c r="K274" s="11"/>
      <c r="L274" s="88">
        <f>Register!C279</f>
        <v>0</v>
      </c>
      <c r="M274" s="88"/>
      <c r="N274" s="88">
        <f>Register!AM279</f>
        <v>0</v>
      </c>
      <c r="O274" s="88">
        <f>Register!D279</f>
        <v>0</v>
      </c>
      <c r="P274" s="88">
        <f>Register!K279</f>
        <v>0</v>
      </c>
      <c r="Q274" s="88"/>
      <c r="R274" s="88">
        <f>Register!AO279</f>
        <v>0</v>
      </c>
      <c r="S274" s="88">
        <f>Register!I279</f>
        <v>0</v>
      </c>
      <c r="T274" s="88">
        <f>Register!E279</f>
        <v>0</v>
      </c>
      <c r="U274" s="88">
        <f>Register!L279</f>
        <v>0</v>
      </c>
      <c r="V274" s="88"/>
      <c r="W274" s="88">
        <f>Register!AN279</f>
        <v>0</v>
      </c>
      <c r="X274" s="88"/>
      <c r="Y274" s="88"/>
      <c r="Z274" s="88">
        <f>Register!G279</f>
        <v>0</v>
      </c>
      <c r="AA274" s="88">
        <f>Register!H279</f>
        <v>0</v>
      </c>
      <c r="AB274" s="88">
        <f>Register!AL279</f>
        <v>0</v>
      </c>
      <c r="AC274" s="88">
        <f>Register!M279</f>
        <v>0</v>
      </c>
      <c r="AD274" s="88">
        <f>Register!N279</f>
        <v>0</v>
      </c>
      <c r="AE274" s="88">
        <f>Register!O279</f>
        <v>0</v>
      </c>
      <c r="AF274" s="88">
        <f>Register!P279</f>
        <v>0</v>
      </c>
      <c r="AG274" s="88">
        <f>Register!Q279</f>
        <v>0</v>
      </c>
      <c r="AH274" s="88">
        <f>Register!R279</f>
        <v>0</v>
      </c>
      <c r="AI274" s="88">
        <f>Register!S279</f>
        <v>0</v>
      </c>
      <c r="AJ274" s="88">
        <f>Register!T279</f>
        <v>0</v>
      </c>
      <c r="AK274" s="88">
        <f>Register!U279</f>
        <v>0</v>
      </c>
      <c r="AL274" s="88"/>
      <c r="AM274" s="88"/>
      <c r="AN274" s="88">
        <f>Register!V279</f>
        <v>0</v>
      </c>
      <c r="AO274" s="88">
        <f>Register!L279</f>
        <v>0</v>
      </c>
      <c r="AP274" s="88"/>
      <c r="AQ274" s="88"/>
      <c r="AR274" s="88"/>
      <c r="AS274" s="88"/>
      <c r="AT274" s="88"/>
      <c r="AU274" s="88"/>
      <c r="AV274" s="88"/>
      <c r="AW274" s="88">
        <f>Register!AP279</f>
        <v>0</v>
      </c>
      <c r="AX274" s="88">
        <f>Register!X279</f>
        <v>0</v>
      </c>
      <c r="AY274" s="88">
        <f>Register!Y279</f>
        <v>0</v>
      </c>
      <c r="AZ274" s="88">
        <f>Register!Z279</f>
        <v>0</v>
      </c>
      <c r="BA274" s="88">
        <f>Register!AA279</f>
        <v>0</v>
      </c>
      <c r="BB274" s="88">
        <f>Register!AB279</f>
        <v>0</v>
      </c>
      <c r="BC274" s="88">
        <f>Register!AQ279</f>
        <v>0</v>
      </c>
      <c r="BD274" s="88"/>
      <c r="BE274" s="88">
        <f>Register!AD279</f>
        <v>0</v>
      </c>
      <c r="BF274" s="88">
        <f>Register!AE279</f>
        <v>0</v>
      </c>
      <c r="BG274" s="88">
        <f>Register!AF279</f>
        <v>0</v>
      </c>
      <c r="BH274" s="88">
        <f>Register!AG279</f>
        <v>0</v>
      </c>
      <c r="BI274" s="88"/>
      <c r="BJ274" s="88">
        <f>Register!AH279</f>
        <v>0</v>
      </c>
      <c r="BK274" s="88"/>
      <c r="BL274" s="88"/>
      <c r="BM274" s="88">
        <f>Register!AI279</f>
        <v>0</v>
      </c>
      <c r="BN274" s="88"/>
      <c r="BO274" s="88">
        <f ca="1">Register!AJ279</f>
        <v>0</v>
      </c>
      <c r="BP274" s="88"/>
    </row>
    <row r="275" spans="1:68" ht="15.6" thickTop="1" thickBot="1" x14ac:dyDescent="0.35">
      <c r="A275" s="11" t="s">
        <v>234</v>
      </c>
      <c r="B275" s="11" t="s">
        <v>225</v>
      </c>
      <c r="C275" s="11" t="s">
        <v>226</v>
      </c>
      <c r="D275" s="87" t="str">
        <f>Parameters!$G$7</f>
        <v>From December 2022 onwards</v>
      </c>
      <c r="E275" s="87" t="str">
        <f>Parameters!$G$3</f>
        <v>Aid Without Border</v>
      </c>
      <c r="F275" s="11" t="s">
        <v>45</v>
      </c>
      <c r="G275" s="11" t="s">
        <v>227</v>
      </c>
      <c r="H275" s="11" t="str">
        <f t="shared" si="4"/>
        <v>F</v>
      </c>
      <c r="I275" s="87" t="str">
        <f>Parameters!$G$5</f>
        <v>EUR</v>
      </c>
      <c r="J275" s="87" t="s">
        <v>233</v>
      </c>
      <c r="K275" s="11"/>
      <c r="L275" s="88">
        <f>Register!C280</f>
        <v>0</v>
      </c>
      <c r="M275" s="88"/>
      <c r="N275" s="88">
        <f>Register!AM280</f>
        <v>0</v>
      </c>
      <c r="O275" s="88">
        <f>Register!D280</f>
        <v>0</v>
      </c>
      <c r="P275" s="88">
        <f>Register!K280</f>
        <v>0</v>
      </c>
      <c r="Q275" s="88"/>
      <c r="R275" s="88">
        <f>Register!AO280</f>
        <v>0</v>
      </c>
      <c r="S275" s="88">
        <f>Register!I280</f>
        <v>0</v>
      </c>
      <c r="T275" s="88">
        <f>Register!E280</f>
        <v>0</v>
      </c>
      <c r="U275" s="88">
        <f>Register!L280</f>
        <v>0</v>
      </c>
      <c r="V275" s="88"/>
      <c r="W275" s="88">
        <f>Register!AN280</f>
        <v>0</v>
      </c>
      <c r="X275" s="88"/>
      <c r="Y275" s="88"/>
      <c r="Z275" s="88">
        <f>Register!G280</f>
        <v>0</v>
      </c>
      <c r="AA275" s="88">
        <f>Register!H280</f>
        <v>0</v>
      </c>
      <c r="AB275" s="88">
        <f>Register!AL280</f>
        <v>0</v>
      </c>
      <c r="AC275" s="88">
        <f>Register!M280</f>
        <v>0</v>
      </c>
      <c r="AD275" s="88">
        <f>Register!N280</f>
        <v>0</v>
      </c>
      <c r="AE275" s="88">
        <f>Register!O280</f>
        <v>0</v>
      </c>
      <c r="AF275" s="88">
        <f>Register!P280</f>
        <v>0</v>
      </c>
      <c r="AG275" s="88">
        <f>Register!Q280</f>
        <v>0</v>
      </c>
      <c r="AH275" s="88">
        <f>Register!R280</f>
        <v>0</v>
      </c>
      <c r="AI275" s="88">
        <f>Register!S280</f>
        <v>0</v>
      </c>
      <c r="AJ275" s="88">
        <f>Register!T280</f>
        <v>0</v>
      </c>
      <c r="AK275" s="88">
        <f>Register!U280</f>
        <v>0</v>
      </c>
      <c r="AL275" s="88"/>
      <c r="AM275" s="88"/>
      <c r="AN275" s="88">
        <f>Register!V280</f>
        <v>0</v>
      </c>
      <c r="AO275" s="88">
        <f>Register!L280</f>
        <v>0</v>
      </c>
      <c r="AP275" s="88"/>
      <c r="AQ275" s="88"/>
      <c r="AR275" s="88"/>
      <c r="AS275" s="88"/>
      <c r="AT275" s="88"/>
      <c r="AU275" s="88"/>
      <c r="AV275" s="88"/>
      <c r="AW275" s="88">
        <f>Register!AP280</f>
        <v>0</v>
      </c>
      <c r="AX275" s="88">
        <f>Register!X280</f>
        <v>0</v>
      </c>
      <c r="AY275" s="88">
        <f>Register!Y280</f>
        <v>0</v>
      </c>
      <c r="AZ275" s="88">
        <f>Register!Z280</f>
        <v>0</v>
      </c>
      <c r="BA275" s="88">
        <f>Register!AA280</f>
        <v>0</v>
      </c>
      <c r="BB275" s="88">
        <f>Register!AB280</f>
        <v>0</v>
      </c>
      <c r="BC275" s="88">
        <f>Register!AQ280</f>
        <v>0</v>
      </c>
      <c r="BD275" s="88"/>
      <c r="BE275" s="88">
        <f>Register!AD280</f>
        <v>0</v>
      </c>
      <c r="BF275" s="88">
        <f>Register!AE280</f>
        <v>0</v>
      </c>
      <c r="BG275" s="88">
        <f>Register!AF280</f>
        <v>0</v>
      </c>
      <c r="BH275" s="88">
        <f>Register!AG280</f>
        <v>0</v>
      </c>
      <c r="BI275" s="88"/>
      <c r="BJ275" s="88">
        <f>Register!AH280</f>
        <v>0</v>
      </c>
      <c r="BK275" s="88"/>
      <c r="BL275" s="88"/>
      <c r="BM275" s="88">
        <f>Register!AI280</f>
        <v>0</v>
      </c>
      <c r="BN275" s="88"/>
      <c r="BO275" s="88">
        <f ca="1">Register!AJ280</f>
        <v>0</v>
      </c>
      <c r="BP275" s="88"/>
    </row>
    <row r="276" spans="1:68" ht="15.6" thickTop="1" thickBot="1" x14ac:dyDescent="0.35">
      <c r="A276" s="11" t="s">
        <v>234</v>
      </c>
      <c r="B276" s="11" t="s">
        <v>225</v>
      </c>
      <c r="C276" s="11" t="s">
        <v>226</v>
      </c>
      <c r="D276" s="87" t="str">
        <f>Parameters!$G$7</f>
        <v>From December 2022 onwards</v>
      </c>
      <c r="E276" s="87" t="str">
        <f>Parameters!$G$3</f>
        <v>Aid Without Border</v>
      </c>
      <c r="F276" s="11" t="s">
        <v>45</v>
      </c>
      <c r="G276" s="11" t="s">
        <v>227</v>
      </c>
      <c r="H276" s="11" t="str">
        <f t="shared" si="4"/>
        <v>F</v>
      </c>
      <c r="I276" s="87" t="str">
        <f>Parameters!$G$5</f>
        <v>EUR</v>
      </c>
      <c r="J276" s="87" t="s">
        <v>233</v>
      </c>
      <c r="K276" s="11"/>
      <c r="L276" s="88">
        <f>Register!C281</f>
        <v>0</v>
      </c>
      <c r="M276" s="88"/>
      <c r="N276" s="88">
        <f>Register!AM281</f>
        <v>0</v>
      </c>
      <c r="O276" s="88">
        <f>Register!D281</f>
        <v>0</v>
      </c>
      <c r="P276" s="88">
        <f>Register!K281</f>
        <v>0</v>
      </c>
      <c r="Q276" s="88"/>
      <c r="R276" s="88">
        <f>Register!AO281</f>
        <v>0</v>
      </c>
      <c r="S276" s="88">
        <f>Register!I281</f>
        <v>0</v>
      </c>
      <c r="T276" s="88">
        <f>Register!E281</f>
        <v>0</v>
      </c>
      <c r="U276" s="88">
        <f>Register!L281</f>
        <v>0</v>
      </c>
      <c r="V276" s="88"/>
      <c r="W276" s="88">
        <f>Register!AN281</f>
        <v>0</v>
      </c>
      <c r="X276" s="88"/>
      <c r="Y276" s="88"/>
      <c r="Z276" s="88">
        <f>Register!G281</f>
        <v>0</v>
      </c>
      <c r="AA276" s="88">
        <f>Register!H281</f>
        <v>0</v>
      </c>
      <c r="AB276" s="88">
        <f>Register!AL281</f>
        <v>0</v>
      </c>
      <c r="AC276" s="88">
        <f>Register!M281</f>
        <v>0</v>
      </c>
      <c r="AD276" s="88">
        <f>Register!N281</f>
        <v>0</v>
      </c>
      <c r="AE276" s="88">
        <f>Register!O281</f>
        <v>0</v>
      </c>
      <c r="AF276" s="88">
        <f>Register!P281</f>
        <v>0</v>
      </c>
      <c r="AG276" s="88">
        <f>Register!Q281</f>
        <v>0</v>
      </c>
      <c r="AH276" s="88">
        <f>Register!R281</f>
        <v>0</v>
      </c>
      <c r="AI276" s="88">
        <f>Register!S281</f>
        <v>0</v>
      </c>
      <c r="AJ276" s="88">
        <f>Register!T281</f>
        <v>0</v>
      </c>
      <c r="AK276" s="88">
        <f>Register!U281</f>
        <v>0</v>
      </c>
      <c r="AL276" s="88"/>
      <c r="AM276" s="88"/>
      <c r="AN276" s="88">
        <f>Register!V281</f>
        <v>0</v>
      </c>
      <c r="AO276" s="88">
        <f>Register!L281</f>
        <v>0</v>
      </c>
      <c r="AP276" s="88"/>
      <c r="AQ276" s="88"/>
      <c r="AR276" s="88"/>
      <c r="AS276" s="88"/>
      <c r="AT276" s="88"/>
      <c r="AU276" s="88"/>
      <c r="AV276" s="88"/>
      <c r="AW276" s="88">
        <f>Register!AP281</f>
        <v>0</v>
      </c>
      <c r="AX276" s="88">
        <f>Register!X281</f>
        <v>0</v>
      </c>
      <c r="AY276" s="88">
        <f>Register!Y281</f>
        <v>0</v>
      </c>
      <c r="AZ276" s="88">
        <f>Register!Z281</f>
        <v>0</v>
      </c>
      <c r="BA276" s="88">
        <f>Register!AA281</f>
        <v>0</v>
      </c>
      <c r="BB276" s="88">
        <f>Register!AB281</f>
        <v>0</v>
      </c>
      <c r="BC276" s="88">
        <f>Register!AQ281</f>
        <v>0</v>
      </c>
      <c r="BD276" s="88"/>
      <c r="BE276" s="88">
        <f>Register!AD281</f>
        <v>0</v>
      </c>
      <c r="BF276" s="88">
        <f>Register!AE281</f>
        <v>0</v>
      </c>
      <c r="BG276" s="88">
        <f>Register!AF281</f>
        <v>0</v>
      </c>
      <c r="BH276" s="88">
        <f>Register!AG281</f>
        <v>0</v>
      </c>
      <c r="BI276" s="88"/>
      <c r="BJ276" s="88">
        <f>Register!AH281</f>
        <v>0</v>
      </c>
      <c r="BK276" s="88"/>
      <c r="BL276" s="88"/>
      <c r="BM276" s="88">
        <f>Register!AI281</f>
        <v>0</v>
      </c>
      <c r="BN276" s="88"/>
      <c r="BO276" s="88">
        <f ca="1">Register!AJ281</f>
        <v>0</v>
      </c>
      <c r="BP276" s="88"/>
    </row>
    <row r="277" spans="1:68" ht="15.6" thickTop="1" thickBot="1" x14ac:dyDescent="0.35">
      <c r="A277" s="11" t="s">
        <v>234</v>
      </c>
      <c r="B277" s="11" t="s">
        <v>225</v>
      </c>
      <c r="C277" s="11" t="s">
        <v>226</v>
      </c>
      <c r="D277" s="87" t="str">
        <f>Parameters!$G$7</f>
        <v>From December 2022 onwards</v>
      </c>
      <c r="E277" s="87" t="str">
        <f>Parameters!$G$3</f>
        <v>Aid Without Border</v>
      </c>
      <c r="F277" s="11" t="s">
        <v>45</v>
      </c>
      <c r="G277" s="11" t="s">
        <v>227</v>
      </c>
      <c r="H277" s="11" t="str">
        <f t="shared" si="4"/>
        <v>F</v>
      </c>
      <c r="I277" s="87" t="str">
        <f>Parameters!$G$5</f>
        <v>EUR</v>
      </c>
      <c r="J277" s="87" t="s">
        <v>233</v>
      </c>
      <c r="K277" s="11"/>
      <c r="L277" s="88">
        <f>Register!C282</f>
        <v>0</v>
      </c>
      <c r="M277" s="88"/>
      <c r="N277" s="88">
        <f>Register!AM282</f>
        <v>0</v>
      </c>
      <c r="O277" s="88">
        <f>Register!D282</f>
        <v>0</v>
      </c>
      <c r="P277" s="88">
        <f>Register!K282</f>
        <v>0</v>
      </c>
      <c r="Q277" s="88"/>
      <c r="R277" s="88">
        <f>Register!AO282</f>
        <v>0</v>
      </c>
      <c r="S277" s="88">
        <f>Register!I282</f>
        <v>0</v>
      </c>
      <c r="T277" s="88">
        <f>Register!E282</f>
        <v>0</v>
      </c>
      <c r="U277" s="88">
        <f>Register!L282</f>
        <v>0</v>
      </c>
      <c r="V277" s="88"/>
      <c r="W277" s="88">
        <f>Register!AN282</f>
        <v>0</v>
      </c>
      <c r="X277" s="88"/>
      <c r="Y277" s="88"/>
      <c r="Z277" s="88">
        <f>Register!G282</f>
        <v>0</v>
      </c>
      <c r="AA277" s="88">
        <f>Register!H282</f>
        <v>0</v>
      </c>
      <c r="AB277" s="88">
        <f>Register!AL282</f>
        <v>0</v>
      </c>
      <c r="AC277" s="88">
        <f>Register!M282</f>
        <v>0</v>
      </c>
      <c r="AD277" s="88">
        <f>Register!N282</f>
        <v>0</v>
      </c>
      <c r="AE277" s="88">
        <f>Register!O282</f>
        <v>0</v>
      </c>
      <c r="AF277" s="88">
        <f>Register!P282</f>
        <v>0</v>
      </c>
      <c r="AG277" s="88">
        <f>Register!Q282</f>
        <v>0</v>
      </c>
      <c r="AH277" s="88">
        <f>Register!R282</f>
        <v>0</v>
      </c>
      <c r="AI277" s="88">
        <f>Register!S282</f>
        <v>0</v>
      </c>
      <c r="AJ277" s="88">
        <f>Register!T282</f>
        <v>0</v>
      </c>
      <c r="AK277" s="88">
        <f>Register!U282</f>
        <v>0</v>
      </c>
      <c r="AL277" s="88"/>
      <c r="AM277" s="88"/>
      <c r="AN277" s="88">
        <f>Register!V282</f>
        <v>0</v>
      </c>
      <c r="AO277" s="88">
        <f>Register!L282</f>
        <v>0</v>
      </c>
      <c r="AP277" s="88"/>
      <c r="AQ277" s="88"/>
      <c r="AR277" s="88"/>
      <c r="AS277" s="88"/>
      <c r="AT277" s="88"/>
      <c r="AU277" s="88"/>
      <c r="AV277" s="88"/>
      <c r="AW277" s="88">
        <f>Register!AP282</f>
        <v>0</v>
      </c>
      <c r="AX277" s="88">
        <f>Register!X282</f>
        <v>0</v>
      </c>
      <c r="AY277" s="88">
        <f>Register!Y282</f>
        <v>0</v>
      </c>
      <c r="AZ277" s="88">
        <f>Register!Z282</f>
        <v>0</v>
      </c>
      <c r="BA277" s="88">
        <f>Register!AA282</f>
        <v>0</v>
      </c>
      <c r="BB277" s="88">
        <f>Register!AB282</f>
        <v>0</v>
      </c>
      <c r="BC277" s="88">
        <f>Register!AQ282</f>
        <v>0</v>
      </c>
      <c r="BD277" s="88"/>
      <c r="BE277" s="88">
        <f>Register!AD282</f>
        <v>0</v>
      </c>
      <c r="BF277" s="88">
        <f>Register!AE282</f>
        <v>0</v>
      </c>
      <c r="BG277" s="88">
        <f>Register!AF282</f>
        <v>0</v>
      </c>
      <c r="BH277" s="88">
        <f>Register!AG282</f>
        <v>0</v>
      </c>
      <c r="BI277" s="88"/>
      <c r="BJ277" s="88">
        <f>Register!AH282</f>
        <v>0</v>
      </c>
      <c r="BK277" s="88"/>
      <c r="BL277" s="88"/>
      <c r="BM277" s="88">
        <f>Register!AI282</f>
        <v>0</v>
      </c>
      <c r="BN277" s="88"/>
      <c r="BO277" s="88">
        <f ca="1">Register!AJ282</f>
        <v>0</v>
      </c>
      <c r="BP277" s="88"/>
    </row>
    <row r="278" spans="1:68" ht="15.6" thickTop="1" thickBot="1" x14ac:dyDescent="0.35">
      <c r="A278" s="11" t="s">
        <v>234</v>
      </c>
      <c r="B278" s="11" t="s">
        <v>225</v>
      </c>
      <c r="C278" s="11" t="s">
        <v>226</v>
      </c>
      <c r="D278" s="87" t="str">
        <f>Parameters!$G$7</f>
        <v>From December 2022 onwards</v>
      </c>
      <c r="E278" s="87" t="str">
        <f>Parameters!$G$3</f>
        <v>Aid Without Border</v>
      </c>
      <c r="F278" s="11" t="s">
        <v>45</v>
      </c>
      <c r="G278" s="11" t="s">
        <v>227</v>
      </c>
      <c r="H278" s="11" t="str">
        <f t="shared" si="4"/>
        <v>F</v>
      </c>
      <c r="I278" s="87" t="str">
        <f>Parameters!$G$5</f>
        <v>EUR</v>
      </c>
      <c r="J278" s="87" t="s">
        <v>233</v>
      </c>
      <c r="K278" s="11"/>
      <c r="L278" s="88">
        <f>Register!C283</f>
        <v>0</v>
      </c>
      <c r="M278" s="88"/>
      <c r="N278" s="88">
        <f>Register!AM283</f>
        <v>0</v>
      </c>
      <c r="O278" s="88">
        <f>Register!D283</f>
        <v>0</v>
      </c>
      <c r="P278" s="88">
        <f>Register!K283</f>
        <v>0</v>
      </c>
      <c r="Q278" s="88"/>
      <c r="R278" s="88">
        <f>Register!AO283</f>
        <v>0</v>
      </c>
      <c r="S278" s="88">
        <f>Register!I283</f>
        <v>0</v>
      </c>
      <c r="T278" s="88">
        <f>Register!E283</f>
        <v>0</v>
      </c>
      <c r="U278" s="88">
        <f>Register!L283</f>
        <v>0</v>
      </c>
      <c r="V278" s="88"/>
      <c r="W278" s="88">
        <f>Register!AN283</f>
        <v>0</v>
      </c>
      <c r="X278" s="88"/>
      <c r="Y278" s="88"/>
      <c r="Z278" s="88">
        <f>Register!G283</f>
        <v>0</v>
      </c>
      <c r="AA278" s="88">
        <f>Register!H283</f>
        <v>0</v>
      </c>
      <c r="AB278" s="88">
        <f>Register!AL283</f>
        <v>0</v>
      </c>
      <c r="AC278" s="88">
        <f>Register!M283</f>
        <v>0</v>
      </c>
      <c r="AD278" s="88">
        <f>Register!N283</f>
        <v>0</v>
      </c>
      <c r="AE278" s="88">
        <f>Register!O283</f>
        <v>0</v>
      </c>
      <c r="AF278" s="88">
        <f>Register!P283</f>
        <v>0</v>
      </c>
      <c r="AG278" s="88">
        <f>Register!Q283</f>
        <v>0</v>
      </c>
      <c r="AH278" s="88">
        <f>Register!R283</f>
        <v>0</v>
      </c>
      <c r="AI278" s="88">
        <f>Register!S283</f>
        <v>0</v>
      </c>
      <c r="AJ278" s="88">
        <f>Register!T283</f>
        <v>0</v>
      </c>
      <c r="AK278" s="88">
        <f>Register!U283</f>
        <v>0</v>
      </c>
      <c r="AL278" s="88"/>
      <c r="AM278" s="88"/>
      <c r="AN278" s="88">
        <f>Register!V283</f>
        <v>0</v>
      </c>
      <c r="AO278" s="88">
        <f>Register!L283</f>
        <v>0</v>
      </c>
      <c r="AP278" s="88"/>
      <c r="AQ278" s="88"/>
      <c r="AR278" s="88"/>
      <c r="AS278" s="88"/>
      <c r="AT278" s="88"/>
      <c r="AU278" s="88"/>
      <c r="AV278" s="88"/>
      <c r="AW278" s="88">
        <f>Register!AP283</f>
        <v>0</v>
      </c>
      <c r="AX278" s="88">
        <f>Register!X283</f>
        <v>0</v>
      </c>
      <c r="AY278" s="88">
        <f>Register!Y283</f>
        <v>0</v>
      </c>
      <c r="AZ278" s="88">
        <f>Register!Z283</f>
        <v>0</v>
      </c>
      <c r="BA278" s="88">
        <f>Register!AA283</f>
        <v>0</v>
      </c>
      <c r="BB278" s="88">
        <f>Register!AB283</f>
        <v>0</v>
      </c>
      <c r="BC278" s="88">
        <f>Register!AQ283</f>
        <v>0</v>
      </c>
      <c r="BD278" s="88"/>
      <c r="BE278" s="88">
        <f>Register!AD283</f>
        <v>0</v>
      </c>
      <c r="BF278" s="88">
        <f>Register!AE283</f>
        <v>0</v>
      </c>
      <c r="BG278" s="88">
        <f>Register!AF283</f>
        <v>0</v>
      </c>
      <c r="BH278" s="88">
        <f>Register!AG283</f>
        <v>0</v>
      </c>
      <c r="BI278" s="88"/>
      <c r="BJ278" s="88">
        <f>Register!AH283</f>
        <v>0</v>
      </c>
      <c r="BK278" s="88"/>
      <c r="BL278" s="88"/>
      <c r="BM278" s="88">
        <f>Register!AI283</f>
        <v>0</v>
      </c>
      <c r="BN278" s="88"/>
      <c r="BO278" s="88">
        <f ca="1">Register!AJ283</f>
        <v>0</v>
      </c>
      <c r="BP278" s="88"/>
    </row>
    <row r="279" spans="1:68" ht="15.6" thickTop="1" thickBot="1" x14ac:dyDescent="0.35">
      <c r="A279" s="11" t="s">
        <v>234</v>
      </c>
      <c r="B279" s="11" t="s">
        <v>225</v>
      </c>
      <c r="C279" s="11" t="s">
        <v>226</v>
      </c>
      <c r="D279" s="87" t="str">
        <f>Parameters!$G$7</f>
        <v>From December 2022 onwards</v>
      </c>
      <c r="E279" s="87" t="str">
        <f>Parameters!$G$3</f>
        <v>Aid Without Border</v>
      </c>
      <c r="F279" s="11" t="s">
        <v>45</v>
      </c>
      <c r="G279" s="11" t="s">
        <v>227</v>
      </c>
      <c r="H279" s="11" t="str">
        <f t="shared" si="4"/>
        <v>F</v>
      </c>
      <c r="I279" s="87" t="str">
        <f>Parameters!$G$5</f>
        <v>EUR</v>
      </c>
      <c r="J279" s="87" t="s">
        <v>233</v>
      </c>
      <c r="K279" s="11"/>
      <c r="L279" s="88">
        <f>Register!C284</f>
        <v>0</v>
      </c>
      <c r="M279" s="88"/>
      <c r="N279" s="88">
        <f>Register!AM284</f>
        <v>0</v>
      </c>
      <c r="O279" s="88">
        <f>Register!D284</f>
        <v>0</v>
      </c>
      <c r="P279" s="88">
        <f>Register!K284</f>
        <v>0</v>
      </c>
      <c r="Q279" s="88"/>
      <c r="R279" s="88">
        <f>Register!AO284</f>
        <v>0</v>
      </c>
      <c r="S279" s="88">
        <f>Register!I284</f>
        <v>0</v>
      </c>
      <c r="T279" s="88">
        <f>Register!E284</f>
        <v>0</v>
      </c>
      <c r="U279" s="88">
        <f>Register!L284</f>
        <v>0</v>
      </c>
      <c r="V279" s="88"/>
      <c r="W279" s="88">
        <f>Register!AN284</f>
        <v>0</v>
      </c>
      <c r="X279" s="88"/>
      <c r="Y279" s="88"/>
      <c r="Z279" s="88">
        <f>Register!G284</f>
        <v>0</v>
      </c>
      <c r="AA279" s="88">
        <f>Register!H284</f>
        <v>0</v>
      </c>
      <c r="AB279" s="88">
        <f>Register!AL284</f>
        <v>0</v>
      </c>
      <c r="AC279" s="88">
        <f>Register!M284</f>
        <v>0</v>
      </c>
      <c r="AD279" s="88">
        <f>Register!N284</f>
        <v>0</v>
      </c>
      <c r="AE279" s="88">
        <f>Register!O284</f>
        <v>0</v>
      </c>
      <c r="AF279" s="88">
        <f>Register!P284</f>
        <v>0</v>
      </c>
      <c r="AG279" s="88">
        <f>Register!Q284</f>
        <v>0</v>
      </c>
      <c r="AH279" s="88">
        <f>Register!R284</f>
        <v>0</v>
      </c>
      <c r="AI279" s="88">
        <f>Register!S284</f>
        <v>0</v>
      </c>
      <c r="AJ279" s="88">
        <f>Register!T284</f>
        <v>0</v>
      </c>
      <c r="AK279" s="88">
        <f>Register!U284</f>
        <v>0</v>
      </c>
      <c r="AL279" s="88"/>
      <c r="AM279" s="88"/>
      <c r="AN279" s="88">
        <f>Register!V284</f>
        <v>0</v>
      </c>
      <c r="AO279" s="88">
        <f>Register!L284</f>
        <v>0</v>
      </c>
      <c r="AP279" s="88"/>
      <c r="AQ279" s="88"/>
      <c r="AR279" s="88"/>
      <c r="AS279" s="88"/>
      <c r="AT279" s="88"/>
      <c r="AU279" s="88"/>
      <c r="AV279" s="88"/>
      <c r="AW279" s="88">
        <f>Register!AP284</f>
        <v>0</v>
      </c>
      <c r="AX279" s="88">
        <f>Register!X284</f>
        <v>0</v>
      </c>
      <c r="AY279" s="88">
        <f>Register!Y284</f>
        <v>0</v>
      </c>
      <c r="AZ279" s="88">
        <f>Register!Z284</f>
        <v>0</v>
      </c>
      <c r="BA279" s="88">
        <f>Register!AA284</f>
        <v>0</v>
      </c>
      <c r="BB279" s="88">
        <f>Register!AB284</f>
        <v>0</v>
      </c>
      <c r="BC279" s="88">
        <f>Register!AQ284</f>
        <v>0</v>
      </c>
      <c r="BD279" s="88"/>
      <c r="BE279" s="88">
        <f>Register!AD284</f>
        <v>0</v>
      </c>
      <c r="BF279" s="88">
        <f>Register!AE284</f>
        <v>0</v>
      </c>
      <c r="BG279" s="88">
        <f>Register!AF284</f>
        <v>0</v>
      </c>
      <c r="BH279" s="88">
        <f>Register!AG284</f>
        <v>0</v>
      </c>
      <c r="BI279" s="88"/>
      <c r="BJ279" s="88">
        <f>Register!AH284</f>
        <v>0</v>
      </c>
      <c r="BK279" s="88"/>
      <c r="BL279" s="88"/>
      <c r="BM279" s="88">
        <f>Register!AI284</f>
        <v>0</v>
      </c>
      <c r="BN279" s="88"/>
      <c r="BO279" s="88">
        <f ca="1">Register!AJ284</f>
        <v>0</v>
      </c>
      <c r="BP279" s="88"/>
    </row>
    <row r="280" spans="1:68" ht="15.6" thickTop="1" thickBot="1" x14ac:dyDescent="0.35">
      <c r="A280" s="11" t="s">
        <v>234</v>
      </c>
      <c r="B280" s="11" t="s">
        <v>225</v>
      </c>
      <c r="C280" s="11" t="s">
        <v>226</v>
      </c>
      <c r="D280" s="87" t="str">
        <f>Parameters!$G$7</f>
        <v>From December 2022 onwards</v>
      </c>
      <c r="E280" s="87" t="str">
        <f>Parameters!$G$3</f>
        <v>Aid Without Border</v>
      </c>
      <c r="F280" s="11" t="s">
        <v>45</v>
      </c>
      <c r="G280" s="11" t="s">
        <v>227</v>
      </c>
      <c r="H280" s="11" t="str">
        <f t="shared" si="4"/>
        <v>F</v>
      </c>
      <c r="I280" s="87" t="str">
        <f>Parameters!$G$5</f>
        <v>EUR</v>
      </c>
      <c r="J280" s="87" t="s">
        <v>233</v>
      </c>
      <c r="K280" s="11"/>
      <c r="L280" s="88">
        <f>Register!C285</f>
        <v>0</v>
      </c>
      <c r="M280" s="88"/>
      <c r="N280" s="88">
        <f>Register!AM285</f>
        <v>0</v>
      </c>
      <c r="O280" s="88">
        <f>Register!D285</f>
        <v>0</v>
      </c>
      <c r="P280" s="88">
        <f>Register!K285</f>
        <v>0</v>
      </c>
      <c r="Q280" s="88"/>
      <c r="R280" s="88">
        <f>Register!AO285</f>
        <v>0</v>
      </c>
      <c r="S280" s="88">
        <f>Register!I285</f>
        <v>0</v>
      </c>
      <c r="T280" s="88">
        <f>Register!E285</f>
        <v>0</v>
      </c>
      <c r="U280" s="88">
        <f>Register!L285</f>
        <v>0</v>
      </c>
      <c r="V280" s="88"/>
      <c r="W280" s="88">
        <f>Register!AN285</f>
        <v>0</v>
      </c>
      <c r="X280" s="88"/>
      <c r="Y280" s="88"/>
      <c r="Z280" s="88">
        <f>Register!G285</f>
        <v>0</v>
      </c>
      <c r="AA280" s="88">
        <f>Register!H285</f>
        <v>0</v>
      </c>
      <c r="AB280" s="88">
        <f>Register!AL285</f>
        <v>0</v>
      </c>
      <c r="AC280" s="88">
        <f>Register!M285</f>
        <v>0</v>
      </c>
      <c r="AD280" s="88">
        <f>Register!N285</f>
        <v>0</v>
      </c>
      <c r="AE280" s="88">
        <f>Register!O285</f>
        <v>0</v>
      </c>
      <c r="AF280" s="88">
        <f>Register!P285</f>
        <v>0</v>
      </c>
      <c r="AG280" s="88">
        <f>Register!Q285</f>
        <v>0</v>
      </c>
      <c r="AH280" s="88">
        <f>Register!R285</f>
        <v>0</v>
      </c>
      <c r="AI280" s="88">
        <f>Register!S285</f>
        <v>0</v>
      </c>
      <c r="AJ280" s="88">
        <f>Register!T285</f>
        <v>0</v>
      </c>
      <c r="AK280" s="88">
        <f>Register!U285</f>
        <v>0</v>
      </c>
      <c r="AL280" s="88"/>
      <c r="AM280" s="88"/>
      <c r="AN280" s="88">
        <f>Register!V285</f>
        <v>0</v>
      </c>
      <c r="AO280" s="88">
        <f>Register!L285</f>
        <v>0</v>
      </c>
      <c r="AP280" s="88"/>
      <c r="AQ280" s="88"/>
      <c r="AR280" s="88"/>
      <c r="AS280" s="88"/>
      <c r="AT280" s="88"/>
      <c r="AU280" s="88"/>
      <c r="AV280" s="88"/>
      <c r="AW280" s="88">
        <f>Register!AP285</f>
        <v>0</v>
      </c>
      <c r="AX280" s="88">
        <f>Register!X285</f>
        <v>0</v>
      </c>
      <c r="AY280" s="88">
        <f>Register!Y285</f>
        <v>0</v>
      </c>
      <c r="AZ280" s="88">
        <f>Register!Z285</f>
        <v>0</v>
      </c>
      <c r="BA280" s="88">
        <f>Register!AA285</f>
        <v>0</v>
      </c>
      <c r="BB280" s="88">
        <f>Register!AB285</f>
        <v>0</v>
      </c>
      <c r="BC280" s="88">
        <f>Register!AQ285</f>
        <v>0</v>
      </c>
      <c r="BD280" s="88"/>
      <c r="BE280" s="88">
        <f>Register!AD285</f>
        <v>0</v>
      </c>
      <c r="BF280" s="88">
        <f>Register!AE285</f>
        <v>0</v>
      </c>
      <c r="BG280" s="88">
        <f>Register!AF285</f>
        <v>0</v>
      </c>
      <c r="BH280" s="88">
        <f>Register!AG285</f>
        <v>0</v>
      </c>
      <c r="BI280" s="88"/>
      <c r="BJ280" s="88">
        <f>Register!AH285</f>
        <v>0</v>
      </c>
      <c r="BK280" s="88"/>
      <c r="BL280" s="88"/>
      <c r="BM280" s="88">
        <f>Register!AI285</f>
        <v>0</v>
      </c>
      <c r="BN280" s="88"/>
      <c r="BO280" s="88">
        <f ca="1">Register!AJ285</f>
        <v>0</v>
      </c>
      <c r="BP280" s="88"/>
    </row>
    <row r="281" spans="1:68" ht="15.6" thickTop="1" thickBot="1" x14ac:dyDescent="0.35">
      <c r="A281" s="11" t="s">
        <v>234</v>
      </c>
      <c r="B281" s="11" t="s">
        <v>225</v>
      </c>
      <c r="C281" s="11" t="s">
        <v>226</v>
      </c>
      <c r="D281" s="87" t="str">
        <f>Parameters!$G$7</f>
        <v>From December 2022 onwards</v>
      </c>
      <c r="E281" s="87" t="str">
        <f>Parameters!$G$3</f>
        <v>Aid Without Border</v>
      </c>
      <c r="F281" s="11" t="s">
        <v>45</v>
      </c>
      <c r="G281" s="11" t="s">
        <v>227</v>
      </c>
      <c r="H281" s="11" t="str">
        <f t="shared" si="4"/>
        <v>F</v>
      </c>
      <c r="I281" s="87" t="str">
        <f>Parameters!$G$5</f>
        <v>EUR</v>
      </c>
      <c r="J281" s="87" t="s">
        <v>233</v>
      </c>
      <c r="K281" s="11"/>
      <c r="L281" s="88">
        <f>Register!C286</f>
        <v>0</v>
      </c>
      <c r="M281" s="88"/>
      <c r="N281" s="88">
        <f>Register!AM286</f>
        <v>0</v>
      </c>
      <c r="O281" s="88">
        <f>Register!D286</f>
        <v>0</v>
      </c>
      <c r="P281" s="88">
        <f>Register!K286</f>
        <v>0</v>
      </c>
      <c r="Q281" s="88"/>
      <c r="R281" s="88">
        <f>Register!AO286</f>
        <v>0</v>
      </c>
      <c r="S281" s="88">
        <f>Register!I286</f>
        <v>0</v>
      </c>
      <c r="T281" s="88">
        <f>Register!E286</f>
        <v>0</v>
      </c>
      <c r="U281" s="88">
        <f>Register!L286</f>
        <v>0</v>
      </c>
      <c r="V281" s="88"/>
      <c r="W281" s="88">
        <f>Register!AN286</f>
        <v>0</v>
      </c>
      <c r="X281" s="88"/>
      <c r="Y281" s="88"/>
      <c r="Z281" s="88">
        <f>Register!G286</f>
        <v>0</v>
      </c>
      <c r="AA281" s="88">
        <f>Register!H286</f>
        <v>0</v>
      </c>
      <c r="AB281" s="88">
        <f>Register!AL286</f>
        <v>0</v>
      </c>
      <c r="AC281" s="88">
        <f>Register!M286</f>
        <v>0</v>
      </c>
      <c r="AD281" s="88">
        <f>Register!N286</f>
        <v>0</v>
      </c>
      <c r="AE281" s="88">
        <f>Register!O286</f>
        <v>0</v>
      </c>
      <c r="AF281" s="88">
        <f>Register!P286</f>
        <v>0</v>
      </c>
      <c r="AG281" s="88">
        <f>Register!Q286</f>
        <v>0</v>
      </c>
      <c r="AH281" s="88">
        <f>Register!R286</f>
        <v>0</v>
      </c>
      <c r="AI281" s="88">
        <f>Register!S286</f>
        <v>0</v>
      </c>
      <c r="AJ281" s="88">
        <f>Register!T286</f>
        <v>0</v>
      </c>
      <c r="AK281" s="88">
        <f>Register!U286</f>
        <v>0</v>
      </c>
      <c r="AL281" s="88"/>
      <c r="AM281" s="88"/>
      <c r="AN281" s="88">
        <f>Register!V286</f>
        <v>0</v>
      </c>
      <c r="AO281" s="88">
        <f>Register!L286</f>
        <v>0</v>
      </c>
      <c r="AP281" s="88"/>
      <c r="AQ281" s="88"/>
      <c r="AR281" s="88"/>
      <c r="AS281" s="88"/>
      <c r="AT281" s="88"/>
      <c r="AU281" s="88"/>
      <c r="AV281" s="88"/>
      <c r="AW281" s="88">
        <f>Register!AP286</f>
        <v>0</v>
      </c>
      <c r="AX281" s="88">
        <f>Register!X286</f>
        <v>0</v>
      </c>
      <c r="AY281" s="88">
        <f>Register!Y286</f>
        <v>0</v>
      </c>
      <c r="AZ281" s="88">
        <f>Register!Z286</f>
        <v>0</v>
      </c>
      <c r="BA281" s="88">
        <f>Register!AA286</f>
        <v>0</v>
      </c>
      <c r="BB281" s="88">
        <f>Register!AB286</f>
        <v>0</v>
      </c>
      <c r="BC281" s="88">
        <f>Register!AQ286</f>
        <v>0</v>
      </c>
      <c r="BD281" s="88"/>
      <c r="BE281" s="88">
        <f>Register!AD286</f>
        <v>0</v>
      </c>
      <c r="BF281" s="88">
        <f>Register!AE286</f>
        <v>0</v>
      </c>
      <c r="BG281" s="88">
        <f>Register!AF286</f>
        <v>0</v>
      </c>
      <c r="BH281" s="88">
        <f>Register!AG286</f>
        <v>0</v>
      </c>
      <c r="BI281" s="88"/>
      <c r="BJ281" s="88">
        <f>Register!AH286</f>
        <v>0</v>
      </c>
      <c r="BK281" s="88"/>
      <c r="BL281" s="88"/>
      <c r="BM281" s="88">
        <f>Register!AI286</f>
        <v>0</v>
      </c>
      <c r="BN281" s="88"/>
      <c r="BO281" s="88">
        <f ca="1">Register!AJ286</f>
        <v>0</v>
      </c>
      <c r="BP281" s="88"/>
    </row>
    <row r="282" spans="1:68" ht="15.6" thickTop="1" thickBot="1" x14ac:dyDescent="0.35">
      <c r="A282" s="11" t="s">
        <v>234</v>
      </c>
      <c r="B282" s="11" t="s">
        <v>225</v>
      </c>
      <c r="C282" s="11" t="s">
        <v>226</v>
      </c>
      <c r="D282" s="87" t="str">
        <f>Parameters!$G$7</f>
        <v>From December 2022 onwards</v>
      </c>
      <c r="E282" s="87" t="str">
        <f>Parameters!$G$3</f>
        <v>Aid Without Border</v>
      </c>
      <c r="F282" s="11" t="s">
        <v>45</v>
      </c>
      <c r="G282" s="11" t="s">
        <v>227</v>
      </c>
      <c r="H282" s="11" t="str">
        <f t="shared" si="4"/>
        <v>F</v>
      </c>
      <c r="I282" s="87" t="str">
        <f>Parameters!$G$5</f>
        <v>EUR</v>
      </c>
      <c r="J282" s="87" t="s">
        <v>233</v>
      </c>
      <c r="K282" s="11"/>
      <c r="L282" s="88">
        <f>Register!C287</f>
        <v>0</v>
      </c>
      <c r="M282" s="88"/>
      <c r="N282" s="88">
        <f>Register!AM287</f>
        <v>0</v>
      </c>
      <c r="O282" s="88">
        <f>Register!D287</f>
        <v>0</v>
      </c>
      <c r="P282" s="88">
        <f>Register!K287</f>
        <v>0</v>
      </c>
      <c r="Q282" s="88"/>
      <c r="R282" s="88">
        <f>Register!AO287</f>
        <v>0</v>
      </c>
      <c r="S282" s="88">
        <f>Register!I287</f>
        <v>0</v>
      </c>
      <c r="T282" s="88">
        <f>Register!E287</f>
        <v>0</v>
      </c>
      <c r="U282" s="88">
        <f>Register!L287</f>
        <v>0</v>
      </c>
      <c r="V282" s="88"/>
      <c r="W282" s="88">
        <f>Register!AN287</f>
        <v>0</v>
      </c>
      <c r="X282" s="88"/>
      <c r="Y282" s="88"/>
      <c r="Z282" s="88">
        <f>Register!G287</f>
        <v>0</v>
      </c>
      <c r="AA282" s="88">
        <f>Register!H287</f>
        <v>0</v>
      </c>
      <c r="AB282" s="88">
        <f>Register!AL287</f>
        <v>0</v>
      </c>
      <c r="AC282" s="88">
        <f>Register!M287</f>
        <v>0</v>
      </c>
      <c r="AD282" s="88">
        <f>Register!N287</f>
        <v>0</v>
      </c>
      <c r="AE282" s="88">
        <f>Register!O287</f>
        <v>0</v>
      </c>
      <c r="AF282" s="88">
        <f>Register!P287</f>
        <v>0</v>
      </c>
      <c r="AG282" s="88">
        <f>Register!Q287</f>
        <v>0</v>
      </c>
      <c r="AH282" s="88">
        <f>Register!R287</f>
        <v>0</v>
      </c>
      <c r="AI282" s="88">
        <f>Register!S287</f>
        <v>0</v>
      </c>
      <c r="AJ282" s="88">
        <f>Register!T287</f>
        <v>0</v>
      </c>
      <c r="AK282" s="88">
        <f>Register!U287</f>
        <v>0</v>
      </c>
      <c r="AL282" s="88"/>
      <c r="AM282" s="88"/>
      <c r="AN282" s="88">
        <f>Register!V287</f>
        <v>0</v>
      </c>
      <c r="AO282" s="88">
        <f>Register!L287</f>
        <v>0</v>
      </c>
      <c r="AP282" s="88"/>
      <c r="AQ282" s="88"/>
      <c r="AR282" s="88"/>
      <c r="AS282" s="88"/>
      <c r="AT282" s="88"/>
      <c r="AU282" s="88"/>
      <c r="AV282" s="88"/>
      <c r="AW282" s="88">
        <f>Register!AP287</f>
        <v>0</v>
      </c>
      <c r="AX282" s="88">
        <f>Register!X287</f>
        <v>0</v>
      </c>
      <c r="AY282" s="88">
        <f>Register!Y287</f>
        <v>0</v>
      </c>
      <c r="AZ282" s="88">
        <f>Register!Z287</f>
        <v>0</v>
      </c>
      <c r="BA282" s="88">
        <f>Register!AA287</f>
        <v>0</v>
      </c>
      <c r="BB282" s="88">
        <f>Register!AB287</f>
        <v>0</v>
      </c>
      <c r="BC282" s="88">
        <f>Register!AQ287</f>
        <v>0</v>
      </c>
      <c r="BD282" s="88"/>
      <c r="BE282" s="88">
        <f>Register!AD287</f>
        <v>0</v>
      </c>
      <c r="BF282" s="88">
        <f>Register!AE287</f>
        <v>0</v>
      </c>
      <c r="BG282" s="88">
        <f>Register!AF287</f>
        <v>0</v>
      </c>
      <c r="BH282" s="88">
        <f>Register!AG287</f>
        <v>0</v>
      </c>
      <c r="BI282" s="88"/>
      <c r="BJ282" s="88">
        <f>Register!AH287</f>
        <v>0</v>
      </c>
      <c r="BK282" s="88"/>
      <c r="BL282" s="88"/>
      <c r="BM282" s="88">
        <f>Register!AI287</f>
        <v>0</v>
      </c>
      <c r="BN282" s="88"/>
      <c r="BO282" s="88">
        <f ca="1">Register!AJ287</f>
        <v>0</v>
      </c>
      <c r="BP282" s="88"/>
    </row>
    <row r="283" spans="1:68" ht="15.6" thickTop="1" thickBot="1" x14ac:dyDescent="0.35">
      <c r="A283" s="11" t="s">
        <v>234</v>
      </c>
      <c r="B283" s="11" t="s">
        <v>225</v>
      </c>
      <c r="C283" s="11" t="s">
        <v>226</v>
      </c>
      <c r="D283" s="87" t="str">
        <f>Parameters!$G$7</f>
        <v>From December 2022 onwards</v>
      </c>
      <c r="E283" s="87" t="str">
        <f>Parameters!$G$3</f>
        <v>Aid Without Border</v>
      </c>
      <c r="F283" s="11" t="s">
        <v>45</v>
      </c>
      <c r="G283" s="11" t="s">
        <v>227</v>
      </c>
      <c r="H283" s="11" t="str">
        <f t="shared" si="4"/>
        <v>F</v>
      </c>
      <c r="I283" s="87" t="str">
        <f>Parameters!$G$5</f>
        <v>EUR</v>
      </c>
      <c r="J283" s="87" t="s">
        <v>233</v>
      </c>
      <c r="K283" s="11"/>
      <c r="L283" s="88">
        <f>Register!C288</f>
        <v>0</v>
      </c>
      <c r="M283" s="88"/>
      <c r="N283" s="88">
        <f>Register!AM288</f>
        <v>0</v>
      </c>
      <c r="O283" s="88">
        <f>Register!D288</f>
        <v>0</v>
      </c>
      <c r="P283" s="88">
        <f>Register!K288</f>
        <v>0</v>
      </c>
      <c r="Q283" s="88"/>
      <c r="R283" s="88">
        <f>Register!AO288</f>
        <v>0</v>
      </c>
      <c r="S283" s="88">
        <f>Register!I288</f>
        <v>0</v>
      </c>
      <c r="T283" s="88">
        <f>Register!E288</f>
        <v>0</v>
      </c>
      <c r="U283" s="88">
        <f>Register!L288</f>
        <v>0</v>
      </c>
      <c r="V283" s="88"/>
      <c r="W283" s="88">
        <f>Register!AN288</f>
        <v>0</v>
      </c>
      <c r="X283" s="88"/>
      <c r="Y283" s="88"/>
      <c r="Z283" s="88">
        <f>Register!G288</f>
        <v>0</v>
      </c>
      <c r="AA283" s="88">
        <f>Register!H288</f>
        <v>0</v>
      </c>
      <c r="AB283" s="88">
        <f>Register!AL288</f>
        <v>0</v>
      </c>
      <c r="AC283" s="88">
        <f>Register!M288</f>
        <v>0</v>
      </c>
      <c r="AD283" s="88">
        <f>Register!N288</f>
        <v>0</v>
      </c>
      <c r="AE283" s="88">
        <f>Register!O288</f>
        <v>0</v>
      </c>
      <c r="AF283" s="88">
        <f>Register!P288</f>
        <v>0</v>
      </c>
      <c r="AG283" s="88">
        <f>Register!Q288</f>
        <v>0</v>
      </c>
      <c r="AH283" s="88">
        <f>Register!R288</f>
        <v>0</v>
      </c>
      <c r="AI283" s="88">
        <f>Register!S288</f>
        <v>0</v>
      </c>
      <c r="AJ283" s="88">
        <f>Register!T288</f>
        <v>0</v>
      </c>
      <c r="AK283" s="88">
        <f>Register!U288</f>
        <v>0</v>
      </c>
      <c r="AL283" s="88"/>
      <c r="AM283" s="88"/>
      <c r="AN283" s="88">
        <f>Register!V288</f>
        <v>0</v>
      </c>
      <c r="AO283" s="88">
        <f>Register!L288</f>
        <v>0</v>
      </c>
      <c r="AP283" s="88"/>
      <c r="AQ283" s="88"/>
      <c r="AR283" s="88"/>
      <c r="AS283" s="88"/>
      <c r="AT283" s="88"/>
      <c r="AU283" s="88"/>
      <c r="AV283" s="88"/>
      <c r="AW283" s="88">
        <f>Register!AP288</f>
        <v>0</v>
      </c>
      <c r="AX283" s="88">
        <f>Register!X288</f>
        <v>0</v>
      </c>
      <c r="AY283" s="88">
        <f>Register!Y288</f>
        <v>0</v>
      </c>
      <c r="AZ283" s="88">
        <f>Register!Z288</f>
        <v>0</v>
      </c>
      <c r="BA283" s="88">
        <f>Register!AA288</f>
        <v>0</v>
      </c>
      <c r="BB283" s="88">
        <f>Register!AB288</f>
        <v>0</v>
      </c>
      <c r="BC283" s="88">
        <f>Register!AQ288</f>
        <v>0</v>
      </c>
      <c r="BD283" s="88"/>
      <c r="BE283" s="88">
        <f>Register!AD288</f>
        <v>0</v>
      </c>
      <c r="BF283" s="88">
        <f>Register!AE288</f>
        <v>0</v>
      </c>
      <c r="BG283" s="88">
        <f>Register!AF288</f>
        <v>0</v>
      </c>
      <c r="BH283" s="88">
        <f>Register!AG288</f>
        <v>0</v>
      </c>
      <c r="BI283" s="88"/>
      <c r="BJ283" s="88">
        <f>Register!AH288</f>
        <v>0</v>
      </c>
      <c r="BK283" s="88"/>
      <c r="BL283" s="88"/>
      <c r="BM283" s="88">
        <f>Register!AI288</f>
        <v>0</v>
      </c>
      <c r="BN283" s="88"/>
      <c r="BO283" s="88">
        <f ca="1">Register!AJ288</f>
        <v>0</v>
      </c>
      <c r="BP283" s="88"/>
    </row>
    <row r="284" spans="1:68" ht="15.6" thickTop="1" thickBot="1" x14ac:dyDescent="0.35">
      <c r="A284" s="11" t="s">
        <v>234</v>
      </c>
      <c r="B284" s="11" t="s">
        <v>225</v>
      </c>
      <c r="C284" s="11" t="s">
        <v>226</v>
      </c>
      <c r="D284" s="87" t="str">
        <f>Parameters!$G$7</f>
        <v>From December 2022 onwards</v>
      </c>
      <c r="E284" s="87" t="str">
        <f>Parameters!$G$3</f>
        <v>Aid Without Border</v>
      </c>
      <c r="F284" s="11" t="s">
        <v>45</v>
      </c>
      <c r="G284" s="11" t="s">
        <v>227</v>
      </c>
      <c r="H284" s="11" t="str">
        <f t="shared" si="4"/>
        <v>F</v>
      </c>
      <c r="I284" s="87" t="str">
        <f>Parameters!$G$5</f>
        <v>EUR</v>
      </c>
      <c r="J284" s="87" t="s">
        <v>233</v>
      </c>
      <c r="K284" s="11"/>
      <c r="L284" s="88">
        <f>Register!C289</f>
        <v>0</v>
      </c>
      <c r="M284" s="88"/>
      <c r="N284" s="88">
        <f>Register!AM289</f>
        <v>0</v>
      </c>
      <c r="O284" s="88">
        <f>Register!D289</f>
        <v>0</v>
      </c>
      <c r="P284" s="88">
        <f>Register!K289</f>
        <v>0</v>
      </c>
      <c r="Q284" s="88"/>
      <c r="R284" s="88">
        <f>Register!AO289</f>
        <v>0</v>
      </c>
      <c r="S284" s="88">
        <f>Register!I289</f>
        <v>0</v>
      </c>
      <c r="T284" s="88">
        <f>Register!E289</f>
        <v>0</v>
      </c>
      <c r="U284" s="88">
        <f>Register!L289</f>
        <v>0</v>
      </c>
      <c r="V284" s="88"/>
      <c r="W284" s="88">
        <f>Register!AN289</f>
        <v>0</v>
      </c>
      <c r="X284" s="88"/>
      <c r="Y284" s="88"/>
      <c r="Z284" s="88">
        <f>Register!G289</f>
        <v>0</v>
      </c>
      <c r="AA284" s="88">
        <f>Register!H289</f>
        <v>0</v>
      </c>
      <c r="AB284" s="88">
        <f>Register!AL289</f>
        <v>0</v>
      </c>
      <c r="AC284" s="88">
        <f>Register!M289</f>
        <v>0</v>
      </c>
      <c r="AD284" s="88">
        <f>Register!N289</f>
        <v>0</v>
      </c>
      <c r="AE284" s="88">
        <f>Register!O289</f>
        <v>0</v>
      </c>
      <c r="AF284" s="88">
        <f>Register!P289</f>
        <v>0</v>
      </c>
      <c r="AG284" s="88">
        <f>Register!Q289</f>
        <v>0</v>
      </c>
      <c r="AH284" s="88">
        <f>Register!R289</f>
        <v>0</v>
      </c>
      <c r="AI284" s="88">
        <f>Register!S289</f>
        <v>0</v>
      </c>
      <c r="AJ284" s="88">
        <f>Register!T289</f>
        <v>0</v>
      </c>
      <c r="AK284" s="88">
        <f>Register!U289</f>
        <v>0</v>
      </c>
      <c r="AL284" s="88"/>
      <c r="AM284" s="88"/>
      <c r="AN284" s="88">
        <f>Register!V289</f>
        <v>0</v>
      </c>
      <c r="AO284" s="88">
        <f>Register!L289</f>
        <v>0</v>
      </c>
      <c r="AP284" s="88"/>
      <c r="AQ284" s="88"/>
      <c r="AR284" s="88"/>
      <c r="AS284" s="88"/>
      <c r="AT284" s="88"/>
      <c r="AU284" s="88"/>
      <c r="AV284" s="88"/>
      <c r="AW284" s="88">
        <f>Register!AP289</f>
        <v>0</v>
      </c>
      <c r="AX284" s="88">
        <f>Register!X289</f>
        <v>0</v>
      </c>
      <c r="AY284" s="88">
        <f>Register!Y289</f>
        <v>0</v>
      </c>
      <c r="AZ284" s="88">
        <f>Register!Z289</f>
        <v>0</v>
      </c>
      <c r="BA284" s="88">
        <f>Register!AA289</f>
        <v>0</v>
      </c>
      <c r="BB284" s="88">
        <f>Register!AB289</f>
        <v>0</v>
      </c>
      <c r="BC284" s="88">
        <f>Register!AQ289</f>
        <v>0</v>
      </c>
      <c r="BD284" s="88"/>
      <c r="BE284" s="88">
        <f>Register!AD289</f>
        <v>0</v>
      </c>
      <c r="BF284" s="88">
        <f>Register!AE289</f>
        <v>0</v>
      </c>
      <c r="BG284" s="88">
        <f>Register!AF289</f>
        <v>0</v>
      </c>
      <c r="BH284" s="88">
        <f>Register!AG289</f>
        <v>0</v>
      </c>
      <c r="BI284" s="88"/>
      <c r="BJ284" s="88">
        <f>Register!AH289</f>
        <v>0</v>
      </c>
      <c r="BK284" s="88"/>
      <c r="BL284" s="88"/>
      <c r="BM284" s="88">
        <f>Register!AI289</f>
        <v>0</v>
      </c>
      <c r="BN284" s="88"/>
      <c r="BO284" s="88">
        <f ca="1">Register!AJ289</f>
        <v>0</v>
      </c>
      <c r="BP284" s="88"/>
    </row>
    <row r="285" spans="1:68" ht="15.6" thickTop="1" thickBot="1" x14ac:dyDescent="0.35">
      <c r="A285" s="11" t="s">
        <v>234</v>
      </c>
      <c r="B285" s="11" t="s">
        <v>225</v>
      </c>
      <c r="C285" s="11" t="s">
        <v>226</v>
      </c>
      <c r="D285" s="87" t="str">
        <f>Parameters!$G$7</f>
        <v>From December 2022 onwards</v>
      </c>
      <c r="E285" s="87" t="str">
        <f>Parameters!$G$3</f>
        <v>Aid Without Border</v>
      </c>
      <c r="F285" s="11" t="s">
        <v>45</v>
      </c>
      <c r="G285" s="11" t="s">
        <v>227</v>
      </c>
      <c r="H285" s="11" t="str">
        <f t="shared" si="4"/>
        <v>F</v>
      </c>
      <c r="I285" s="87" t="str">
        <f>Parameters!$G$5</f>
        <v>EUR</v>
      </c>
      <c r="J285" s="87" t="s">
        <v>233</v>
      </c>
      <c r="K285" s="11"/>
      <c r="L285" s="88">
        <f>Register!C290</f>
        <v>0</v>
      </c>
      <c r="M285" s="88"/>
      <c r="N285" s="88">
        <f>Register!AM290</f>
        <v>0</v>
      </c>
      <c r="O285" s="88">
        <f>Register!D290</f>
        <v>0</v>
      </c>
      <c r="P285" s="88">
        <f>Register!K290</f>
        <v>0</v>
      </c>
      <c r="Q285" s="88"/>
      <c r="R285" s="88">
        <f>Register!AO290</f>
        <v>0</v>
      </c>
      <c r="S285" s="88">
        <f>Register!I290</f>
        <v>0</v>
      </c>
      <c r="T285" s="88">
        <f>Register!E290</f>
        <v>0</v>
      </c>
      <c r="U285" s="88">
        <f>Register!L290</f>
        <v>0</v>
      </c>
      <c r="V285" s="88"/>
      <c r="W285" s="88">
        <f>Register!AN290</f>
        <v>0</v>
      </c>
      <c r="X285" s="88"/>
      <c r="Y285" s="88"/>
      <c r="Z285" s="88">
        <f>Register!G290</f>
        <v>0</v>
      </c>
      <c r="AA285" s="88">
        <f>Register!H290</f>
        <v>0</v>
      </c>
      <c r="AB285" s="88">
        <f>Register!AL290</f>
        <v>0</v>
      </c>
      <c r="AC285" s="88">
        <f>Register!M290</f>
        <v>0</v>
      </c>
      <c r="AD285" s="88">
        <f>Register!N290</f>
        <v>0</v>
      </c>
      <c r="AE285" s="88">
        <f>Register!O290</f>
        <v>0</v>
      </c>
      <c r="AF285" s="88">
        <f>Register!P290</f>
        <v>0</v>
      </c>
      <c r="AG285" s="88">
        <f>Register!Q290</f>
        <v>0</v>
      </c>
      <c r="AH285" s="88">
        <f>Register!R290</f>
        <v>0</v>
      </c>
      <c r="AI285" s="88">
        <f>Register!S290</f>
        <v>0</v>
      </c>
      <c r="AJ285" s="88">
        <f>Register!T290</f>
        <v>0</v>
      </c>
      <c r="AK285" s="88">
        <f>Register!U290</f>
        <v>0</v>
      </c>
      <c r="AL285" s="88"/>
      <c r="AM285" s="88"/>
      <c r="AN285" s="88">
        <f>Register!V290</f>
        <v>0</v>
      </c>
      <c r="AO285" s="88">
        <f>Register!L290</f>
        <v>0</v>
      </c>
      <c r="AP285" s="88"/>
      <c r="AQ285" s="88"/>
      <c r="AR285" s="88"/>
      <c r="AS285" s="88"/>
      <c r="AT285" s="88"/>
      <c r="AU285" s="88"/>
      <c r="AV285" s="88"/>
      <c r="AW285" s="88">
        <f>Register!AP290</f>
        <v>0</v>
      </c>
      <c r="AX285" s="88">
        <f>Register!X290</f>
        <v>0</v>
      </c>
      <c r="AY285" s="88">
        <f>Register!Y290</f>
        <v>0</v>
      </c>
      <c r="AZ285" s="88">
        <f>Register!Z290</f>
        <v>0</v>
      </c>
      <c r="BA285" s="88">
        <f>Register!AA290</f>
        <v>0</v>
      </c>
      <c r="BB285" s="88">
        <f>Register!AB290</f>
        <v>0</v>
      </c>
      <c r="BC285" s="88">
        <f>Register!AQ290</f>
        <v>0</v>
      </c>
      <c r="BD285" s="88"/>
      <c r="BE285" s="88">
        <f>Register!AD290</f>
        <v>0</v>
      </c>
      <c r="BF285" s="88">
        <f>Register!AE290</f>
        <v>0</v>
      </c>
      <c r="BG285" s="88">
        <f>Register!AF290</f>
        <v>0</v>
      </c>
      <c r="BH285" s="88">
        <f>Register!AG290</f>
        <v>0</v>
      </c>
      <c r="BI285" s="88"/>
      <c r="BJ285" s="88">
        <f>Register!AH290</f>
        <v>0</v>
      </c>
      <c r="BK285" s="88"/>
      <c r="BL285" s="88"/>
      <c r="BM285" s="88">
        <f>Register!AI290</f>
        <v>0</v>
      </c>
      <c r="BN285" s="88"/>
      <c r="BO285" s="88">
        <f ca="1">Register!AJ290</f>
        <v>0</v>
      </c>
      <c r="BP285" s="88"/>
    </row>
    <row r="286" spans="1:68" ht="15.6" thickTop="1" thickBot="1" x14ac:dyDescent="0.35">
      <c r="A286" s="11" t="s">
        <v>234</v>
      </c>
      <c r="B286" s="11" t="s">
        <v>225</v>
      </c>
      <c r="C286" s="11" t="s">
        <v>226</v>
      </c>
      <c r="D286" s="87" t="str">
        <f>Parameters!$G$7</f>
        <v>From December 2022 onwards</v>
      </c>
      <c r="E286" s="87" t="str">
        <f>Parameters!$G$3</f>
        <v>Aid Without Border</v>
      </c>
      <c r="F286" s="11" t="s">
        <v>45</v>
      </c>
      <c r="G286" s="11" t="s">
        <v>227</v>
      </c>
      <c r="H286" s="11" t="str">
        <f t="shared" si="4"/>
        <v>F</v>
      </c>
      <c r="I286" s="87" t="str">
        <f>Parameters!$G$5</f>
        <v>EUR</v>
      </c>
      <c r="J286" s="87" t="s">
        <v>233</v>
      </c>
      <c r="K286" s="11"/>
      <c r="L286" s="88">
        <f>Register!C291</f>
        <v>0</v>
      </c>
      <c r="M286" s="88"/>
      <c r="N286" s="88">
        <f>Register!AM291</f>
        <v>0</v>
      </c>
      <c r="O286" s="88">
        <f>Register!D291</f>
        <v>0</v>
      </c>
      <c r="P286" s="88">
        <f>Register!K291</f>
        <v>0</v>
      </c>
      <c r="Q286" s="88"/>
      <c r="R286" s="88">
        <f>Register!AO291</f>
        <v>0</v>
      </c>
      <c r="S286" s="88">
        <f>Register!I291</f>
        <v>0</v>
      </c>
      <c r="T286" s="88">
        <f>Register!E291</f>
        <v>0</v>
      </c>
      <c r="U286" s="88">
        <f>Register!L291</f>
        <v>0</v>
      </c>
      <c r="V286" s="88"/>
      <c r="W286" s="88">
        <f>Register!AN291</f>
        <v>0</v>
      </c>
      <c r="X286" s="88"/>
      <c r="Y286" s="88"/>
      <c r="Z286" s="88">
        <f>Register!G291</f>
        <v>0</v>
      </c>
      <c r="AA286" s="88">
        <f>Register!H291</f>
        <v>0</v>
      </c>
      <c r="AB286" s="88">
        <f>Register!AL291</f>
        <v>0</v>
      </c>
      <c r="AC286" s="88">
        <f>Register!M291</f>
        <v>0</v>
      </c>
      <c r="AD286" s="88">
        <f>Register!N291</f>
        <v>0</v>
      </c>
      <c r="AE286" s="88">
        <f>Register!O291</f>
        <v>0</v>
      </c>
      <c r="AF286" s="88">
        <f>Register!P291</f>
        <v>0</v>
      </c>
      <c r="AG286" s="88">
        <f>Register!Q291</f>
        <v>0</v>
      </c>
      <c r="AH286" s="88">
        <f>Register!R291</f>
        <v>0</v>
      </c>
      <c r="AI286" s="88">
        <f>Register!S291</f>
        <v>0</v>
      </c>
      <c r="AJ286" s="88">
        <f>Register!T291</f>
        <v>0</v>
      </c>
      <c r="AK286" s="88">
        <f>Register!U291</f>
        <v>0</v>
      </c>
      <c r="AL286" s="88"/>
      <c r="AM286" s="88"/>
      <c r="AN286" s="88">
        <f>Register!V291</f>
        <v>0</v>
      </c>
      <c r="AO286" s="88">
        <f>Register!L291</f>
        <v>0</v>
      </c>
      <c r="AP286" s="88"/>
      <c r="AQ286" s="88"/>
      <c r="AR286" s="88"/>
      <c r="AS286" s="88"/>
      <c r="AT286" s="88"/>
      <c r="AU286" s="88"/>
      <c r="AV286" s="88"/>
      <c r="AW286" s="88">
        <f>Register!AP291</f>
        <v>0</v>
      </c>
      <c r="AX286" s="88">
        <f>Register!X291</f>
        <v>0</v>
      </c>
      <c r="AY286" s="88">
        <f>Register!Y291</f>
        <v>0</v>
      </c>
      <c r="AZ286" s="88">
        <f>Register!Z291</f>
        <v>0</v>
      </c>
      <c r="BA286" s="88">
        <f>Register!AA291</f>
        <v>0</v>
      </c>
      <c r="BB286" s="88">
        <f>Register!AB291</f>
        <v>0</v>
      </c>
      <c r="BC286" s="88">
        <f>Register!AQ291</f>
        <v>0</v>
      </c>
      <c r="BD286" s="88"/>
      <c r="BE286" s="88">
        <f>Register!AD291</f>
        <v>0</v>
      </c>
      <c r="BF286" s="88">
        <f>Register!AE291</f>
        <v>0</v>
      </c>
      <c r="BG286" s="88">
        <f>Register!AF291</f>
        <v>0</v>
      </c>
      <c r="BH286" s="88">
        <f>Register!AG291</f>
        <v>0</v>
      </c>
      <c r="BI286" s="88"/>
      <c r="BJ286" s="88">
        <f>Register!AH291</f>
        <v>0</v>
      </c>
      <c r="BK286" s="88"/>
      <c r="BL286" s="88"/>
      <c r="BM286" s="88">
        <f>Register!AI291</f>
        <v>0</v>
      </c>
      <c r="BN286" s="88"/>
      <c r="BO286" s="88">
        <f ca="1">Register!AJ291</f>
        <v>0</v>
      </c>
      <c r="BP286" s="88"/>
    </row>
    <row r="287" spans="1:68" ht="15.6" thickTop="1" thickBot="1" x14ac:dyDescent="0.35">
      <c r="A287" s="11" t="s">
        <v>234</v>
      </c>
      <c r="B287" s="11" t="s">
        <v>225</v>
      </c>
      <c r="C287" s="11" t="s">
        <v>226</v>
      </c>
      <c r="D287" s="87" t="str">
        <f>Parameters!$G$7</f>
        <v>From December 2022 onwards</v>
      </c>
      <c r="E287" s="87" t="str">
        <f>Parameters!$G$3</f>
        <v>Aid Without Border</v>
      </c>
      <c r="F287" s="11" t="s">
        <v>45</v>
      </c>
      <c r="G287" s="11" t="s">
        <v>227</v>
      </c>
      <c r="H287" s="11" t="str">
        <f t="shared" si="4"/>
        <v>F</v>
      </c>
      <c r="I287" s="87" t="str">
        <f>Parameters!$G$5</f>
        <v>EUR</v>
      </c>
      <c r="J287" s="87" t="s">
        <v>233</v>
      </c>
      <c r="K287" s="11"/>
      <c r="L287" s="88">
        <f>Register!C292</f>
        <v>0</v>
      </c>
      <c r="M287" s="88"/>
      <c r="N287" s="88">
        <f>Register!AM292</f>
        <v>0</v>
      </c>
      <c r="O287" s="88">
        <f>Register!D292</f>
        <v>0</v>
      </c>
      <c r="P287" s="88">
        <f>Register!K292</f>
        <v>0</v>
      </c>
      <c r="Q287" s="88"/>
      <c r="R287" s="88">
        <f>Register!AO292</f>
        <v>0</v>
      </c>
      <c r="S287" s="88">
        <f>Register!I292</f>
        <v>0</v>
      </c>
      <c r="T287" s="88">
        <f>Register!E292</f>
        <v>0</v>
      </c>
      <c r="U287" s="88">
        <f>Register!L292</f>
        <v>0</v>
      </c>
      <c r="V287" s="88"/>
      <c r="W287" s="88">
        <f>Register!AN292</f>
        <v>0</v>
      </c>
      <c r="X287" s="88"/>
      <c r="Y287" s="88"/>
      <c r="Z287" s="88">
        <f>Register!G292</f>
        <v>0</v>
      </c>
      <c r="AA287" s="88">
        <f>Register!H292</f>
        <v>0</v>
      </c>
      <c r="AB287" s="88">
        <f>Register!AL292</f>
        <v>0</v>
      </c>
      <c r="AC287" s="88">
        <f>Register!M292</f>
        <v>0</v>
      </c>
      <c r="AD287" s="88">
        <f>Register!N292</f>
        <v>0</v>
      </c>
      <c r="AE287" s="88">
        <f>Register!O292</f>
        <v>0</v>
      </c>
      <c r="AF287" s="88">
        <f>Register!P292</f>
        <v>0</v>
      </c>
      <c r="AG287" s="88">
        <f>Register!Q292</f>
        <v>0</v>
      </c>
      <c r="AH287" s="88">
        <f>Register!R292</f>
        <v>0</v>
      </c>
      <c r="AI287" s="88">
        <f>Register!S292</f>
        <v>0</v>
      </c>
      <c r="AJ287" s="88">
        <f>Register!T292</f>
        <v>0</v>
      </c>
      <c r="AK287" s="88">
        <f>Register!U292</f>
        <v>0</v>
      </c>
      <c r="AL287" s="88"/>
      <c r="AM287" s="88"/>
      <c r="AN287" s="88">
        <f>Register!V292</f>
        <v>0</v>
      </c>
      <c r="AO287" s="88">
        <f>Register!L292</f>
        <v>0</v>
      </c>
      <c r="AP287" s="88"/>
      <c r="AQ287" s="88"/>
      <c r="AR287" s="88"/>
      <c r="AS287" s="88"/>
      <c r="AT287" s="88"/>
      <c r="AU287" s="88"/>
      <c r="AV287" s="88"/>
      <c r="AW287" s="88">
        <f>Register!AP292</f>
        <v>0</v>
      </c>
      <c r="AX287" s="88">
        <f>Register!X292</f>
        <v>0</v>
      </c>
      <c r="AY287" s="88">
        <f>Register!Y292</f>
        <v>0</v>
      </c>
      <c r="AZ287" s="88">
        <f>Register!Z292</f>
        <v>0</v>
      </c>
      <c r="BA287" s="88">
        <f>Register!AA292</f>
        <v>0</v>
      </c>
      <c r="BB287" s="88">
        <f>Register!AB292</f>
        <v>0</v>
      </c>
      <c r="BC287" s="88">
        <f>Register!AQ292</f>
        <v>0</v>
      </c>
      <c r="BD287" s="88"/>
      <c r="BE287" s="88">
        <f>Register!AD292</f>
        <v>0</v>
      </c>
      <c r="BF287" s="88">
        <f>Register!AE292</f>
        <v>0</v>
      </c>
      <c r="BG287" s="88">
        <f>Register!AF292</f>
        <v>0</v>
      </c>
      <c r="BH287" s="88">
        <f>Register!AG292</f>
        <v>0</v>
      </c>
      <c r="BI287" s="88"/>
      <c r="BJ287" s="88">
        <f>Register!AH292</f>
        <v>0</v>
      </c>
      <c r="BK287" s="88"/>
      <c r="BL287" s="88"/>
      <c r="BM287" s="88">
        <f>Register!AI292</f>
        <v>0</v>
      </c>
      <c r="BN287" s="88"/>
      <c r="BO287" s="88">
        <f ca="1">Register!AJ292</f>
        <v>0</v>
      </c>
      <c r="BP287" s="88"/>
    </row>
    <row r="288" spans="1:68" ht="15.6" thickTop="1" thickBot="1" x14ac:dyDescent="0.35">
      <c r="A288" s="11" t="s">
        <v>234</v>
      </c>
      <c r="B288" s="11" t="s">
        <v>225</v>
      </c>
      <c r="C288" s="11" t="s">
        <v>226</v>
      </c>
      <c r="D288" s="87" t="str">
        <f>Parameters!$G$7</f>
        <v>From December 2022 onwards</v>
      </c>
      <c r="E288" s="87" t="str">
        <f>Parameters!$G$3</f>
        <v>Aid Without Border</v>
      </c>
      <c r="F288" s="11" t="s">
        <v>45</v>
      </c>
      <c r="G288" s="11" t="s">
        <v>227</v>
      </c>
      <c r="H288" s="11" t="str">
        <f t="shared" si="4"/>
        <v>F</v>
      </c>
      <c r="I288" s="87" t="str">
        <f>Parameters!$G$5</f>
        <v>EUR</v>
      </c>
      <c r="J288" s="87" t="s">
        <v>233</v>
      </c>
      <c r="K288" s="11"/>
      <c r="L288" s="88">
        <f>Register!C293</f>
        <v>0</v>
      </c>
      <c r="M288" s="88"/>
      <c r="N288" s="88">
        <f>Register!AM293</f>
        <v>0</v>
      </c>
      <c r="O288" s="88">
        <f>Register!D293</f>
        <v>0</v>
      </c>
      <c r="P288" s="88">
        <f>Register!K293</f>
        <v>0</v>
      </c>
      <c r="Q288" s="88"/>
      <c r="R288" s="88">
        <f>Register!AO293</f>
        <v>0</v>
      </c>
      <c r="S288" s="88">
        <f>Register!I293</f>
        <v>0</v>
      </c>
      <c r="T288" s="88">
        <f>Register!E293</f>
        <v>0</v>
      </c>
      <c r="U288" s="88">
        <f>Register!L293</f>
        <v>0</v>
      </c>
      <c r="V288" s="88"/>
      <c r="W288" s="88">
        <f>Register!AN293</f>
        <v>0</v>
      </c>
      <c r="X288" s="88"/>
      <c r="Y288" s="88"/>
      <c r="Z288" s="88">
        <f>Register!G293</f>
        <v>0</v>
      </c>
      <c r="AA288" s="88">
        <f>Register!H293</f>
        <v>0</v>
      </c>
      <c r="AB288" s="88">
        <f>Register!AL293</f>
        <v>0</v>
      </c>
      <c r="AC288" s="88">
        <f>Register!M293</f>
        <v>0</v>
      </c>
      <c r="AD288" s="88">
        <f>Register!N293</f>
        <v>0</v>
      </c>
      <c r="AE288" s="88">
        <f>Register!O293</f>
        <v>0</v>
      </c>
      <c r="AF288" s="88">
        <f>Register!P293</f>
        <v>0</v>
      </c>
      <c r="AG288" s="88">
        <f>Register!Q293</f>
        <v>0</v>
      </c>
      <c r="AH288" s="88">
        <f>Register!R293</f>
        <v>0</v>
      </c>
      <c r="AI288" s="88">
        <f>Register!S293</f>
        <v>0</v>
      </c>
      <c r="AJ288" s="88">
        <f>Register!T293</f>
        <v>0</v>
      </c>
      <c r="AK288" s="88">
        <f>Register!U293</f>
        <v>0</v>
      </c>
      <c r="AL288" s="88"/>
      <c r="AM288" s="88"/>
      <c r="AN288" s="88">
        <f>Register!V293</f>
        <v>0</v>
      </c>
      <c r="AO288" s="88">
        <f>Register!L293</f>
        <v>0</v>
      </c>
      <c r="AP288" s="88"/>
      <c r="AQ288" s="88"/>
      <c r="AR288" s="88"/>
      <c r="AS288" s="88"/>
      <c r="AT288" s="88"/>
      <c r="AU288" s="88"/>
      <c r="AV288" s="88"/>
      <c r="AW288" s="88">
        <f>Register!AP293</f>
        <v>0</v>
      </c>
      <c r="AX288" s="88">
        <f>Register!X293</f>
        <v>0</v>
      </c>
      <c r="AY288" s="88">
        <f>Register!Y293</f>
        <v>0</v>
      </c>
      <c r="AZ288" s="88">
        <f>Register!Z293</f>
        <v>0</v>
      </c>
      <c r="BA288" s="88">
        <f>Register!AA293</f>
        <v>0</v>
      </c>
      <c r="BB288" s="88">
        <f>Register!AB293</f>
        <v>0</v>
      </c>
      <c r="BC288" s="88">
        <f>Register!AQ293</f>
        <v>0</v>
      </c>
      <c r="BD288" s="88"/>
      <c r="BE288" s="88">
        <f>Register!AD293</f>
        <v>0</v>
      </c>
      <c r="BF288" s="88">
        <f>Register!AE293</f>
        <v>0</v>
      </c>
      <c r="BG288" s="88">
        <f>Register!AF293</f>
        <v>0</v>
      </c>
      <c r="BH288" s="88">
        <f>Register!AG293</f>
        <v>0</v>
      </c>
      <c r="BI288" s="88"/>
      <c r="BJ288" s="88">
        <f>Register!AH293</f>
        <v>0</v>
      </c>
      <c r="BK288" s="88"/>
      <c r="BL288" s="88"/>
      <c r="BM288" s="88">
        <f>Register!AI293</f>
        <v>0</v>
      </c>
      <c r="BN288" s="88"/>
      <c r="BO288" s="88">
        <f ca="1">Register!AJ293</f>
        <v>0</v>
      </c>
      <c r="BP288" s="88"/>
    </row>
    <row r="289" spans="1:68" ht="15.6" thickTop="1" thickBot="1" x14ac:dyDescent="0.35">
      <c r="A289" s="11" t="s">
        <v>234</v>
      </c>
      <c r="B289" s="11" t="s">
        <v>225</v>
      </c>
      <c r="C289" s="11" t="s">
        <v>226</v>
      </c>
      <c r="D289" s="87" t="str">
        <f>Parameters!$G$7</f>
        <v>From December 2022 onwards</v>
      </c>
      <c r="E289" s="87" t="str">
        <f>Parameters!$G$3</f>
        <v>Aid Without Border</v>
      </c>
      <c r="F289" s="11" t="s">
        <v>45</v>
      </c>
      <c r="G289" s="11" t="s">
        <v>227</v>
      </c>
      <c r="H289" s="11" t="str">
        <f t="shared" si="4"/>
        <v>F</v>
      </c>
      <c r="I289" s="87" t="str">
        <f>Parameters!$G$5</f>
        <v>EUR</v>
      </c>
      <c r="J289" s="87" t="s">
        <v>233</v>
      </c>
      <c r="K289" s="11"/>
      <c r="L289" s="88">
        <f>Register!C294</f>
        <v>0</v>
      </c>
      <c r="M289" s="88"/>
      <c r="N289" s="88">
        <f>Register!AM294</f>
        <v>0</v>
      </c>
      <c r="O289" s="88">
        <f>Register!D294</f>
        <v>0</v>
      </c>
      <c r="P289" s="88">
        <f>Register!K294</f>
        <v>0</v>
      </c>
      <c r="Q289" s="88"/>
      <c r="R289" s="88">
        <f>Register!AO294</f>
        <v>0</v>
      </c>
      <c r="S289" s="88">
        <f>Register!I294</f>
        <v>0</v>
      </c>
      <c r="T289" s="88">
        <f>Register!E294</f>
        <v>0</v>
      </c>
      <c r="U289" s="88">
        <f>Register!L294</f>
        <v>0</v>
      </c>
      <c r="V289" s="88"/>
      <c r="W289" s="88">
        <f>Register!AN294</f>
        <v>0</v>
      </c>
      <c r="X289" s="88"/>
      <c r="Y289" s="88"/>
      <c r="Z289" s="88">
        <f>Register!G294</f>
        <v>0</v>
      </c>
      <c r="AA289" s="88">
        <f>Register!H294</f>
        <v>0</v>
      </c>
      <c r="AB289" s="88">
        <f>Register!AL294</f>
        <v>0</v>
      </c>
      <c r="AC289" s="88">
        <f>Register!M294</f>
        <v>0</v>
      </c>
      <c r="AD289" s="88">
        <f>Register!N294</f>
        <v>0</v>
      </c>
      <c r="AE289" s="88">
        <f>Register!O294</f>
        <v>0</v>
      </c>
      <c r="AF289" s="88">
        <f>Register!P294</f>
        <v>0</v>
      </c>
      <c r="AG289" s="88">
        <f>Register!Q294</f>
        <v>0</v>
      </c>
      <c r="AH289" s="88">
        <f>Register!R294</f>
        <v>0</v>
      </c>
      <c r="AI289" s="88">
        <f>Register!S294</f>
        <v>0</v>
      </c>
      <c r="AJ289" s="88">
        <f>Register!T294</f>
        <v>0</v>
      </c>
      <c r="AK289" s="88">
        <f>Register!U294</f>
        <v>0</v>
      </c>
      <c r="AL289" s="88"/>
      <c r="AM289" s="88"/>
      <c r="AN289" s="88">
        <f>Register!V294</f>
        <v>0</v>
      </c>
      <c r="AO289" s="88">
        <f>Register!L294</f>
        <v>0</v>
      </c>
      <c r="AP289" s="88"/>
      <c r="AQ289" s="88"/>
      <c r="AR289" s="88"/>
      <c r="AS289" s="88"/>
      <c r="AT289" s="88"/>
      <c r="AU289" s="88"/>
      <c r="AV289" s="88"/>
      <c r="AW289" s="88">
        <f>Register!AP294</f>
        <v>0</v>
      </c>
      <c r="AX289" s="88">
        <f>Register!X294</f>
        <v>0</v>
      </c>
      <c r="AY289" s="88">
        <f>Register!Y294</f>
        <v>0</v>
      </c>
      <c r="AZ289" s="88">
        <f>Register!Z294</f>
        <v>0</v>
      </c>
      <c r="BA289" s="88">
        <f>Register!AA294</f>
        <v>0</v>
      </c>
      <c r="BB289" s="88">
        <f>Register!AB294</f>
        <v>0</v>
      </c>
      <c r="BC289" s="88">
        <f>Register!AQ294</f>
        <v>0</v>
      </c>
      <c r="BD289" s="88"/>
      <c r="BE289" s="88">
        <f>Register!AD294</f>
        <v>0</v>
      </c>
      <c r="BF289" s="88">
        <f>Register!AE294</f>
        <v>0</v>
      </c>
      <c r="BG289" s="88">
        <f>Register!AF294</f>
        <v>0</v>
      </c>
      <c r="BH289" s="88">
        <f>Register!AG294</f>
        <v>0</v>
      </c>
      <c r="BI289" s="88"/>
      <c r="BJ289" s="88">
        <f>Register!AH294</f>
        <v>0</v>
      </c>
      <c r="BK289" s="88"/>
      <c r="BL289" s="88"/>
      <c r="BM289" s="88">
        <f>Register!AI294</f>
        <v>0</v>
      </c>
      <c r="BN289" s="88"/>
      <c r="BO289" s="88">
        <f ca="1">Register!AJ294</f>
        <v>0</v>
      </c>
      <c r="BP289" s="88"/>
    </row>
    <row r="290" spans="1:68" ht="15.6" thickTop="1" thickBot="1" x14ac:dyDescent="0.35">
      <c r="A290" s="11" t="s">
        <v>234</v>
      </c>
      <c r="B290" s="11" t="s">
        <v>225</v>
      </c>
      <c r="C290" s="11" t="s">
        <v>226</v>
      </c>
      <c r="D290" s="87" t="str">
        <f>Parameters!$G$7</f>
        <v>From December 2022 onwards</v>
      </c>
      <c r="E290" s="87" t="str">
        <f>Parameters!$G$3</f>
        <v>Aid Without Border</v>
      </c>
      <c r="F290" s="11" t="s">
        <v>45</v>
      </c>
      <c r="G290" s="11" t="s">
        <v>227</v>
      </c>
      <c r="H290" s="11" t="str">
        <f t="shared" si="4"/>
        <v>F</v>
      </c>
      <c r="I290" s="87" t="str">
        <f>Parameters!$G$5</f>
        <v>EUR</v>
      </c>
      <c r="J290" s="87" t="s">
        <v>233</v>
      </c>
      <c r="K290" s="11"/>
      <c r="L290" s="88">
        <f>Register!C295</f>
        <v>0</v>
      </c>
      <c r="M290" s="88"/>
      <c r="N290" s="88">
        <f>Register!AM295</f>
        <v>0</v>
      </c>
      <c r="O290" s="88">
        <f>Register!D295</f>
        <v>0</v>
      </c>
      <c r="P290" s="88">
        <f>Register!K295</f>
        <v>0</v>
      </c>
      <c r="Q290" s="88"/>
      <c r="R290" s="88">
        <f>Register!AO295</f>
        <v>0</v>
      </c>
      <c r="S290" s="88">
        <f>Register!I295</f>
        <v>0</v>
      </c>
      <c r="T290" s="88">
        <f>Register!E295</f>
        <v>0</v>
      </c>
      <c r="U290" s="88">
        <f>Register!L295</f>
        <v>0</v>
      </c>
      <c r="V290" s="88"/>
      <c r="W290" s="88">
        <f>Register!AN295</f>
        <v>0</v>
      </c>
      <c r="X290" s="88"/>
      <c r="Y290" s="88"/>
      <c r="Z290" s="88">
        <f>Register!G295</f>
        <v>0</v>
      </c>
      <c r="AA290" s="88">
        <f>Register!H295</f>
        <v>0</v>
      </c>
      <c r="AB290" s="88">
        <f>Register!AL295</f>
        <v>0</v>
      </c>
      <c r="AC290" s="88">
        <f>Register!M295</f>
        <v>0</v>
      </c>
      <c r="AD290" s="88">
        <f>Register!N295</f>
        <v>0</v>
      </c>
      <c r="AE290" s="88">
        <f>Register!O295</f>
        <v>0</v>
      </c>
      <c r="AF290" s="88">
        <f>Register!P295</f>
        <v>0</v>
      </c>
      <c r="AG290" s="88">
        <f>Register!Q295</f>
        <v>0</v>
      </c>
      <c r="AH290" s="88">
        <f>Register!R295</f>
        <v>0</v>
      </c>
      <c r="AI290" s="88">
        <f>Register!S295</f>
        <v>0</v>
      </c>
      <c r="AJ290" s="88">
        <f>Register!T295</f>
        <v>0</v>
      </c>
      <c r="AK290" s="88">
        <f>Register!U295</f>
        <v>0</v>
      </c>
      <c r="AL290" s="88"/>
      <c r="AM290" s="88"/>
      <c r="AN290" s="88">
        <f>Register!V295</f>
        <v>0</v>
      </c>
      <c r="AO290" s="88">
        <f>Register!L295</f>
        <v>0</v>
      </c>
      <c r="AP290" s="88"/>
      <c r="AQ290" s="88"/>
      <c r="AR290" s="88"/>
      <c r="AS290" s="88"/>
      <c r="AT290" s="88"/>
      <c r="AU290" s="88"/>
      <c r="AV290" s="88"/>
      <c r="AW290" s="88">
        <f>Register!AP295</f>
        <v>0</v>
      </c>
      <c r="AX290" s="88">
        <f>Register!X295</f>
        <v>0</v>
      </c>
      <c r="AY290" s="88">
        <f>Register!Y295</f>
        <v>0</v>
      </c>
      <c r="AZ290" s="88">
        <f>Register!Z295</f>
        <v>0</v>
      </c>
      <c r="BA290" s="88">
        <f>Register!AA295</f>
        <v>0</v>
      </c>
      <c r="BB290" s="88">
        <f>Register!AB295</f>
        <v>0</v>
      </c>
      <c r="BC290" s="88">
        <f>Register!AQ295</f>
        <v>0</v>
      </c>
      <c r="BD290" s="88"/>
      <c r="BE290" s="88">
        <f>Register!AD295</f>
        <v>0</v>
      </c>
      <c r="BF290" s="88">
        <f>Register!AE295</f>
        <v>0</v>
      </c>
      <c r="BG290" s="88">
        <f>Register!AF295</f>
        <v>0</v>
      </c>
      <c r="BH290" s="88">
        <f>Register!AG295</f>
        <v>0</v>
      </c>
      <c r="BI290" s="88"/>
      <c r="BJ290" s="88">
        <f>Register!AH295</f>
        <v>0</v>
      </c>
      <c r="BK290" s="88"/>
      <c r="BL290" s="88"/>
      <c r="BM290" s="88">
        <f>Register!AI295</f>
        <v>0</v>
      </c>
      <c r="BN290" s="88"/>
      <c r="BO290" s="88">
        <f ca="1">Register!AJ295</f>
        <v>0</v>
      </c>
      <c r="BP290" s="88"/>
    </row>
    <row r="291" spans="1:68" ht="15.6" thickTop="1" thickBot="1" x14ac:dyDescent="0.35">
      <c r="A291" s="11" t="s">
        <v>234</v>
      </c>
      <c r="B291" s="11" t="s">
        <v>225</v>
      </c>
      <c r="C291" s="11" t="s">
        <v>226</v>
      </c>
      <c r="D291" s="87" t="str">
        <f>Parameters!$G$7</f>
        <v>From December 2022 onwards</v>
      </c>
      <c r="E291" s="87" t="str">
        <f>Parameters!$G$3</f>
        <v>Aid Without Border</v>
      </c>
      <c r="F291" s="11" t="s">
        <v>45</v>
      </c>
      <c r="G291" s="11" t="s">
        <v>227</v>
      </c>
      <c r="H291" s="11" t="str">
        <f t="shared" si="4"/>
        <v>F</v>
      </c>
      <c r="I291" s="87" t="str">
        <f>Parameters!$G$5</f>
        <v>EUR</v>
      </c>
      <c r="J291" s="87" t="s">
        <v>233</v>
      </c>
      <c r="K291" s="11"/>
      <c r="L291" s="88">
        <f>Register!C296</f>
        <v>0</v>
      </c>
      <c r="M291" s="88"/>
      <c r="N291" s="88">
        <f>Register!AM296</f>
        <v>0</v>
      </c>
      <c r="O291" s="88">
        <f>Register!D296</f>
        <v>0</v>
      </c>
      <c r="P291" s="88">
        <f>Register!K296</f>
        <v>0</v>
      </c>
      <c r="Q291" s="88"/>
      <c r="R291" s="88">
        <f>Register!AO296</f>
        <v>0</v>
      </c>
      <c r="S291" s="88">
        <f>Register!I296</f>
        <v>0</v>
      </c>
      <c r="T291" s="88">
        <f>Register!E296</f>
        <v>0</v>
      </c>
      <c r="U291" s="88">
        <f>Register!L296</f>
        <v>0</v>
      </c>
      <c r="V291" s="88"/>
      <c r="W291" s="88">
        <f>Register!AN296</f>
        <v>0</v>
      </c>
      <c r="X291" s="88"/>
      <c r="Y291" s="88"/>
      <c r="Z291" s="88">
        <f>Register!G296</f>
        <v>0</v>
      </c>
      <c r="AA291" s="88">
        <f>Register!H296</f>
        <v>0</v>
      </c>
      <c r="AB291" s="88">
        <f>Register!AL296</f>
        <v>0</v>
      </c>
      <c r="AC291" s="88">
        <f>Register!M296</f>
        <v>0</v>
      </c>
      <c r="AD291" s="88">
        <f>Register!N296</f>
        <v>0</v>
      </c>
      <c r="AE291" s="88">
        <f>Register!O296</f>
        <v>0</v>
      </c>
      <c r="AF291" s="88">
        <f>Register!P296</f>
        <v>0</v>
      </c>
      <c r="AG291" s="88">
        <f>Register!Q296</f>
        <v>0</v>
      </c>
      <c r="AH291" s="88">
        <f>Register!R296</f>
        <v>0</v>
      </c>
      <c r="AI291" s="88">
        <f>Register!S296</f>
        <v>0</v>
      </c>
      <c r="AJ291" s="88">
        <f>Register!T296</f>
        <v>0</v>
      </c>
      <c r="AK291" s="88">
        <f>Register!U296</f>
        <v>0</v>
      </c>
      <c r="AL291" s="88"/>
      <c r="AM291" s="88"/>
      <c r="AN291" s="88">
        <f>Register!V296</f>
        <v>0</v>
      </c>
      <c r="AO291" s="88">
        <f>Register!L296</f>
        <v>0</v>
      </c>
      <c r="AP291" s="88"/>
      <c r="AQ291" s="88"/>
      <c r="AR291" s="88"/>
      <c r="AS291" s="88"/>
      <c r="AT291" s="88"/>
      <c r="AU291" s="88"/>
      <c r="AV291" s="88"/>
      <c r="AW291" s="88">
        <f>Register!AP296</f>
        <v>0</v>
      </c>
      <c r="AX291" s="88">
        <f>Register!X296</f>
        <v>0</v>
      </c>
      <c r="AY291" s="88">
        <f>Register!Y296</f>
        <v>0</v>
      </c>
      <c r="AZ291" s="88">
        <f>Register!Z296</f>
        <v>0</v>
      </c>
      <c r="BA291" s="88">
        <f>Register!AA296</f>
        <v>0</v>
      </c>
      <c r="BB291" s="88">
        <f>Register!AB296</f>
        <v>0</v>
      </c>
      <c r="BC291" s="88">
        <f>Register!AQ296</f>
        <v>0</v>
      </c>
      <c r="BD291" s="88"/>
      <c r="BE291" s="88">
        <f>Register!AD296</f>
        <v>0</v>
      </c>
      <c r="BF291" s="88">
        <f>Register!AE296</f>
        <v>0</v>
      </c>
      <c r="BG291" s="88">
        <f>Register!AF296</f>
        <v>0</v>
      </c>
      <c r="BH291" s="88">
        <f>Register!AG296</f>
        <v>0</v>
      </c>
      <c r="BI291" s="88"/>
      <c r="BJ291" s="88">
        <f>Register!AH296</f>
        <v>0</v>
      </c>
      <c r="BK291" s="88"/>
      <c r="BL291" s="88"/>
      <c r="BM291" s="88">
        <f>Register!AI296</f>
        <v>0</v>
      </c>
      <c r="BN291" s="88"/>
      <c r="BO291" s="88">
        <f ca="1">Register!AJ296</f>
        <v>0</v>
      </c>
      <c r="BP291" s="88"/>
    </row>
    <row r="292" spans="1:68" ht="15.6" thickTop="1" thickBot="1" x14ac:dyDescent="0.35">
      <c r="A292" s="11" t="s">
        <v>234</v>
      </c>
      <c r="B292" s="11" t="s">
        <v>225</v>
      </c>
      <c r="C292" s="11" t="s">
        <v>226</v>
      </c>
      <c r="D292" s="87" t="str">
        <f>Parameters!$G$7</f>
        <v>From December 2022 onwards</v>
      </c>
      <c r="E292" s="87" t="str">
        <f>Parameters!$G$3</f>
        <v>Aid Without Border</v>
      </c>
      <c r="F292" s="11" t="s">
        <v>45</v>
      </c>
      <c r="G292" s="11" t="s">
        <v>227</v>
      </c>
      <c r="H292" s="11" t="str">
        <f t="shared" si="4"/>
        <v>F</v>
      </c>
      <c r="I292" s="87" t="str">
        <f>Parameters!$G$5</f>
        <v>EUR</v>
      </c>
      <c r="J292" s="87" t="s">
        <v>233</v>
      </c>
      <c r="K292" s="11"/>
      <c r="L292" s="88">
        <f>Register!C297</f>
        <v>0</v>
      </c>
      <c r="M292" s="88"/>
      <c r="N292" s="88">
        <f>Register!AM297</f>
        <v>0</v>
      </c>
      <c r="O292" s="88">
        <f>Register!D297</f>
        <v>0</v>
      </c>
      <c r="P292" s="88">
        <f>Register!K297</f>
        <v>0</v>
      </c>
      <c r="Q292" s="88"/>
      <c r="R292" s="88">
        <f>Register!AO297</f>
        <v>0</v>
      </c>
      <c r="S292" s="88">
        <f>Register!I297</f>
        <v>0</v>
      </c>
      <c r="T292" s="88">
        <f>Register!E297</f>
        <v>0</v>
      </c>
      <c r="U292" s="88">
        <f>Register!L297</f>
        <v>0</v>
      </c>
      <c r="V292" s="88"/>
      <c r="W292" s="88">
        <f>Register!AN297</f>
        <v>0</v>
      </c>
      <c r="X292" s="88"/>
      <c r="Y292" s="88"/>
      <c r="Z292" s="88">
        <f>Register!G297</f>
        <v>0</v>
      </c>
      <c r="AA292" s="88">
        <f>Register!H297</f>
        <v>0</v>
      </c>
      <c r="AB292" s="88">
        <f>Register!AL297</f>
        <v>0</v>
      </c>
      <c r="AC292" s="88">
        <f>Register!M297</f>
        <v>0</v>
      </c>
      <c r="AD292" s="88">
        <f>Register!N297</f>
        <v>0</v>
      </c>
      <c r="AE292" s="88">
        <f>Register!O297</f>
        <v>0</v>
      </c>
      <c r="AF292" s="88">
        <f>Register!P297</f>
        <v>0</v>
      </c>
      <c r="AG292" s="88">
        <f>Register!Q297</f>
        <v>0</v>
      </c>
      <c r="AH292" s="88">
        <f>Register!R297</f>
        <v>0</v>
      </c>
      <c r="AI292" s="88">
        <f>Register!S297</f>
        <v>0</v>
      </c>
      <c r="AJ292" s="88">
        <f>Register!T297</f>
        <v>0</v>
      </c>
      <c r="AK292" s="88">
        <f>Register!U297</f>
        <v>0</v>
      </c>
      <c r="AL292" s="88"/>
      <c r="AM292" s="88"/>
      <c r="AN292" s="88">
        <f>Register!V297</f>
        <v>0</v>
      </c>
      <c r="AO292" s="88">
        <f>Register!L297</f>
        <v>0</v>
      </c>
      <c r="AP292" s="88"/>
      <c r="AQ292" s="88"/>
      <c r="AR292" s="88"/>
      <c r="AS292" s="88"/>
      <c r="AT292" s="88"/>
      <c r="AU292" s="88"/>
      <c r="AV292" s="88"/>
      <c r="AW292" s="88">
        <f>Register!AP297</f>
        <v>0</v>
      </c>
      <c r="AX292" s="88">
        <f>Register!X297</f>
        <v>0</v>
      </c>
      <c r="AY292" s="88">
        <f>Register!Y297</f>
        <v>0</v>
      </c>
      <c r="AZ292" s="88">
        <f>Register!Z297</f>
        <v>0</v>
      </c>
      <c r="BA292" s="88">
        <f>Register!AA297</f>
        <v>0</v>
      </c>
      <c r="BB292" s="88">
        <f>Register!AB297</f>
        <v>0</v>
      </c>
      <c r="BC292" s="88">
        <f>Register!AQ297</f>
        <v>0</v>
      </c>
      <c r="BD292" s="88"/>
      <c r="BE292" s="88">
        <f>Register!AD297</f>
        <v>0</v>
      </c>
      <c r="BF292" s="88">
        <f>Register!AE297</f>
        <v>0</v>
      </c>
      <c r="BG292" s="88">
        <f>Register!AF297</f>
        <v>0</v>
      </c>
      <c r="BH292" s="88">
        <f>Register!AG297</f>
        <v>0</v>
      </c>
      <c r="BI292" s="88"/>
      <c r="BJ292" s="88">
        <f>Register!AH297</f>
        <v>0</v>
      </c>
      <c r="BK292" s="88"/>
      <c r="BL292" s="88"/>
      <c r="BM292" s="88">
        <f>Register!AI297</f>
        <v>0</v>
      </c>
      <c r="BN292" s="88"/>
      <c r="BO292" s="88">
        <f ca="1">Register!AJ297</f>
        <v>0</v>
      </c>
      <c r="BP292" s="88"/>
    </row>
    <row r="293" spans="1:68" ht="15.6" thickTop="1" thickBot="1" x14ac:dyDescent="0.35">
      <c r="A293" s="11" t="s">
        <v>234</v>
      </c>
      <c r="B293" s="11" t="s">
        <v>225</v>
      </c>
      <c r="C293" s="11" t="s">
        <v>226</v>
      </c>
      <c r="D293" s="87" t="str">
        <f>Parameters!$G$7</f>
        <v>From December 2022 onwards</v>
      </c>
      <c r="E293" s="87" t="str">
        <f>Parameters!$G$3</f>
        <v>Aid Without Border</v>
      </c>
      <c r="F293" s="11" t="s">
        <v>45</v>
      </c>
      <c r="G293" s="11" t="s">
        <v>227</v>
      </c>
      <c r="H293" s="11" t="str">
        <f t="shared" si="4"/>
        <v>F</v>
      </c>
      <c r="I293" s="87" t="str">
        <f>Parameters!$G$5</f>
        <v>EUR</v>
      </c>
      <c r="J293" s="87" t="s">
        <v>233</v>
      </c>
      <c r="K293" s="11"/>
      <c r="L293" s="88">
        <f>Register!C298</f>
        <v>0</v>
      </c>
      <c r="M293" s="88"/>
      <c r="N293" s="88">
        <f>Register!AM298</f>
        <v>0</v>
      </c>
      <c r="O293" s="88">
        <f>Register!D298</f>
        <v>0</v>
      </c>
      <c r="P293" s="88">
        <f>Register!K298</f>
        <v>0</v>
      </c>
      <c r="Q293" s="88"/>
      <c r="R293" s="88">
        <f>Register!AO298</f>
        <v>0</v>
      </c>
      <c r="S293" s="88">
        <f>Register!I298</f>
        <v>0</v>
      </c>
      <c r="T293" s="88">
        <f>Register!E298</f>
        <v>0</v>
      </c>
      <c r="U293" s="88">
        <f>Register!L298</f>
        <v>0</v>
      </c>
      <c r="V293" s="88"/>
      <c r="W293" s="88">
        <f>Register!AN298</f>
        <v>0</v>
      </c>
      <c r="X293" s="88"/>
      <c r="Y293" s="88"/>
      <c r="Z293" s="88">
        <f>Register!G298</f>
        <v>0</v>
      </c>
      <c r="AA293" s="88">
        <f>Register!H298</f>
        <v>0</v>
      </c>
      <c r="AB293" s="88">
        <f>Register!AL298</f>
        <v>0</v>
      </c>
      <c r="AC293" s="88">
        <f>Register!M298</f>
        <v>0</v>
      </c>
      <c r="AD293" s="88">
        <f>Register!N298</f>
        <v>0</v>
      </c>
      <c r="AE293" s="88">
        <f>Register!O298</f>
        <v>0</v>
      </c>
      <c r="AF293" s="88">
        <f>Register!P298</f>
        <v>0</v>
      </c>
      <c r="AG293" s="88">
        <f>Register!Q298</f>
        <v>0</v>
      </c>
      <c r="AH293" s="88">
        <f>Register!R298</f>
        <v>0</v>
      </c>
      <c r="AI293" s="88">
        <f>Register!S298</f>
        <v>0</v>
      </c>
      <c r="AJ293" s="88">
        <f>Register!T298</f>
        <v>0</v>
      </c>
      <c r="AK293" s="88">
        <f>Register!U298</f>
        <v>0</v>
      </c>
      <c r="AL293" s="88"/>
      <c r="AM293" s="88"/>
      <c r="AN293" s="88">
        <f>Register!V298</f>
        <v>0</v>
      </c>
      <c r="AO293" s="88">
        <f>Register!L298</f>
        <v>0</v>
      </c>
      <c r="AP293" s="88"/>
      <c r="AQ293" s="88"/>
      <c r="AR293" s="88"/>
      <c r="AS293" s="88"/>
      <c r="AT293" s="88"/>
      <c r="AU293" s="88"/>
      <c r="AV293" s="88"/>
      <c r="AW293" s="88">
        <f>Register!AP298</f>
        <v>0</v>
      </c>
      <c r="AX293" s="88">
        <f>Register!X298</f>
        <v>0</v>
      </c>
      <c r="AY293" s="88">
        <f>Register!Y298</f>
        <v>0</v>
      </c>
      <c r="AZ293" s="88">
        <f>Register!Z298</f>
        <v>0</v>
      </c>
      <c r="BA293" s="88">
        <f>Register!AA298</f>
        <v>0</v>
      </c>
      <c r="BB293" s="88">
        <f>Register!AB298</f>
        <v>0</v>
      </c>
      <c r="BC293" s="88">
        <f>Register!AQ298</f>
        <v>0</v>
      </c>
      <c r="BD293" s="88"/>
      <c r="BE293" s="88">
        <f>Register!AD298</f>
        <v>0</v>
      </c>
      <c r="BF293" s="88">
        <f>Register!AE298</f>
        <v>0</v>
      </c>
      <c r="BG293" s="88">
        <f>Register!AF298</f>
        <v>0</v>
      </c>
      <c r="BH293" s="88">
        <f>Register!AG298</f>
        <v>0</v>
      </c>
      <c r="BI293" s="88"/>
      <c r="BJ293" s="88">
        <f>Register!AH298</f>
        <v>0</v>
      </c>
      <c r="BK293" s="88"/>
      <c r="BL293" s="88"/>
      <c r="BM293" s="88">
        <f>Register!AI298</f>
        <v>0</v>
      </c>
      <c r="BN293" s="88"/>
      <c r="BO293" s="88">
        <f ca="1">Register!AJ298</f>
        <v>0</v>
      </c>
      <c r="BP293" s="88"/>
    </row>
    <row r="294" spans="1:68" ht="15.6" thickTop="1" thickBot="1" x14ac:dyDescent="0.35">
      <c r="A294" s="11" t="s">
        <v>234</v>
      </c>
      <c r="B294" s="11" t="s">
        <v>225</v>
      </c>
      <c r="C294" s="11" t="s">
        <v>226</v>
      </c>
      <c r="D294" s="87" t="str">
        <f>Parameters!$G$7</f>
        <v>From December 2022 onwards</v>
      </c>
      <c r="E294" s="87" t="str">
        <f>Parameters!$G$3</f>
        <v>Aid Without Border</v>
      </c>
      <c r="F294" s="11" t="s">
        <v>45</v>
      </c>
      <c r="G294" s="11" t="s">
        <v>227</v>
      </c>
      <c r="H294" s="11" t="str">
        <f t="shared" si="4"/>
        <v>F</v>
      </c>
      <c r="I294" s="87" t="str">
        <f>Parameters!$G$5</f>
        <v>EUR</v>
      </c>
      <c r="J294" s="87" t="s">
        <v>233</v>
      </c>
      <c r="K294" s="11"/>
      <c r="L294" s="88">
        <f>Register!C299</f>
        <v>0</v>
      </c>
      <c r="M294" s="88"/>
      <c r="N294" s="88">
        <f>Register!AM299</f>
        <v>0</v>
      </c>
      <c r="O294" s="88">
        <f>Register!D299</f>
        <v>0</v>
      </c>
      <c r="P294" s="88">
        <f>Register!K299</f>
        <v>0</v>
      </c>
      <c r="Q294" s="88"/>
      <c r="R294" s="88">
        <f>Register!AO299</f>
        <v>0</v>
      </c>
      <c r="S294" s="88">
        <f>Register!I299</f>
        <v>0</v>
      </c>
      <c r="T294" s="88">
        <f>Register!E299</f>
        <v>0</v>
      </c>
      <c r="U294" s="88">
        <f>Register!L299</f>
        <v>0</v>
      </c>
      <c r="V294" s="88"/>
      <c r="W294" s="88">
        <f>Register!AN299</f>
        <v>0</v>
      </c>
      <c r="X294" s="88"/>
      <c r="Y294" s="88"/>
      <c r="Z294" s="88">
        <f>Register!G299</f>
        <v>0</v>
      </c>
      <c r="AA294" s="88">
        <f>Register!H299</f>
        <v>0</v>
      </c>
      <c r="AB294" s="88">
        <f>Register!AL299</f>
        <v>0</v>
      </c>
      <c r="AC294" s="88">
        <f>Register!M299</f>
        <v>0</v>
      </c>
      <c r="AD294" s="88">
        <f>Register!N299</f>
        <v>0</v>
      </c>
      <c r="AE294" s="88">
        <f>Register!O299</f>
        <v>0</v>
      </c>
      <c r="AF294" s="88">
        <f>Register!P299</f>
        <v>0</v>
      </c>
      <c r="AG294" s="88">
        <f>Register!Q299</f>
        <v>0</v>
      </c>
      <c r="AH294" s="88">
        <f>Register!R299</f>
        <v>0</v>
      </c>
      <c r="AI294" s="88">
        <f>Register!S299</f>
        <v>0</v>
      </c>
      <c r="AJ294" s="88">
        <f>Register!T299</f>
        <v>0</v>
      </c>
      <c r="AK294" s="88">
        <f>Register!U299</f>
        <v>0</v>
      </c>
      <c r="AL294" s="88"/>
      <c r="AM294" s="88"/>
      <c r="AN294" s="88">
        <f>Register!V299</f>
        <v>0</v>
      </c>
      <c r="AO294" s="88">
        <f>Register!L299</f>
        <v>0</v>
      </c>
      <c r="AP294" s="88"/>
      <c r="AQ294" s="88"/>
      <c r="AR294" s="88"/>
      <c r="AS294" s="88"/>
      <c r="AT294" s="88"/>
      <c r="AU294" s="88"/>
      <c r="AV294" s="88"/>
      <c r="AW294" s="88">
        <f>Register!AP299</f>
        <v>0</v>
      </c>
      <c r="AX294" s="88">
        <f>Register!X299</f>
        <v>0</v>
      </c>
      <c r="AY294" s="88">
        <f>Register!Y299</f>
        <v>0</v>
      </c>
      <c r="AZ294" s="88">
        <f>Register!Z299</f>
        <v>0</v>
      </c>
      <c r="BA294" s="88">
        <f>Register!AA299</f>
        <v>0</v>
      </c>
      <c r="BB294" s="88">
        <f>Register!AB299</f>
        <v>0</v>
      </c>
      <c r="BC294" s="88">
        <f>Register!AQ299</f>
        <v>0</v>
      </c>
      <c r="BD294" s="88"/>
      <c r="BE294" s="88">
        <f>Register!AD299</f>
        <v>0</v>
      </c>
      <c r="BF294" s="88">
        <f>Register!AE299</f>
        <v>0</v>
      </c>
      <c r="BG294" s="88">
        <f>Register!AF299</f>
        <v>0</v>
      </c>
      <c r="BH294" s="88">
        <f>Register!AG299</f>
        <v>0</v>
      </c>
      <c r="BI294" s="88"/>
      <c r="BJ294" s="88">
        <f>Register!AH299</f>
        <v>0</v>
      </c>
      <c r="BK294" s="88"/>
      <c r="BL294" s="88"/>
      <c r="BM294" s="88">
        <f>Register!AI299</f>
        <v>0</v>
      </c>
      <c r="BN294" s="88"/>
      <c r="BO294" s="88">
        <f ca="1">Register!AJ299</f>
        <v>0</v>
      </c>
      <c r="BP294" s="88"/>
    </row>
    <row r="295" spans="1:68" ht="15.6" thickTop="1" thickBot="1" x14ac:dyDescent="0.35">
      <c r="A295" s="11" t="s">
        <v>234</v>
      </c>
      <c r="B295" s="11" t="s">
        <v>225</v>
      </c>
      <c r="C295" s="11" t="s">
        <v>226</v>
      </c>
      <c r="D295" s="87" t="str">
        <f>Parameters!$G$7</f>
        <v>From December 2022 onwards</v>
      </c>
      <c r="E295" s="87" t="str">
        <f>Parameters!$G$3</f>
        <v>Aid Without Border</v>
      </c>
      <c r="F295" s="11" t="s">
        <v>45</v>
      </c>
      <c r="G295" s="11" t="s">
        <v>227</v>
      </c>
      <c r="H295" s="11" t="str">
        <f t="shared" si="4"/>
        <v>F</v>
      </c>
      <c r="I295" s="87" t="str">
        <f>Parameters!$G$5</f>
        <v>EUR</v>
      </c>
      <c r="J295" s="87" t="s">
        <v>233</v>
      </c>
      <c r="K295" s="11"/>
      <c r="L295" s="88">
        <f>Register!C300</f>
        <v>0</v>
      </c>
      <c r="M295" s="88"/>
      <c r="N295" s="88">
        <f>Register!AM300</f>
        <v>0</v>
      </c>
      <c r="O295" s="88">
        <f>Register!D300</f>
        <v>0</v>
      </c>
      <c r="P295" s="88">
        <f>Register!K300</f>
        <v>0</v>
      </c>
      <c r="Q295" s="88"/>
      <c r="R295" s="88">
        <f>Register!AO300</f>
        <v>0</v>
      </c>
      <c r="S295" s="88">
        <f>Register!I300</f>
        <v>0</v>
      </c>
      <c r="T295" s="88">
        <f>Register!E300</f>
        <v>0</v>
      </c>
      <c r="U295" s="88">
        <f>Register!L300</f>
        <v>0</v>
      </c>
      <c r="V295" s="88"/>
      <c r="W295" s="88">
        <f>Register!AN300</f>
        <v>0</v>
      </c>
      <c r="X295" s="88"/>
      <c r="Y295" s="88"/>
      <c r="Z295" s="88">
        <f>Register!G300</f>
        <v>0</v>
      </c>
      <c r="AA295" s="88">
        <f>Register!H300</f>
        <v>0</v>
      </c>
      <c r="AB295" s="88">
        <f>Register!AL300</f>
        <v>0</v>
      </c>
      <c r="AC295" s="88">
        <f>Register!M300</f>
        <v>0</v>
      </c>
      <c r="AD295" s="88">
        <f>Register!N300</f>
        <v>0</v>
      </c>
      <c r="AE295" s="88">
        <f>Register!O300</f>
        <v>0</v>
      </c>
      <c r="AF295" s="88">
        <f>Register!P300</f>
        <v>0</v>
      </c>
      <c r="AG295" s="88">
        <f>Register!Q300</f>
        <v>0</v>
      </c>
      <c r="AH295" s="88">
        <f>Register!R300</f>
        <v>0</v>
      </c>
      <c r="AI295" s="88">
        <f>Register!S300</f>
        <v>0</v>
      </c>
      <c r="AJ295" s="88">
        <f>Register!T300</f>
        <v>0</v>
      </c>
      <c r="AK295" s="88">
        <f>Register!U300</f>
        <v>0</v>
      </c>
      <c r="AL295" s="88"/>
      <c r="AM295" s="88"/>
      <c r="AN295" s="88">
        <f>Register!V300</f>
        <v>0</v>
      </c>
      <c r="AO295" s="88">
        <f>Register!L300</f>
        <v>0</v>
      </c>
      <c r="AP295" s="88"/>
      <c r="AQ295" s="88"/>
      <c r="AR295" s="88"/>
      <c r="AS295" s="88"/>
      <c r="AT295" s="88"/>
      <c r="AU295" s="88"/>
      <c r="AV295" s="88"/>
      <c r="AW295" s="88">
        <f>Register!AP300</f>
        <v>0</v>
      </c>
      <c r="AX295" s="88">
        <f>Register!X300</f>
        <v>0</v>
      </c>
      <c r="AY295" s="88">
        <f>Register!Y300</f>
        <v>0</v>
      </c>
      <c r="AZ295" s="88">
        <f>Register!Z300</f>
        <v>0</v>
      </c>
      <c r="BA295" s="88">
        <f>Register!AA300</f>
        <v>0</v>
      </c>
      <c r="BB295" s="88">
        <f>Register!AB300</f>
        <v>0</v>
      </c>
      <c r="BC295" s="88">
        <f>Register!AQ300</f>
        <v>0</v>
      </c>
      <c r="BD295" s="88"/>
      <c r="BE295" s="88">
        <f>Register!AD300</f>
        <v>0</v>
      </c>
      <c r="BF295" s="88">
        <f>Register!AE300</f>
        <v>0</v>
      </c>
      <c r="BG295" s="88">
        <f>Register!AF300</f>
        <v>0</v>
      </c>
      <c r="BH295" s="88">
        <f>Register!AG300</f>
        <v>0</v>
      </c>
      <c r="BI295" s="88"/>
      <c r="BJ295" s="88">
        <f>Register!AH300</f>
        <v>0</v>
      </c>
      <c r="BK295" s="88"/>
      <c r="BL295" s="88"/>
      <c r="BM295" s="88">
        <f>Register!AI300</f>
        <v>0</v>
      </c>
      <c r="BN295" s="88"/>
      <c r="BO295" s="88">
        <f ca="1">Register!AJ300</f>
        <v>0</v>
      </c>
      <c r="BP295" s="88"/>
    </row>
    <row r="296" spans="1:68" ht="15.6" thickTop="1" thickBot="1" x14ac:dyDescent="0.35">
      <c r="A296" s="11" t="s">
        <v>234</v>
      </c>
      <c r="B296" s="11" t="s">
        <v>225</v>
      </c>
      <c r="C296" s="11" t="s">
        <v>226</v>
      </c>
      <c r="D296" s="87" t="str">
        <f>Parameters!$G$7</f>
        <v>From December 2022 onwards</v>
      </c>
      <c r="E296" s="87" t="str">
        <f>Parameters!$G$3</f>
        <v>Aid Without Border</v>
      </c>
      <c r="F296" s="11" t="s">
        <v>45</v>
      </c>
      <c r="G296" s="11" t="s">
        <v>227</v>
      </c>
      <c r="H296" s="11" t="str">
        <f t="shared" si="4"/>
        <v>F</v>
      </c>
      <c r="I296" s="87" t="str">
        <f>Parameters!$G$5</f>
        <v>EUR</v>
      </c>
      <c r="J296" s="87" t="s">
        <v>233</v>
      </c>
      <c r="K296" s="11"/>
      <c r="L296" s="88">
        <f>Register!C301</f>
        <v>0</v>
      </c>
      <c r="M296" s="88"/>
      <c r="N296" s="88">
        <f>Register!AM301</f>
        <v>0</v>
      </c>
      <c r="O296" s="88">
        <f>Register!D301</f>
        <v>0</v>
      </c>
      <c r="P296" s="88">
        <f>Register!K301</f>
        <v>0</v>
      </c>
      <c r="Q296" s="88"/>
      <c r="R296" s="88">
        <f>Register!AO301</f>
        <v>0</v>
      </c>
      <c r="S296" s="88">
        <f>Register!I301</f>
        <v>0</v>
      </c>
      <c r="T296" s="88">
        <f>Register!E301</f>
        <v>0</v>
      </c>
      <c r="U296" s="88">
        <f>Register!L301</f>
        <v>0</v>
      </c>
      <c r="V296" s="88"/>
      <c r="W296" s="88">
        <f>Register!AN301</f>
        <v>0</v>
      </c>
      <c r="X296" s="88"/>
      <c r="Y296" s="88"/>
      <c r="Z296" s="88">
        <f>Register!G301</f>
        <v>0</v>
      </c>
      <c r="AA296" s="88">
        <f>Register!H301</f>
        <v>0</v>
      </c>
      <c r="AB296" s="88">
        <f>Register!AL301</f>
        <v>0</v>
      </c>
      <c r="AC296" s="88">
        <f>Register!M301</f>
        <v>0</v>
      </c>
      <c r="AD296" s="88">
        <f>Register!N301</f>
        <v>0</v>
      </c>
      <c r="AE296" s="88">
        <f>Register!O301</f>
        <v>0</v>
      </c>
      <c r="AF296" s="88">
        <f>Register!P301</f>
        <v>0</v>
      </c>
      <c r="AG296" s="88">
        <f>Register!Q301</f>
        <v>0</v>
      </c>
      <c r="AH296" s="88">
        <f>Register!R301</f>
        <v>0</v>
      </c>
      <c r="AI296" s="88">
        <f>Register!S301</f>
        <v>0</v>
      </c>
      <c r="AJ296" s="88">
        <f>Register!T301</f>
        <v>0</v>
      </c>
      <c r="AK296" s="88">
        <f>Register!U301</f>
        <v>0</v>
      </c>
      <c r="AL296" s="88"/>
      <c r="AM296" s="88"/>
      <c r="AN296" s="88">
        <f>Register!V301</f>
        <v>0</v>
      </c>
      <c r="AO296" s="88">
        <f>Register!L301</f>
        <v>0</v>
      </c>
      <c r="AP296" s="88"/>
      <c r="AQ296" s="88"/>
      <c r="AR296" s="88"/>
      <c r="AS296" s="88"/>
      <c r="AT296" s="88"/>
      <c r="AU296" s="88"/>
      <c r="AV296" s="88"/>
      <c r="AW296" s="88">
        <f>Register!AP301</f>
        <v>0</v>
      </c>
      <c r="AX296" s="88">
        <f>Register!X301</f>
        <v>0</v>
      </c>
      <c r="AY296" s="88">
        <f>Register!Y301</f>
        <v>0</v>
      </c>
      <c r="AZ296" s="88">
        <f>Register!Z301</f>
        <v>0</v>
      </c>
      <c r="BA296" s="88">
        <f>Register!AA301</f>
        <v>0</v>
      </c>
      <c r="BB296" s="88">
        <f>Register!AB301</f>
        <v>0</v>
      </c>
      <c r="BC296" s="88">
        <f>Register!AQ301</f>
        <v>0</v>
      </c>
      <c r="BD296" s="88"/>
      <c r="BE296" s="88">
        <f>Register!AD301</f>
        <v>0</v>
      </c>
      <c r="BF296" s="88">
        <f>Register!AE301</f>
        <v>0</v>
      </c>
      <c r="BG296" s="88">
        <f>Register!AF301</f>
        <v>0</v>
      </c>
      <c r="BH296" s="88">
        <f>Register!AG301</f>
        <v>0</v>
      </c>
      <c r="BI296" s="88"/>
      <c r="BJ296" s="88">
        <f>Register!AH301</f>
        <v>0</v>
      </c>
      <c r="BK296" s="88"/>
      <c r="BL296" s="88"/>
      <c r="BM296" s="88">
        <f>Register!AI301</f>
        <v>0</v>
      </c>
      <c r="BN296" s="88"/>
      <c r="BO296" s="88">
        <f ca="1">Register!AJ301</f>
        <v>0</v>
      </c>
      <c r="BP296" s="88"/>
    </row>
    <row r="297" spans="1:68" ht="15.6" thickTop="1" thickBot="1" x14ac:dyDescent="0.35">
      <c r="A297" s="11" t="s">
        <v>234</v>
      </c>
      <c r="B297" s="11" t="s">
        <v>225</v>
      </c>
      <c r="C297" s="11" t="s">
        <v>226</v>
      </c>
      <c r="D297" s="87" t="str">
        <f>Parameters!$G$7</f>
        <v>From December 2022 onwards</v>
      </c>
      <c r="E297" s="87" t="str">
        <f>Parameters!$G$3</f>
        <v>Aid Without Border</v>
      </c>
      <c r="F297" s="11" t="s">
        <v>45</v>
      </c>
      <c r="G297" s="11" t="s">
        <v>227</v>
      </c>
      <c r="H297" s="11" t="str">
        <f t="shared" si="4"/>
        <v>F</v>
      </c>
      <c r="I297" s="87" t="str">
        <f>Parameters!$G$5</f>
        <v>EUR</v>
      </c>
      <c r="J297" s="87" t="s">
        <v>233</v>
      </c>
      <c r="K297" s="11"/>
      <c r="L297" s="88">
        <f>Register!C302</f>
        <v>0</v>
      </c>
      <c r="M297" s="88"/>
      <c r="N297" s="88">
        <f>Register!AM302</f>
        <v>0</v>
      </c>
      <c r="O297" s="88">
        <f>Register!D302</f>
        <v>0</v>
      </c>
      <c r="P297" s="88">
        <f>Register!K302</f>
        <v>0</v>
      </c>
      <c r="Q297" s="88"/>
      <c r="R297" s="88">
        <f>Register!AO302</f>
        <v>0</v>
      </c>
      <c r="S297" s="88">
        <f>Register!I302</f>
        <v>0</v>
      </c>
      <c r="T297" s="88">
        <f>Register!E302</f>
        <v>0</v>
      </c>
      <c r="U297" s="88">
        <f>Register!L302</f>
        <v>0</v>
      </c>
      <c r="V297" s="88"/>
      <c r="W297" s="88">
        <f>Register!AN302</f>
        <v>0</v>
      </c>
      <c r="X297" s="88"/>
      <c r="Y297" s="88"/>
      <c r="Z297" s="88">
        <f>Register!G302</f>
        <v>0</v>
      </c>
      <c r="AA297" s="88">
        <f>Register!H302</f>
        <v>0</v>
      </c>
      <c r="AB297" s="88">
        <f>Register!AL302</f>
        <v>0</v>
      </c>
      <c r="AC297" s="88">
        <f>Register!M302</f>
        <v>0</v>
      </c>
      <c r="AD297" s="88">
        <f>Register!N302</f>
        <v>0</v>
      </c>
      <c r="AE297" s="88">
        <f>Register!O302</f>
        <v>0</v>
      </c>
      <c r="AF297" s="88">
        <f>Register!P302</f>
        <v>0</v>
      </c>
      <c r="AG297" s="88">
        <f>Register!Q302</f>
        <v>0</v>
      </c>
      <c r="AH297" s="88">
        <f>Register!R302</f>
        <v>0</v>
      </c>
      <c r="AI297" s="88">
        <f>Register!S302</f>
        <v>0</v>
      </c>
      <c r="AJ297" s="88">
        <f>Register!T302</f>
        <v>0</v>
      </c>
      <c r="AK297" s="88">
        <f>Register!U302</f>
        <v>0</v>
      </c>
      <c r="AL297" s="88"/>
      <c r="AM297" s="88"/>
      <c r="AN297" s="88">
        <f>Register!V302</f>
        <v>0</v>
      </c>
      <c r="AO297" s="88">
        <f>Register!L302</f>
        <v>0</v>
      </c>
      <c r="AP297" s="88"/>
      <c r="AQ297" s="88"/>
      <c r="AR297" s="88"/>
      <c r="AS297" s="88"/>
      <c r="AT297" s="88"/>
      <c r="AU297" s="88"/>
      <c r="AV297" s="88"/>
      <c r="AW297" s="88">
        <f>Register!AP302</f>
        <v>0</v>
      </c>
      <c r="AX297" s="88">
        <f>Register!X302</f>
        <v>0</v>
      </c>
      <c r="AY297" s="88">
        <f>Register!Y302</f>
        <v>0</v>
      </c>
      <c r="AZ297" s="88">
        <f>Register!Z302</f>
        <v>0</v>
      </c>
      <c r="BA297" s="88">
        <f>Register!AA302</f>
        <v>0</v>
      </c>
      <c r="BB297" s="88">
        <f>Register!AB302</f>
        <v>0</v>
      </c>
      <c r="BC297" s="88">
        <f>Register!AQ302</f>
        <v>0</v>
      </c>
      <c r="BD297" s="88"/>
      <c r="BE297" s="88">
        <f>Register!AD302</f>
        <v>0</v>
      </c>
      <c r="BF297" s="88">
        <f>Register!AE302</f>
        <v>0</v>
      </c>
      <c r="BG297" s="88">
        <f>Register!AF302</f>
        <v>0</v>
      </c>
      <c r="BH297" s="88">
        <f>Register!AG302</f>
        <v>0</v>
      </c>
      <c r="BI297" s="88"/>
      <c r="BJ297" s="88">
        <f>Register!AH302</f>
        <v>0</v>
      </c>
      <c r="BK297" s="88"/>
      <c r="BL297" s="88"/>
      <c r="BM297" s="88">
        <f>Register!AI302</f>
        <v>0</v>
      </c>
      <c r="BN297" s="88"/>
      <c r="BO297" s="88">
        <f ca="1">Register!AJ302</f>
        <v>0</v>
      </c>
      <c r="BP297" s="88"/>
    </row>
    <row r="298" spans="1:68" ht="15.6" thickTop="1" thickBot="1" x14ac:dyDescent="0.35">
      <c r="A298" s="11" t="s">
        <v>234</v>
      </c>
      <c r="B298" s="11" t="s">
        <v>225</v>
      </c>
      <c r="C298" s="11" t="s">
        <v>226</v>
      </c>
      <c r="D298" s="87" t="str">
        <f>Parameters!$G$7</f>
        <v>From December 2022 onwards</v>
      </c>
      <c r="E298" s="87" t="str">
        <f>Parameters!$G$3</f>
        <v>Aid Without Border</v>
      </c>
      <c r="F298" s="11" t="s">
        <v>45</v>
      </c>
      <c r="G298" s="11" t="s">
        <v>227</v>
      </c>
      <c r="H298" s="11" t="str">
        <f t="shared" si="4"/>
        <v>F</v>
      </c>
      <c r="I298" s="87" t="str">
        <f>Parameters!$G$5</f>
        <v>EUR</v>
      </c>
      <c r="J298" s="87" t="s">
        <v>233</v>
      </c>
      <c r="K298" s="11"/>
      <c r="L298" s="88">
        <f>Register!C303</f>
        <v>0</v>
      </c>
      <c r="M298" s="88"/>
      <c r="N298" s="88">
        <f>Register!AM303</f>
        <v>0</v>
      </c>
      <c r="O298" s="88">
        <f>Register!D303</f>
        <v>0</v>
      </c>
      <c r="P298" s="88">
        <f>Register!K303</f>
        <v>0</v>
      </c>
      <c r="Q298" s="88"/>
      <c r="R298" s="88">
        <f>Register!AO303</f>
        <v>0</v>
      </c>
      <c r="S298" s="88">
        <f>Register!I303</f>
        <v>0</v>
      </c>
      <c r="T298" s="88">
        <f>Register!E303</f>
        <v>0</v>
      </c>
      <c r="U298" s="88">
        <f>Register!L303</f>
        <v>0</v>
      </c>
      <c r="V298" s="88"/>
      <c r="W298" s="88">
        <f>Register!AN303</f>
        <v>0</v>
      </c>
      <c r="X298" s="88"/>
      <c r="Y298" s="88"/>
      <c r="Z298" s="88">
        <f>Register!G303</f>
        <v>0</v>
      </c>
      <c r="AA298" s="88">
        <f>Register!H303</f>
        <v>0</v>
      </c>
      <c r="AB298" s="88">
        <f>Register!AL303</f>
        <v>0</v>
      </c>
      <c r="AC298" s="88">
        <f>Register!M303</f>
        <v>0</v>
      </c>
      <c r="AD298" s="88">
        <f>Register!N303</f>
        <v>0</v>
      </c>
      <c r="AE298" s="88">
        <f>Register!O303</f>
        <v>0</v>
      </c>
      <c r="AF298" s="88">
        <f>Register!P303</f>
        <v>0</v>
      </c>
      <c r="AG298" s="88">
        <f>Register!Q303</f>
        <v>0</v>
      </c>
      <c r="AH298" s="88">
        <f>Register!R303</f>
        <v>0</v>
      </c>
      <c r="AI298" s="88">
        <f>Register!S303</f>
        <v>0</v>
      </c>
      <c r="AJ298" s="88">
        <f>Register!T303</f>
        <v>0</v>
      </c>
      <c r="AK298" s="88">
        <f>Register!U303</f>
        <v>0</v>
      </c>
      <c r="AL298" s="88"/>
      <c r="AM298" s="88"/>
      <c r="AN298" s="88">
        <f>Register!V303</f>
        <v>0</v>
      </c>
      <c r="AO298" s="88">
        <f>Register!L303</f>
        <v>0</v>
      </c>
      <c r="AP298" s="88"/>
      <c r="AQ298" s="88"/>
      <c r="AR298" s="88"/>
      <c r="AS298" s="88"/>
      <c r="AT298" s="88"/>
      <c r="AU298" s="88"/>
      <c r="AV298" s="88"/>
      <c r="AW298" s="88">
        <f>Register!AP303</f>
        <v>0</v>
      </c>
      <c r="AX298" s="88">
        <f>Register!X303</f>
        <v>0</v>
      </c>
      <c r="AY298" s="88">
        <f>Register!Y303</f>
        <v>0</v>
      </c>
      <c r="AZ298" s="88">
        <f>Register!Z303</f>
        <v>0</v>
      </c>
      <c r="BA298" s="88">
        <f>Register!AA303</f>
        <v>0</v>
      </c>
      <c r="BB298" s="88">
        <f>Register!AB303</f>
        <v>0</v>
      </c>
      <c r="BC298" s="88">
        <f>Register!AQ303</f>
        <v>0</v>
      </c>
      <c r="BD298" s="88"/>
      <c r="BE298" s="88">
        <f>Register!AD303</f>
        <v>0</v>
      </c>
      <c r="BF298" s="88">
        <f>Register!AE303</f>
        <v>0</v>
      </c>
      <c r="BG298" s="88">
        <f>Register!AF303</f>
        <v>0</v>
      </c>
      <c r="BH298" s="88">
        <f>Register!AG303</f>
        <v>0</v>
      </c>
      <c r="BI298" s="88"/>
      <c r="BJ298" s="88">
        <f>Register!AH303</f>
        <v>0</v>
      </c>
      <c r="BK298" s="88"/>
      <c r="BL298" s="88"/>
      <c r="BM298" s="88">
        <f>Register!AI303</f>
        <v>0</v>
      </c>
      <c r="BN298" s="88"/>
      <c r="BO298" s="88">
        <f ca="1">Register!AJ303</f>
        <v>0</v>
      </c>
      <c r="BP298" s="88"/>
    </row>
    <row r="299" spans="1:68" ht="15.6" thickTop="1" thickBot="1" x14ac:dyDescent="0.35">
      <c r="A299" s="11" t="s">
        <v>234</v>
      </c>
      <c r="B299" s="11" t="s">
        <v>225</v>
      </c>
      <c r="C299" s="11" t="s">
        <v>226</v>
      </c>
      <c r="D299" s="87" t="str">
        <f>Parameters!$G$7</f>
        <v>From December 2022 onwards</v>
      </c>
      <c r="E299" s="87" t="str">
        <f>Parameters!$G$3</f>
        <v>Aid Without Border</v>
      </c>
      <c r="F299" s="11" t="s">
        <v>45</v>
      </c>
      <c r="G299" s="11" t="s">
        <v>227</v>
      </c>
      <c r="H299" s="11" t="str">
        <f t="shared" si="4"/>
        <v>F</v>
      </c>
      <c r="I299" s="87" t="str">
        <f>Parameters!$G$5</f>
        <v>EUR</v>
      </c>
      <c r="J299" s="87" t="s">
        <v>233</v>
      </c>
      <c r="K299" s="11"/>
      <c r="L299" s="88">
        <f>Register!C304</f>
        <v>0</v>
      </c>
      <c r="M299" s="88"/>
      <c r="N299" s="88">
        <f>Register!AM304</f>
        <v>0</v>
      </c>
      <c r="O299" s="88">
        <f>Register!D304</f>
        <v>0</v>
      </c>
      <c r="P299" s="88">
        <f>Register!K304</f>
        <v>0</v>
      </c>
      <c r="Q299" s="88"/>
      <c r="R299" s="88">
        <f>Register!AO304</f>
        <v>0</v>
      </c>
      <c r="S299" s="88">
        <f>Register!I304</f>
        <v>0</v>
      </c>
      <c r="T299" s="88">
        <f>Register!E304</f>
        <v>0</v>
      </c>
      <c r="U299" s="88">
        <f>Register!L304</f>
        <v>0</v>
      </c>
      <c r="V299" s="88"/>
      <c r="W299" s="88">
        <f>Register!AN304</f>
        <v>0</v>
      </c>
      <c r="X299" s="88"/>
      <c r="Y299" s="88"/>
      <c r="Z299" s="88">
        <f>Register!G304</f>
        <v>0</v>
      </c>
      <c r="AA299" s="88">
        <f>Register!H304</f>
        <v>0</v>
      </c>
      <c r="AB299" s="88">
        <f>Register!AL304</f>
        <v>0</v>
      </c>
      <c r="AC299" s="88">
        <f>Register!M304</f>
        <v>0</v>
      </c>
      <c r="AD299" s="88">
        <f>Register!N304</f>
        <v>0</v>
      </c>
      <c r="AE299" s="88">
        <f>Register!O304</f>
        <v>0</v>
      </c>
      <c r="AF299" s="88">
        <f>Register!P304</f>
        <v>0</v>
      </c>
      <c r="AG299" s="88">
        <f>Register!Q304</f>
        <v>0</v>
      </c>
      <c r="AH299" s="88">
        <f>Register!R304</f>
        <v>0</v>
      </c>
      <c r="AI299" s="88">
        <f>Register!S304</f>
        <v>0</v>
      </c>
      <c r="AJ299" s="88">
        <f>Register!T304</f>
        <v>0</v>
      </c>
      <c r="AK299" s="88">
        <f>Register!U304</f>
        <v>0</v>
      </c>
      <c r="AL299" s="88"/>
      <c r="AM299" s="88"/>
      <c r="AN299" s="88">
        <f>Register!V304</f>
        <v>0</v>
      </c>
      <c r="AO299" s="88">
        <f>Register!L304</f>
        <v>0</v>
      </c>
      <c r="AP299" s="88"/>
      <c r="AQ299" s="88"/>
      <c r="AR299" s="88"/>
      <c r="AS299" s="88"/>
      <c r="AT299" s="88"/>
      <c r="AU299" s="88"/>
      <c r="AV299" s="88"/>
      <c r="AW299" s="88">
        <f>Register!AP304</f>
        <v>0</v>
      </c>
      <c r="AX299" s="88">
        <f>Register!X304</f>
        <v>0</v>
      </c>
      <c r="AY299" s="88">
        <f>Register!Y304</f>
        <v>0</v>
      </c>
      <c r="AZ299" s="88">
        <f>Register!Z304</f>
        <v>0</v>
      </c>
      <c r="BA299" s="88">
        <f>Register!AA304</f>
        <v>0</v>
      </c>
      <c r="BB299" s="88">
        <f>Register!AB304</f>
        <v>0</v>
      </c>
      <c r="BC299" s="88">
        <f>Register!AQ304</f>
        <v>0</v>
      </c>
      <c r="BD299" s="88"/>
      <c r="BE299" s="88">
        <f>Register!AD304</f>
        <v>0</v>
      </c>
      <c r="BF299" s="88">
        <f>Register!AE304</f>
        <v>0</v>
      </c>
      <c r="BG299" s="88">
        <f>Register!AF304</f>
        <v>0</v>
      </c>
      <c r="BH299" s="88">
        <f>Register!AG304</f>
        <v>0</v>
      </c>
      <c r="BI299" s="88"/>
      <c r="BJ299" s="88">
        <f>Register!AH304</f>
        <v>0</v>
      </c>
      <c r="BK299" s="88"/>
      <c r="BL299" s="88"/>
      <c r="BM299" s="88">
        <f>Register!AI304</f>
        <v>0</v>
      </c>
      <c r="BN299" s="88"/>
      <c r="BO299" s="88">
        <f ca="1">Register!AJ304</f>
        <v>0</v>
      </c>
      <c r="BP299" s="88"/>
    </row>
    <row r="300" spans="1:68" ht="15.6" thickTop="1" thickBot="1" x14ac:dyDescent="0.35">
      <c r="A300" s="11" t="s">
        <v>234</v>
      </c>
      <c r="B300" s="11" t="s">
        <v>225</v>
      </c>
      <c r="C300" s="11" t="s">
        <v>226</v>
      </c>
      <c r="D300" s="87" t="str">
        <f>Parameters!$G$7</f>
        <v>From December 2022 onwards</v>
      </c>
      <c r="E300" s="87" t="str">
        <f>Parameters!$G$3</f>
        <v>Aid Without Border</v>
      </c>
      <c r="F300" s="11" t="s">
        <v>45</v>
      </c>
      <c r="G300" s="11" t="s">
        <v>227</v>
      </c>
      <c r="H300" s="11" t="str">
        <f t="shared" si="4"/>
        <v>F</v>
      </c>
      <c r="I300" s="87" t="str">
        <f>Parameters!$G$5</f>
        <v>EUR</v>
      </c>
      <c r="J300" s="87" t="s">
        <v>233</v>
      </c>
      <c r="K300" s="11"/>
      <c r="L300" s="88">
        <f>Register!C305</f>
        <v>0</v>
      </c>
      <c r="M300" s="88"/>
      <c r="N300" s="88">
        <f>Register!AM305</f>
        <v>0</v>
      </c>
      <c r="O300" s="88">
        <f>Register!D305</f>
        <v>0</v>
      </c>
      <c r="P300" s="88">
        <f>Register!K305</f>
        <v>0</v>
      </c>
      <c r="Q300" s="88"/>
      <c r="R300" s="88">
        <f>Register!AO305</f>
        <v>0</v>
      </c>
      <c r="S300" s="88">
        <f>Register!I305</f>
        <v>0</v>
      </c>
      <c r="T300" s="88">
        <f>Register!E305</f>
        <v>0</v>
      </c>
      <c r="U300" s="88">
        <f>Register!L305</f>
        <v>0</v>
      </c>
      <c r="V300" s="88"/>
      <c r="W300" s="88">
        <f>Register!AN305</f>
        <v>0</v>
      </c>
      <c r="X300" s="88"/>
      <c r="Y300" s="88"/>
      <c r="Z300" s="88">
        <f>Register!G305</f>
        <v>0</v>
      </c>
      <c r="AA300" s="88">
        <f>Register!H305</f>
        <v>0</v>
      </c>
      <c r="AB300" s="88">
        <f>Register!AL305</f>
        <v>0</v>
      </c>
      <c r="AC300" s="88">
        <f>Register!M305</f>
        <v>0</v>
      </c>
      <c r="AD300" s="88">
        <f>Register!N305</f>
        <v>0</v>
      </c>
      <c r="AE300" s="88">
        <f>Register!O305</f>
        <v>0</v>
      </c>
      <c r="AF300" s="88">
        <f>Register!P305</f>
        <v>0</v>
      </c>
      <c r="AG300" s="88">
        <f>Register!Q305</f>
        <v>0</v>
      </c>
      <c r="AH300" s="88">
        <f>Register!R305</f>
        <v>0</v>
      </c>
      <c r="AI300" s="88">
        <f>Register!S305</f>
        <v>0</v>
      </c>
      <c r="AJ300" s="88">
        <f>Register!T305</f>
        <v>0</v>
      </c>
      <c r="AK300" s="88">
        <f>Register!U305</f>
        <v>0</v>
      </c>
      <c r="AL300" s="88"/>
      <c r="AM300" s="88"/>
      <c r="AN300" s="88">
        <f>Register!V305</f>
        <v>0</v>
      </c>
      <c r="AO300" s="88">
        <f>Register!L305</f>
        <v>0</v>
      </c>
      <c r="AP300" s="88"/>
      <c r="AQ300" s="88"/>
      <c r="AR300" s="88"/>
      <c r="AS300" s="88"/>
      <c r="AT300" s="88"/>
      <c r="AU300" s="88"/>
      <c r="AV300" s="88"/>
      <c r="AW300" s="88">
        <f>Register!AP305</f>
        <v>0</v>
      </c>
      <c r="AX300" s="88">
        <f>Register!X305</f>
        <v>0</v>
      </c>
      <c r="AY300" s="88">
        <f>Register!Y305</f>
        <v>0</v>
      </c>
      <c r="AZ300" s="88">
        <f>Register!Z305</f>
        <v>0</v>
      </c>
      <c r="BA300" s="88">
        <f>Register!AA305</f>
        <v>0</v>
      </c>
      <c r="BB300" s="88">
        <f>Register!AB305</f>
        <v>0</v>
      </c>
      <c r="BC300" s="88">
        <f>Register!AQ305</f>
        <v>0</v>
      </c>
      <c r="BD300" s="88"/>
      <c r="BE300" s="88">
        <f>Register!AD305</f>
        <v>0</v>
      </c>
      <c r="BF300" s="88">
        <f>Register!AE305</f>
        <v>0</v>
      </c>
      <c r="BG300" s="88">
        <f>Register!AF305</f>
        <v>0</v>
      </c>
      <c r="BH300" s="88">
        <f>Register!AG305</f>
        <v>0</v>
      </c>
      <c r="BI300" s="88"/>
      <c r="BJ300" s="88">
        <f>Register!AH305</f>
        <v>0</v>
      </c>
      <c r="BK300" s="88"/>
      <c r="BL300" s="88"/>
      <c r="BM300" s="88">
        <f>Register!AI305</f>
        <v>0</v>
      </c>
      <c r="BN300" s="88"/>
      <c r="BO300" s="88">
        <f ca="1">Register!AJ305</f>
        <v>0</v>
      </c>
      <c r="BP300" s="88"/>
    </row>
    <row r="301" spans="1:68" ht="15.6" thickTop="1" thickBot="1" x14ac:dyDescent="0.35">
      <c r="A301" s="11" t="s">
        <v>234</v>
      </c>
      <c r="B301" s="11" t="s">
        <v>225</v>
      </c>
      <c r="C301" s="11" t="s">
        <v>226</v>
      </c>
      <c r="D301" s="87" t="str">
        <f>Parameters!$G$7</f>
        <v>From December 2022 onwards</v>
      </c>
      <c r="E301" s="87" t="str">
        <f>Parameters!$G$3</f>
        <v>Aid Without Border</v>
      </c>
      <c r="F301" s="11" t="s">
        <v>45</v>
      </c>
      <c r="G301" s="11" t="s">
        <v>227</v>
      </c>
      <c r="H301" s="11" t="str">
        <f t="shared" si="4"/>
        <v>F</v>
      </c>
      <c r="I301" s="87" t="str">
        <f>Parameters!$G$5</f>
        <v>EUR</v>
      </c>
      <c r="J301" s="87" t="s">
        <v>233</v>
      </c>
      <c r="K301" s="11"/>
      <c r="L301" s="88">
        <f>Register!C306</f>
        <v>0</v>
      </c>
      <c r="M301" s="88"/>
      <c r="N301" s="88">
        <f>Register!AM306</f>
        <v>0</v>
      </c>
      <c r="O301" s="88">
        <f>Register!D306</f>
        <v>0</v>
      </c>
      <c r="P301" s="88">
        <f>Register!K306</f>
        <v>0</v>
      </c>
      <c r="Q301" s="88"/>
      <c r="R301" s="88">
        <f>Register!AO306</f>
        <v>0</v>
      </c>
      <c r="S301" s="88">
        <f>Register!I306</f>
        <v>0</v>
      </c>
      <c r="T301" s="88">
        <f>Register!E306</f>
        <v>0</v>
      </c>
      <c r="U301" s="88">
        <f>Register!L306</f>
        <v>0</v>
      </c>
      <c r="V301" s="88"/>
      <c r="W301" s="88">
        <f>Register!AN306</f>
        <v>0</v>
      </c>
      <c r="X301" s="88"/>
      <c r="Y301" s="88"/>
      <c r="Z301" s="88">
        <f>Register!G306</f>
        <v>0</v>
      </c>
      <c r="AA301" s="88">
        <f>Register!H306</f>
        <v>0</v>
      </c>
      <c r="AB301" s="88">
        <f>Register!AL306</f>
        <v>0</v>
      </c>
      <c r="AC301" s="88">
        <f>Register!M306</f>
        <v>0</v>
      </c>
      <c r="AD301" s="88">
        <f>Register!N306</f>
        <v>0</v>
      </c>
      <c r="AE301" s="88">
        <f>Register!O306</f>
        <v>0</v>
      </c>
      <c r="AF301" s="88">
        <f>Register!P306</f>
        <v>0</v>
      </c>
      <c r="AG301" s="88">
        <f>Register!Q306</f>
        <v>0</v>
      </c>
      <c r="AH301" s="88">
        <f>Register!R306</f>
        <v>0</v>
      </c>
      <c r="AI301" s="88">
        <f>Register!S306</f>
        <v>0</v>
      </c>
      <c r="AJ301" s="88">
        <f>Register!T306</f>
        <v>0</v>
      </c>
      <c r="AK301" s="88">
        <f>Register!U306</f>
        <v>0</v>
      </c>
      <c r="AL301" s="88"/>
      <c r="AM301" s="88"/>
      <c r="AN301" s="88">
        <f>Register!V306</f>
        <v>0</v>
      </c>
      <c r="AO301" s="88">
        <f>Register!L306</f>
        <v>0</v>
      </c>
      <c r="AP301" s="88"/>
      <c r="AQ301" s="88"/>
      <c r="AR301" s="88"/>
      <c r="AS301" s="88"/>
      <c r="AT301" s="88"/>
      <c r="AU301" s="88"/>
      <c r="AV301" s="88"/>
      <c r="AW301" s="88">
        <f>Register!AP306</f>
        <v>0</v>
      </c>
      <c r="AX301" s="88">
        <f>Register!X306</f>
        <v>0</v>
      </c>
      <c r="AY301" s="88">
        <f>Register!Y306</f>
        <v>0</v>
      </c>
      <c r="AZ301" s="88">
        <f>Register!Z306</f>
        <v>0</v>
      </c>
      <c r="BA301" s="88">
        <f>Register!AA306</f>
        <v>0</v>
      </c>
      <c r="BB301" s="88">
        <f>Register!AB306</f>
        <v>0</v>
      </c>
      <c r="BC301" s="88">
        <f>Register!AQ306</f>
        <v>0</v>
      </c>
      <c r="BD301" s="88"/>
      <c r="BE301" s="88">
        <f>Register!AD306</f>
        <v>0</v>
      </c>
      <c r="BF301" s="88">
        <f>Register!AE306</f>
        <v>0</v>
      </c>
      <c r="BG301" s="88">
        <f>Register!AF306</f>
        <v>0</v>
      </c>
      <c r="BH301" s="88">
        <f>Register!AG306</f>
        <v>0</v>
      </c>
      <c r="BI301" s="88"/>
      <c r="BJ301" s="88">
        <f>Register!AH306</f>
        <v>0</v>
      </c>
      <c r="BK301" s="88"/>
      <c r="BL301" s="88"/>
      <c r="BM301" s="88">
        <f>Register!AI306</f>
        <v>0</v>
      </c>
      <c r="BN301" s="88"/>
      <c r="BO301" s="88">
        <f ca="1">Register!AJ306</f>
        <v>0</v>
      </c>
      <c r="BP301" s="88"/>
    </row>
    <row r="302" spans="1:68" ht="15.6" thickTop="1" thickBot="1" x14ac:dyDescent="0.35">
      <c r="A302" s="11" t="s">
        <v>234</v>
      </c>
      <c r="B302" s="11" t="s">
        <v>225</v>
      </c>
      <c r="C302" s="11" t="s">
        <v>226</v>
      </c>
      <c r="D302" s="87" t="str">
        <f>Parameters!$G$7</f>
        <v>From December 2022 onwards</v>
      </c>
      <c r="E302" s="87" t="str">
        <f>Parameters!$G$3</f>
        <v>Aid Without Border</v>
      </c>
      <c r="F302" s="11" t="s">
        <v>45</v>
      </c>
      <c r="G302" s="11" t="s">
        <v>227</v>
      </c>
      <c r="H302" s="11" t="str">
        <f t="shared" si="4"/>
        <v>F</v>
      </c>
      <c r="I302" s="87" t="str">
        <f>Parameters!$G$5</f>
        <v>EUR</v>
      </c>
      <c r="J302" s="87" t="s">
        <v>233</v>
      </c>
      <c r="K302" s="11"/>
      <c r="L302" s="88">
        <f>Register!C307</f>
        <v>0</v>
      </c>
      <c r="M302" s="88"/>
      <c r="N302" s="88">
        <f>Register!AM307</f>
        <v>0</v>
      </c>
      <c r="O302" s="88">
        <f>Register!D307</f>
        <v>0</v>
      </c>
      <c r="P302" s="88">
        <f>Register!K307</f>
        <v>0</v>
      </c>
      <c r="Q302" s="88"/>
      <c r="R302" s="88">
        <f>Register!AO307</f>
        <v>0</v>
      </c>
      <c r="S302" s="88">
        <f>Register!I307</f>
        <v>0</v>
      </c>
      <c r="T302" s="88">
        <f>Register!E307</f>
        <v>0</v>
      </c>
      <c r="U302" s="88">
        <f>Register!L307</f>
        <v>0</v>
      </c>
      <c r="V302" s="88"/>
      <c r="W302" s="88">
        <f>Register!AN307</f>
        <v>0</v>
      </c>
      <c r="X302" s="88"/>
      <c r="Y302" s="88"/>
      <c r="Z302" s="88">
        <f>Register!G307</f>
        <v>0</v>
      </c>
      <c r="AA302" s="88">
        <f>Register!H307</f>
        <v>0</v>
      </c>
      <c r="AB302" s="88">
        <f>Register!AL307</f>
        <v>0</v>
      </c>
      <c r="AC302" s="88">
        <f>Register!M307</f>
        <v>0</v>
      </c>
      <c r="AD302" s="88">
        <f>Register!N307</f>
        <v>0</v>
      </c>
      <c r="AE302" s="88">
        <f>Register!O307</f>
        <v>0</v>
      </c>
      <c r="AF302" s="88">
        <f>Register!P307</f>
        <v>0</v>
      </c>
      <c r="AG302" s="88">
        <f>Register!Q307</f>
        <v>0</v>
      </c>
      <c r="AH302" s="88">
        <f>Register!R307</f>
        <v>0</v>
      </c>
      <c r="AI302" s="88">
        <f>Register!S307</f>
        <v>0</v>
      </c>
      <c r="AJ302" s="88">
        <f>Register!T307</f>
        <v>0</v>
      </c>
      <c r="AK302" s="88">
        <f>Register!U307</f>
        <v>0</v>
      </c>
      <c r="AL302" s="88"/>
      <c r="AM302" s="88"/>
      <c r="AN302" s="88">
        <f>Register!V307</f>
        <v>0</v>
      </c>
      <c r="AO302" s="88">
        <f>Register!L307</f>
        <v>0</v>
      </c>
      <c r="AP302" s="88"/>
      <c r="AQ302" s="88"/>
      <c r="AR302" s="88"/>
      <c r="AS302" s="88"/>
      <c r="AT302" s="88"/>
      <c r="AU302" s="88"/>
      <c r="AV302" s="88"/>
      <c r="AW302" s="88">
        <f>Register!AP307</f>
        <v>0</v>
      </c>
      <c r="AX302" s="88">
        <f>Register!X307</f>
        <v>0</v>
      </c>
      <c r="AY302" s="88">
        <f>Register!Y307</f>
        <v>0</v>
      </c>
      <c r="AZ302" s="88">
        <f>Register!Z307</f>
        <v>0</v>
      </c>
      <c r="BA302" s="88">
        <f>Register!AA307</f>
        <v>0</v>
      </c>
      <c r="BB302" s="88">
        <f>Register!AB307</f>
        <v>0</v>
      </c>
      <c r="BC302" s="88">
        <f>Register!AQ307</f>
        <v>0</v>
      </c>
      <c r="BD302" s="88"/>
      <c r="BE302" s="88">
        <f>Register!AD307</f>
        <v>0</v>
      </c>
      <c r="BF302" s="88">
        <f>Register!AE307</f>
        <v>0</v>
      </c>
      <c r="BG302" s="88">
        <f>Register!AF307</f>
        <v>0</v>
      </c>
      <c r="BH302" s="88">
        <f>Register!AG307</f>
        <v>0</v>
      </c>
      <c r="BI302" s="88"/>
      <c r="BJ302" s="88">
        <f>Register!AH307</f>
        <v>0</v>
      </c>
      <c r="BK302" s="88"/>
      <c r="BL302" s="88"/>
      <c r="BM302" s="88">
        <f>Register!AI307</f>
        <v>0</v>
      </c>
      <c r="BN302" s="88"/>
      <c r="BO302" s="88">
        <f ca="1">Register!AJ307</f>
        <v>0</v>
      </c>
      <c r="BP302" s="88"/>
    </row>
    <row r="303" spans="1:68" ht="15.75" customHeight="1" thickTop="1" x14ac:dyDescent="0.3">
      <c r="A303" s="25"/>
      <c r="B303" s="25"/>
      <c r="C303" s="25"/>
      <c r="D303" s="25"/>
      <c r="E303" s="25"/>
      <c r="F303" s="25"/>
      <c r="G303" s="25"/>
      <c r="H303" s="25"/>
      <c r="I303" s="25"/>
      <c r="J303" s="25"/>
      <c r="K303" s="25"/>
      <c r="L303" s="25"/>
      <c r="M303" s="25"/>
      <c r="N303" s="25"/>
      <c r="O303" s="25"/>
      <c r="P303" s="25"/>
      <c r="Q303" s="25"/>
      <c r="R303" s="25"/>
      <c r="S303" s="25"/>
      <c r="T303" s="25"/>
      <c r="U303" s="25"/>
      <c r="V303" s="25"/>
      <c r="W303" s="25"/>
      <c r="X303" s="25"/>
      <c r="Y303" s="25"/>
      <c r="Z303" s="25"/>
      <c r="AA303" s="25"/>
      <c r="AB303" s="25"/>
      <c r="AC303" s="25"/>
      <c r="AD303" s="25"/>
      <c r="AE303" s="25"/>
      <c r="AF303" s="25"/>
      <c r="AG303" s="25"/>
      <c r="AH303" s="25"/>
      <c r="AI303" s="25"/>
      <c r="AJ303" s="25"/>
      <c r="AK303" s="25"/>
      <c r="AL303" s="25"/>
      <c r="AM303" s="25"/>
      <c r="AN303" s="25"/>
      <c r="AO303" s="25"/>
    </row>
    <row r="304" spans="1:68" ht="15.75" customHeight="1" x14ac:dyDescent="0.3">
      <c r="A304" s="25"/>
      <c r="B304" s="25"/>
      <c r="C304" s="25"/>
      <c r="D304" s="25"/>
      <c r="E304" s="25"/>
      <c r="F304" s="25"/>
      <c r="G304" s="25"/>
      <c r="H304" s="25"/>
      <c r="I304" s="25"/>
      <c r="J304" s="25"/>
      <c r="K304" s="25"/>
      <c r="L304" s="25"/>
      <c r="M304" s="25"/>
      <c r="N304" s="25"/>
      <c r="O304" s="25"/>
      <c r="P304" s="25"/>
      <c r="Q304" s="25"/>
      <c r="R304" s="25"/>
      <c r="S304" s="25"/>
      <c r="T304" s="25"/>
      <c r="U304" s="25"/>
      <c r="V304" s="25"/>
      <c r="W304" s="25"/>
      <c r="X304" s="25"/>
      <c r="Y304" s="25"/>
      <c r="Z304" s="25"/>
      <c r="AA304" s="25"/>
      <c r="AB304" s="25"/>
      <c r="AC304" s="25"/>
      <c r="AD304" s="25"/>
      <c r="AE304" s="25"/>
      <c r="AF304" s="25"/>
      <c r="AG304" s="25"/>
      <c r="AH304" s="25"/>
      <c r="AI304" s="25"/>
      <c r="AJ304" s="25"/>
      <c r="AK304" s="25"/>
      <c r="AL304" s="25"/>
      <c r="AM304" s="25"/>
      <c r="AN304" s="25"/>
      <c r="AO304" s="25"/>
    </row>
    <row r="305" spans="1:41" ht="15.75" customHeight="1" x14ac:dyDescent="0.3">
      <c r="A305" s="25"/>
      <c r="B305" s="25"/>
      <c r="C305" s="25"/>
      <c r="D305" s="25"/>
      <c r="E305" s="25"/>
      <c r="F305" s="25"/>
      <c r="G305" s="25"/>
      <c r="H305" s="25"/>
      <c r="I305" s="25"/>
      <c r="J305" s="25"/>
      <c r="K305" s="25"/>
      <c r="L305" s="25"/>
      <c r="M305" s="25"/>
      <c r="N305" s="25"/>
      <c r="O305" s="25"/>
      <c r="P305" s="25"/>
      <c r="Q305" s="25"/>
      <c r="R305" s="25"/>
      <c r="S305" s="25"/>
      <c r="T305" s="25"/>
      <c r="U305" s="25"/>
      <c r="V305" s="25"/>
      <c r="W305" s="25"/>
      <c r="X305" s="25"/>
      <c r="Y305" s="25"/>
      <c r="Z305" s="25"/>
      <c r="AA305" s="25"/>
      <c r="AB305" s="25"/>
      <c r="AC305" s="25"/>
      <c r="AD305" s="25"/>
      <c r="AE305" s="25"/>
      <c r="AF305" s="25"/>
      <c r="AG305" s="25"/>
      <c r="AH305" s="25"/>
      <c r="AI305" s="25"/>
      <c r="AJ305" s="25"/>
      <c r="AK305" s="25"/>
      <c r="AL305" s="25"/>
      <c r="AM305" s="25"/>
      <c r="AN305" s="25"/>
      <c r="AO305" s="25"/>
    </row>
    <row r="306" spans="1:41" ht="15.75" customHeight="1" x14ac:dyDescent="0.3">
      <c r="A306" s="25"/>
      <c r="B306" s="25"/>
      <c r="C306" s="25"/>
      <c r="D306" s="25"/>
      <c r="E306" s="25"/>
      <c r="F306" s="25"/>
      <c r="G306" s="25"/>
      <c r="H306" s="25"/>
      <c r="I306" s="25"/>
      <c r="J306" s="25"/>
      <c r="K306" s="25"/>
      <c r="L306" s="25"/>
      <c r="M306" s="25"/>
      <c r="N306" s="25"/>
      <c r="O306" s="25"/>
      <c r="P306" s="25"/>
      <c r="Q306" s="25"/>
      <c r="R306" s="25"/>
      <c r="S306" s="25"/>
      <c r="T306" s="25"/>
      <c r="U306" s="25"/>
      <c r="V306" s="25"/>
      <c r="W306" s="25"/>
      <c r="X306" s="25"/>
      <c r="Y306" s="25"/>
      <c r="Z306" s="25"/>
      <c r="AA306" s="25"/>
      <c r="AB306" s="25"/>
      <c r="AC306" s="25"/>
      <c r="AD306" s="25"/>
      <c r="AE306" s="25"/>
      <c r="AF306" s="25"/>
      <c r="AG306" s="25"/>
      <c r="AH306" s="25"/>
      <c r="AI306" s="25"/>
      <c r="AJ306" s="25"/>
      <c r="AK306" s="25"/>
      <c r="AL306" s="25"/>
      <c r="AM306" s="25"/>
      <c r="AN306" s="25"/>
      <c r="AO306" s="25"/>
    </row>
    <row r="307" spans="1:41" ht="15.75" customHeight="1" x14ac:dyDescent="0.3">
      <c r="A307" s="25"/>
      <c r="B307" s="25"/>
      <c r="C307" s="25"/>
      <c r="D307" s="25"/>
      <c r="E307" s="25"/>
      <c r="F307" s="25"/>
      <c r="G307" s="25"/>
      <c r="H307" s="25"/>
      <c r="I307" s="25"/>
      <c r="J307" s="25"/>
      <c r="K307" s="25"/>
      <c r="L307" s="25"/>
      <c r="M307" s="25"/>
      <c r="N307" s="25"/>
      <c r="O307" s="25"/>
      <c r="P307" s="25"/>
      <c r="Q307" s="25"/>
      <c r="R307" s="25"/>
      <c r="S307" s="25"/>
      <c r="T307" s="25"/>
      <c r="U307" s="25"/>
      <c r="V307" s="25"/>
      <c r="W307" s="25"/>
      <c r="X307" s="25"/>
      <c r="Y307" s="25"/>
      <c r="Z307" s="25"/>
      <c r="AA307" s="25"/>
      <c r="AB307" s="25"/>
      <c r="AC307" s="25"/>
      <c r="AD307" s="25"/>
      <c r="AE307" s="25"/>
      <c r="AF307" s="25"/>
      <c r="AG307" s="25"/>
      <c r="AH307" s="25"/>
      <c r="AI307" s="25"/>
      <c r="AJ307" s="25"/>
      <c r="AK307" s="25"/>
      <c r="AL307" s="25"/>
      <c r="AM307" s="25"/>
      <c r="AN307" s="25"/>
      <c r="AO307" s="25"/>
    </row>
    <row r="308" spans="1:41" ht="15.75" customHeight="1" x14ac:dyDescent="0.3">
      <c r="A308" s="25"/>
      <c r="B308" s="25"/>
      <c r="C308" s="25"/>
      <c r="D308" s="25"/>
      <c r="E308" s="25"/>
      <c r="F308" s="25"/>
      <c r="G308" s="25"/>
      <c r="H308" s="25"/>
      <c r="I308" s="25"/>
      <c r="J308" s="25"/>
      <c r="K308" s="25"/>
      <c r="L308" s="25"/>
      <c r="M308" s="25"/>
      <c r="N308" s="25"/>
      <c r="O308" s="25"/>
      <c r="P308" s="25"/>
      <c r="Q308" s="25"/>
      <c r="R308" s="25"/>
      <c r="S308" s="25"/>
      <c r="T308" s="25"/>
      <c r="U308" s="25"/>
      <c r="V308" s="25"/>
      <c r="W308" s="25"/>
      <c r="X308" s="25"/>
      <c r="Y308" s="25"/>
      <c r="Z308" s="25"/>
      <c r="AA308" s="25"/>
      <c r="AB308" s="25"/>
      <c r="AC308" s="25"/>
      <c r="AD308" s="25"/>
      <c r="AE308" s="25"/>
      <c r="AF308" s="25"/>
      <c r="AG308" s="25"/>
      <c r="AH308" s="25"/>
      <c r="AI308" s="25"/>
      <c r="AJ308" s="25"/>
      <c r="AK308" s="25"/>
      <c r="AL308" s="25"/>
      <c r="AM308" s="25"/>
      <c r="AN308" s="25"/>
      <c r="AO308" s="25"/>
    </row>
    <row r="309" spans="1:41" ht="15.75" customHeight="1" x14ac:dyDescent="0.3">
      <c r="A309" s="25"/>
      <c r="B309" s="25"/>
      <c r="C309" s="25"/>
      <c r="D309" s="25"/>
      <c r="E309" s="25"/>
      <c r="F309" s="25"/>
      <c r="G309" s="25"/>
      <c r="H309" s="25"/>
      <c r="I309" s="25"/>
      <c r="J309" s="25"/>
      <c r="K309" s="25"/>
      <c r="L309" s="25"/>
      <c r="M309" s="25"/>
      <c r="N309" s="25"/>
      <c r="O309" s="25"/>
      <c r="P309" s="25"/>
      <c r="Q309" s="25"/>
      <c r="R309" s="25"/>
      <c r="S309" s="25"/>
      <c r="T309" s="25"/>
      <c r="U309" s="25"/>
      <c r="V309" s="25"/>
      <c r="W309" s="25"/>
      <c r="X309" s="25"/>
      <c r="Y309" s="25"/>
      <c r="Z309" s="25"/>
      <c r="AA309" s="25"/>
      <c r="AB309" s="25"/>
      <c r="AC309" s="25"/>
      <c r="AD309" s="25"/>
      <c r="AE309" s="25"/>
      <c r="AF309" s="25"/>
      <c r="AG309" s="25"/>
      <c r="AH309" s="25"/>
      <c r="AI309" s="25"/>
      <c r="AJ309" s="25"/>
      <c r="AK309" s="25"/>
      <c r="AL309" s="25"/>
      <c r="AM309" s="25"/>
      <c r="AN309" s="25"/>
      <c r="AO309" s="25"/>
    </row>
    <row r="310" spans="1:41" ht="15.75" customHeight="1" x14ac:dyDescent="0.3">
      <c r="A310" s="25"/>
      <c r="B310" s="25"/>
      <c r="C310" s="25"/>
      <c r="D310" s="25"/>
      <c r="E310" s="25"/>
      <c r="F310" s="25"/>
      <c r="G310" s="25"/>
      <c r="H310" s="25"/>
      <c r="I310" s="25"/>
      <c r="J310" s="25"/>
      <c r="K310" s="25"/>
      <c r="L310" s="25"/>
      <c r="M310" s="25"/>
      <c r="N310" s="25"/>
      <c r="O310" s="25"/>
      <c r="P310" s="25"/>
      <c r="Q310" s="25"/>
      <c r="R310" s="25"/>
      <c r="S310" s="25"/>
      <c r="T310" s="25"/>
      <c r="U310" s="25"/>
      <c r="V310" s="25"/>
      <c r="W310" s="25"/>
      <c r="X310" s="25"/>
      <c r="Y310" s="25"/>
      <c r="Z310" s="25"/>
      <c r="AA310" s="25"/>
      <c r="AB310" s="25"/>
      <c r="AC310" s="25"/>
      <c r="AD310" s="25"/>
      <c r="AE310" s="25"/>
      <c r="AF310" s="25"/>
      <c r="AG310" s="25"/>
      <c r="AH310" s="25"/>
      <c r="AI310" s="25"/>
      <c r="AJ310" s="25"/>
      <c r="AK310" s="25"/>
      <c r="AL310" s="25"/>
      <c r="AM310" s="25"/>
      <c r="AN310" s="25"/>
      <c r="AO310" s="25"/>
    </row>
    <row r="311" spans="1:41" ht="15.75" customHeight="1" x14ac:dyDescent="0.3">
      <c r="A311" s="25"/>
      <c r="B311" s="25"/>
      <c r="C311" s="25"/>
      <c r="D311" s="25"/>
      <c r="E311" s="25"/>
      <c r="F311" s="25"/>
      <c r="G311" s="25"/>
      <c r="H311" s="25"/>
      <c r="I311" s="25"/>
      <c r="J311" s="25"/>
      <c r="K311" s="25"/>
      <c r="L311" s="25"/>
      <c r="M311" s="25"/>
      <c r="N311" s="25"/>
      <c r="O311" s="25"/>
      <c r="P311" s="25"/>
      <c r="Q311" s="25"/>
      <c r="R311" s="25"/>
      <c r="S311" s="25"/>
      <c r="T311" s="25"/>
      <c r="U311" s="25"/>
      <c r="V311" s="25"/>
      <c r="W311" s="25"/>
      <c r="X311" s="25"/>
      <c r="Y311" s="25"/>
      <c r="Z311" s="25"/>
      <c r="AA311" s="25"/>
      <c r="AB311" s="25"/>
      <c r="AC311" s="25"/>
      <c r="AD311" s="25"/>
      <c r="AE311" s="25"/>
      <c r="AF311" s="25"/>
      <c r="AG311" s="25"/>
      <c r="AH311" s="25"/>
      <c r="AI311" s="25"/>
      <c r="AJ311" s="25"/>
      <c r="AK311" s="25"/>
      <c r="AL311" s="25"/>
      <c r="AM311" s="25"/>
      <c r="AN311" s="25"/>
      <c r="AO311" s="25"/>
    </row>
    <row r="312" spans="1:41" ht="15.75" customHeight="1" x14ac:dyDescent="0.3">
      <c r="A312" s="25"/>
      <c r="B312" s="25"/>
      <c r="C312" s="25"/>
      <c r="D312" s="25"/>
      <c r="E312" s="25"/>
      <c r="F312" s="25"/>
      <c r="G312" s="25"/>
      <c r="H312" s="25"/>
      <c r="I312" s="25"/>
      <c r="J312" s="25"/>
      <c r="K312" s="25"/>
      <c r="L312" s="25"/>
      <c r="M312" s="25"/>
      <c r="N312" s="25"/>
      <c r="O312" s="25"/>
      <c r="P312" s="25"/>
      <c r="Q312" s="25"/>
      <c r="R312" s="25"/>
      <c r="S312" s="25"/>
      <c r="T312" s="25"/>
      <c r="U312" s="25"/>
      <c r="V312" s="25"/>
      <c r="W312" s="25"/>
      <c r="X312" s="25"/>
      <c r="Y312" s="25"/>
      <c r="Z312" s="25"/>
      <c r="AA312" s="25"/>
      <c r="AB312" s="25"/>
      <c r="AC312" s="25"/>
      <c r="AD312" s="25"/>
      <c r="AE312" s="25"/>
      <c r="AF312" s="25"/>
      <c r="AG312" s="25"/>
      <c r="AH312" s="25"/>
      <c r="AI312" s="25"/>
      <c r="AJ312" s="25"/>
      <c r="AK312" s="25"/>
      <c r="AL312" s="25"/>
      <c r="AM312" s="25"/>
      <c r="AN312" s="25"/>
      <c r="AO312" s="25"/>
    </row>
    <row r="313" spans="1:41" ht="15.75" customHeight="1" x14ac:dyDescent="0.3">
      <c r="A313" s="25"/>
      <c r="B313" s="25"/>
      <c r="C313" s="25"/>
      <c r="D313" s="25"/>
      <c r="E313" s="25"/>
      <c r="F313" s="25"/>
      <c r="G313" s="25"/>
      <c r="H313" s="25"/>
      <c r="I313" s="25"/>
      <c r="J313" s="25"/>
      <c r="K313" s="25"/>
      <c r="L313" s="25"/>
      <c r="M313" s="25"/>
      <c r="N313" s="25"/>
      <c r="O313" s="25"/>
      <c r="P313" s="25"/>
      <c r="Q313" s="25"/>
      <c r="R313" s="25"/>
      <c r="S313" s="25"/>
      <c r="T313" s="25"/>
      <c r="U313" s="25"/>
      <c r="V313" s="25"/>
      <c r="W313" s="25"/>
      <c r="X313" s="25"/>
      <c r="Y313" s="25"/>
      <c r="Z313" s="25"/>
      <c r="AA313" s="25"/>
      <c r="AB313" s="25"/>
      <c r="AC313" s="25"/>
      <c r="AD313" s="25"/>
      <c r="AE313" s="25"/>
      <c r="AF313" s="25"/>
      <c r="AG313" s="25"/>
      <c r="AH313" s="25"/>
      <c r="AI313" s="25"/>
      <c r="AJ313" s="25"/>
      <c r="AK313" s="25"/>
      <c r="AL313" s="25"/>
      <c r="AM313" s="25"/>
      <c r="AN313" s="25"/>
      <c r="AO313" s="25"/>
    </row>
    <row r="314" spans="1:41" ht="15.75" customHeight="1" x14ac:dyDescent="0.3">
      <c r="A314" s="25"/>
      <c r="B314" s="25"/>
      <c r="C314" s="25"/>
      <c r="D314" s="25"/>
      <c r="E314" s="25"/>
      <c r="F314" s="25"/>
      <c r="G314" s="25"/>
      <c r="H314" s="25"/>
      <c r="I314" s="25"/>
      <c r="J314" s="25"/>
      <c r="K314" s="25"/>
      <c r="L314" s="25"/>
      <c r="M314" s="25"/>
      <c r="N314" s="25"/>
      <c r="O314" s="25"/>
      <c r="P314" s="25"/>
      <c r="Q314" s="25"/>
      <c r="R314" s="25"/>
      <c r="S314" s="25"/>
      <c r="T314" s="25"/>
      <c r="U314" s="25"/>
      <c r="V314" s="25"/>
      <c r="W314" s="25"/>
      <c r="X314" s="25"/>
      <c r="Y314" s="25"/>
      <c r="Z314" s="25"/>
      <c r="AA314" s="25"/>
      <c r="AB314" s="25"/>
      <c r="AC314" s="25"/>
      <c r="AD314" s="25"/>
      <c r="AE314" s="25"/>
      <c r="AF314" s="25"/>
      <c r="AG314" s="25"/>
      <c r="AH314" s="25"/>
      <c r="AI314" s="25"/>
      <c r="AJ314" s="25"/>
      <c r="AK314" s="25"/>
      <c r="AL314" s="25"/>
      <c r="AM314" s="25"/>
      <c r="AN314" s="25"/>
      <c r="AO314" s="25"/>
    </row>
    <row r="315" spans="1:41" ht="15.75" customHeight="1" x14ac:dyDescent="0.3">
      <c r="A315" s="25"/>
      <c r="B315" s="25"/>
      <c r="C315" s="25"/>
      <c r="D315" s="25"/>
      <c r="E315" s="25"/>
      <c r="F315" s="25"/>
      <c r="G315" s="25"/>
      <c r="H315" s="25"/>
      <c r="I315" s="25"/>
      <c r="J315" s="25"/>
      <c r="K315" s="25"/>
      <c r="L315" s="25"/>
      <c r="M315" s="25"/>
      <c r="N315" s="25"/>
      <c r="O315" s="25"/>
      <c r="P315" s="25"/>
      <c r="Q315" s="25"/>
      <c r="R315" s="25"/>
      <c r="S315" s="25"/>
      <c r="T315" s="25"/>
      <c r="U315" s="25"/>
      <c r="V315" s="25"/>
      <c r="W315" s="25"/>
      <c r="X315" s="25"/>
      <c r="Y315" s="25"/>
      <c r="Z315" s="25"/>
      <c r="AA315" s="25"/>
      <c r="AB315" s="25"/>
      <c r="AC315" s="25"/>
      <c r="AD315" s="25"/>
      <c r="AE315" s="25"/>
      <c r="AF315" s="25"/>
      <c r="AG315" s="25"/>
      <c r="AH315" s="25"/>
      <c r="AI315" s="25"/>
      <c r="AJ315" s="25"/>
      <c r="AK315" s="25"/>
      <c r="AL315" s="25"/>
      <c r="AM315" s="25"/>
      <c r="AN315" s="25"/>
      <c r="AO315" s="25"/>
    </row>
    <row r="316" spans="1:41" ht="15.75" customHeight="1" x14ac:dyDescent="0.3">
      <c r="A316" s="25"/>
      <c r="B316" s="25"/>
      <c r="C316" s="25"/>
      <c r="D316" s="25"/>
      <c r="E316" s="25"/>
      <c r="F316" s="25"/>
      <c r="G316" s="25"/>
      <c r="H316" s="25"/>
      <c r="I316" s="25"/>
      <c r="J316" s="25"/>
      <c r="K316" s="25"/>
      <c r="L316" s="25"/>
      <c r="M316" s="25"/>
      <c r="N316" s="25"/>
      <c r="O316" s="25"/>
      <c r="P316" s="25"/>
      <c r="Q316" s="25"/>
      <c r="R316" s="25"/>
      <c r="S316" s="25"/>
      <c r="T316" s="25"/>
      <c r="U316" s="25"/>
      <c r="V316" s="25"/>
      <c r="W316" s="25"/>
      <c r="X316" s="25"/>
      <c r="Y316" s="25"/>
      <c r="Z316" s="25"/>
      <c r="AA316" s="25"/>
      <c r="AB316" s="25"/>
      <c r="AC316" s="25"/>
      <c r="AD316" s="25"/>
      <c r="AE316" s="25"/>
      <c r="AF316" s="25"/>
      <c r="AG316" s="25"/>
      <c r="AH316" s="25"/>
      <c r="AI316" s="25"/>
      <c r="AJ316" s="25"/>
      <c r="AK316" s="25"/>
      <c r="AL316" s="25"/>
      <c r="AM316" s="25"/>
      <c r="AN316" s="25"/>
      <c r="AO316" s="25"/>
    </row>
    <row r="317" spans="1:41" ht="15.75" customHeight="1" x14ac:dyDescent="0.3">
      <c r="A317" s="25"/>
      <c r="B317" s="25"/>
      <c r="C317" s="25"/>
      <c r="D317" s="25"/>
      <c r="E317" s="25"/>
      <c r="F317" s="25"/>
      <c r="G317" s="25"/>
      <c r="H317" s="25"/>
      <c r="I317" s="25"/>
      <c r="J317" s="25"/>
      <c r="K317" s="25"/>
      <c r="L317" s="25"/>
      <c r="M317" s="25"/>
      <c r="N317" s="25"/>
      <c r="O317" s="25"/>
      <c r="P317" s="25"/>
      <c r="Q317" s="25"/>
      <c r="R317" s="25"/>
      <c r="S317" s="25"/>
      <c r="T317" s="25"/>
      <c r="U317" s="25"/>
      <c r="V317" s="25"/>
      <c r="W317" s="25"/>
      <c r="X317" s="25"/>
      <c r="Y317" s="25"/>
      <c r="Z317" s="25"/>
      <c r="AA317" s="25"/>
      <c r="AB317" s="25"/>
      <c r="AC317" s="25"/>
      <c r="AD317" s="25"/>
      <c r="AE317" s="25"/>
      <c r="AF317" s="25"/>
      <c r="AG317" s="25"/>
      <c r="AH317" s="25"/>
      <c r="AI317" s="25"/>
      <c r="AJ317" s="25"/>
      <c r="AK317" s="25"/>
      <c r="AL317" s="25"/>
      <c r="AM317" s="25"/>
      <c r="AN317" s="25"/>
      <c r="AO317" s="25"/>
    </row>
    <row r="318" spans="1:41" ht="15.75" customHeight="1" x14ac:dyDescent="0.3">
      <c r="A318" s="25"/>
      <c r="B318" s="25"/>
      <c r="C318" s="25"/>
      <c r="D318" s="25"/>
      <c r="E318" s="25"/>
      <c r="F318" s="25"/>
      <c r="G318" s="25"/>
      <c r="H318" s="25"/>
      <c r="I318" s="25"/>
      <c r="J318" s="25"/>
      <c r="K318" s="25"/>
      <c r="L318" s="25"/>
      <c r="M318" s="25"/>
      <c r="N318" s="25"/>
      <c r="O318" s="25"/>
      <c r="P318" s="25"/>
      <c r="Q318" s="25"/>
      <c r="R318" s="25"/>
      <c r="S318" s="25"/>
      <c r="T318" s="25"/>
      <c r="U318" s="25"/>
      <c r="V318" s="25"/>
      <c r="W318" s="25"/>
      <c r="X318" s="25"/>
      <c r="Y318" s="25"/>
      <c r="Z318" s="25"/>
      <c r="AA318" s="25"/>
      <c r="AB318" s="25"/>
      <c r="AC318" s="25"/>
      <c r="AD318" s="25"/>
      <c r="AE318" s="25"/>
      <c r="AF318" s="25"/>
      <c r="AG318" s="25"/>
      <c r="AH318" s="25"/>
      <c r="AI318" s="25"/>
      <c r="AJ318" s="25"/>
      <c r="AK318" s="25"/>
      <c r="AL318" s="25"/>
      <c r="AM318" s="25"/>
      <c r="AN318" s="25"/>
      <c r="AO318" s="25"/>
    </row>
    <row r="319" spans="1:41" ht="15.75" customHeight="1" x14ac:dyDescent="0.3">
      <c r="A319" s="25"/>
      <c r="B319" s="25"/>
      <c r="C319" s="25"/>
      <c r="D319" s="25"/>
      <c r="E319" s="25"/>
      <c r="F319" s="25"/>
      <c r="G319" s="25"/>
      <c r="H319" s="25"/>
      <c r="I319" s="25"/>
      <c r="J319" s="25"/>
      <c r="K319" s="25"/>
      <c r="L319" s="25"/>
      <c r="M319" s="25"/>
      <c r="N319" s="25"/>
      <c r="O319" s="25"/>
      <c r="P319" s="25"/>
      <c r="Q319" s="25"/>
      <c r="R319" s="25"/>
      <c r="S319" s="25"/>
      <c r="T319" s="25"/>
      <c r="U319" s="25"/>
      <c r="V319" s="25"/>
      <c r="W319" s="25"/>
      <c r="X319" s="25"/>
      <c r="Y319" s="25"/>
      <c r="Z319" s="25"/>
      <c r="AA319" s="25"/>
      <c r="AB319" s="25"/>
      <c r="AC319" s="25"/>
      <c r="AD319" s="25"/>
      <c r="AE319" s="25"/>
      <c r="AF319" s="25"/>
      <c r="AG319" s="25"/>
      <c r="AH319" s="25"/>
      <c r="AI319" s="25"/>
      <c r="AJ319" s="25"/>
      <c r="AK319" s="25"/>
      <c r="AL319" s="25"/>
      <c r="AM319" s="25"/>
      <c r="AN319" s="25"/>
      <c r="AO319" s="25"/>
    </row>
    <row r="320" spans="1:41" ht="15.75" customHeight="1" x14ac:dyDescent="0.3">
      <c r="A320" s="25"/>
      <c r="B320" s="25"/>
      <c r="C320" s="25"/>
      <c r="D320" s="25"/>
      <c r="E320" s="25"/>
      <c r="F320" s="25"/>
      <c r="G320" s="25"/>
      <c r="H320" s="25"/>
      <c r="I320" s="25"/>
      <c r="J320" s="25"/>
      <c r="K320" s="25"/>
      <c r="L320" s="25"/>
      <c r="M320" s="25"/>
      <c r="N320" s="25"/>
      <c r="O320" s="25"/>
      <c r="P320" s="25"/>
      <c r="Q320" s="25"/>
      <c r="R320" s="25"/>
      <c r="S320" s="25"/>
      <c r="T320" s="25"/>
      <c r="U320" s="25"/>
      <c r="V320" s="25"/>
      <c r="W320" s="25"/>
      <c r="X320" s="25"/>
      <c r="Y320" s="25"/>
      <c r="Z320" s="25"/>
      <c r="AA320" s="25"/>
      <c r="AB320" s="25"/>
      <c r="AC320" s="25"/>
      <c r="AD320" s="25"/>
      <c r="AE320" s="25"/>
      <c r="AF320" s="25"/>
      <c r="AG320" s="25"/>
      <c r="AH320" s="25"/>
      <c r="AI320" s="25"/>
      <c r="AJ320" s="25"/>
      <c r="AK320" s="25"/>
      <c r="AL320" s="25"/>
      <c r="AM320" s="25"/>
      <c r="AN320" s="25"/>
      <c r="AO320" s="25"/>
    </row>
    <row r="321" spans="1:41" ht="15.75" customHeight="1" x14ac:dyDescent="0.3">
      <c r="A321" s="25"/>
      <c r="B321" s="25"/>
      <c r="C321" s="25"/>
      <c r="D321" s="25"/>
      <c r="E321" s="25"/>
      <c r="F321" s="25"/>
      <c r="G321" s="25"/>
      <c r="H321" s="25"/>
      <c r="I321" s="25"/>
      <c r="J321" s="25"/>
      <c r="K321" s="25"/>
      <c r="L321" s="25"/>
      <c r="M321" s="25"/>
      <c r="N321" s="25"/>
      <c r="O321" s="25"/>
      <c r="P321" s="25"/>
      <c r="Q321" s="25"/>
      <c r="R321" s="25"/>
      <c r="S321" s="25"/>
      <c r="T321" s="25"/>
      <c r="U321" s="25"/>
      <c r="V321" s="25"/>
      <c r="W321" s="25"/>
      <c r="X321" s="25"/>
      <c r="Y321" s="25"/>
      <c r="Z321" s="25"/>
      <c r="AA321" s="25"/>
      <c r="AB321" s="25"/>
      <c r="AC321" s="25"/>
      <c r="AD321" s="25"/>
      <c r="AE321" s="25"/>
      <c r="AF321" s="25"/>
      <c r="AG321" s="25"/>
      <c r="AH321" s="25"/>
      <c r="AI321" s="25"/>
      <c r="AJ321" s="25"/>
      <c r="AK321" s="25"/>
      <c r="AL321" s="25"/>
      <c r="AM321" s="25"/>
      <c r="AN321" s="25"/>
      <c r="AO321" s="25"/>
    </row>
    <row r="322" spans="1:41" ht="15.75" customHeight="1" x14ac:dyDescent="0.3">
      <c r="A322" s="25"/>
      <c r="B322" s="25"/>
      <c r="C322" s="25"/>
      <c r="D322" s="25"/>
      <c r="E322" s="25"/>
      <c r="F322" s="25"/>
      <c r="G322" s="25"/>
      <c r="H322" s="25"/>
      <c r="I322" s="25"/>
      <c r="J322" s="25"/>
      <c r="K322" s="25"/>
      <c r="L322" s="25"/>
      <c r="M322" s="25"/>
      <c r="N322" s="25"/>
      <c r="O322" s="25"/>
      <c r="P322" s="25"/>
      <c r="Q322" s="25"/>
      <c r="R322" s="25"/>
      <c r="S322" s="25"/>
      <c r="T322" s="25"/>
      <c r="U322" s="25"/>
      <c r="V322" s="25"/>
      <c r="W322" s="25"/>
      <c r="X322" s="25"/>
      <c r="Y322" s="25"/>
      <c r="Z322" s="25"/>
      <c r="AA322" s="25"/>
      <c r="AB322" s="25"/>
      <c r="AC322" s="25"/>
      <c r="AD322" s="25"/>
      <c r="AE322" s="25"/>
      <c r="AF322" s="25"/>
      <c r="AG322" s="25"/>
      <c r="AH322" s="25"/>
      <c r="AI322" s="25"/>
      <c r="AJ322" s="25"/>
      <c r="AK322" s="25"/>
      <c r="AL322" s="25"/>
      <c r="AM322" s="25"/>
      <c r="AN322" s="25"/>
      <c r="AO322" s="25"/>
    </row>
    <row r="323" spans="1:41" ht="15.75" customHeight="1" x14ac:dyDescent="0.3">
      <c r="A323" s="25"/>
      <c r="B323" s="25"/>
      <c r="C323" s="25"/>
      <c r="D323" s="25"/>
      <c r="E323" s="25"/>
      <c r="F323" s="25"/>
      <c r="G323" s="25"/>
      <c r="H323" s="25"/>
      <c r="I323" s="25"/>
      <c r="J323" s="25"/>
      <c r="K323" s="25"/>
      <c r="L323" s="25"/>
      <c r="M323" s="25"/>
      <c r="N323" s="25"/>
      <c r="O323" s="25"/>
      <c r="P323" s="25"/>
      <c r="Q323" s="25"/>
      <c r="R323" s="25"/>
      <c r="S323" s="25"/>
      <c r="T323" s="25"/>
      <c r="U323" s="25"/>
      <c r="V323" s="25"/>
      <c r="W323" s="25"/>
      <c r="X323" s="25"/>
      <c r="Y323" s="25"/>
      <c r="Z323" s="25"/>
      <c r="AA323" s="25"/>
      <c r="AB323" s="25"/>
      <c r="AC323" s="25"/>
      <c r="AD323" s="25"/>
      <c r="AE323" s="25"/>
      <c r="AF323" s="25"/>
      <c r="AG323" s="25"/>
      <c r="AH323" s="25"/>
      <c r="AI323" s="25"/>
      <c r="AJ323" s="25"/>
      <c r="AK323" s="25"/>
      <c r="AL323" s="25"/>
      <c r="AM323" s="25"/>
      <c r="AN323" s="25"/>
      <c r="AO323" s="25"/>
    </row>
    <row r="324" spans="1:41" ht="15.75" customHeight="1" x14ac:dyDescent="0.3">
      <c r="A324" s="25"/>
      <c r="B324" s="25"/>
      <c r="C324" s="25"/>
      <c r="D324" s="25"/>
      <c r="E324" s="25"/>
      <c r="F324" s="25"/>
      <c r="G324" s="25"/>
      <c r="H324" s="25"/>
      <c r="I324" s="25"/>
      <c r="J324" s="25"/>
      <c r="K324" s="25"/>
      <c r="L324" s="25"/>
      <c r="M324" s="25"/>
      <c r="N324" s="25"/>
      <c r="O324" s="25"/>
      <c r="P324" s="25"/>
      <c r="Q324" s="25"/>
      <c r="R324" s="25"/>
      <c r="S324" s="25"/>
      <c r="T324" s="25"/>
      <c r="U324" s="25"/>
      <c r="V324" s="25"/>
      <c r="W324" s="25"/>
      <c r="X324" s="25"/>
      <c r="Y324" s="25"/>
      <c r="Z324" s="25"/>
      <c r="AA324" s="25"/>
      <c r="AB324" s="25"/>
      <c r="AC324" s="25"/>
      <c r="AD324" s="25"/>
      <c r="AE324" s="25"/>
      <c r="AF324" s="25"/>
      <c r="AG324" s="25"/>
      <c r="AH324" s="25"/>
      <c r="AI324" s="25"/>
      <c r="AJ324" s="25"/>
      <c r="AK324" s="25"/>
      <c r="AL324" s="25"/>
      <c r="AM324" s="25"/>
      <c r="AN324" s="25"/>
      <c r="AO324" s="25"/>
    </row>
    <row r="325" spans="1:41" ht="15.75" customHeight="1" x14ac:dyDescent="0.3">
      <c r="A325" s="25"/>
      <c r="B325" s="25"/>
      <c r="C325" s="25"/>
      <c r="D325" s="25"/>
      <c r="E325" s="25"/>
      <c r="F325" s="25"/>
      <c r="G325" s="25"/>
      <c r="H325" s="25"/>
      <c r="I325" s="25"/>
      <c r="J325" s="25"/>
      <c r="K325" s="25"/>
      <c r="L325" s="25"/>
      <c r="M325" s="25"/>
      <c r="N325" s="25"/>
      <c r="O325" s="25"/>
      <c r="P325" s="25"/>
      <c r="Q325" s="25"/>
      <c r="R325" s="25"/>
      <c r="S325" s="25"/>
      <c r="T325" s="25"/>
      <c r="U325" s="25"/>
      <c r="V325" s="25"/>
      <c r="W325" s="25"/>
      <c r="X325" s="25"/>
      <c r="Y325" s="25"/>
      <c r="Z325" s="25"/>
      <c r="AA325" s="25"/>
      <c r="AB325" s="25"/>
      <c r="AC325" s="25"/>
      <c r="AD325" s="25"/>
      <c r="AE325" s="25"/>
      <c r="AF325" s="25"/>
      <c r="AG325" s="25"/>
      <c r="AH325" s="25"/>
      <c r="AI325" s="25"/>
      <c r="AJ325" s="25"/>
      <c r="AK325" s="25"/>
      <c r="AL325" s="25"/>
      <c r="AM325" s="25"/>
      <c r="AN325" s="25"/>
      <c r="AO325" s="25"/>
    </row>
    <row r="326" spans="1:41" ht="15.75" customHeight="1" x14ac:dyDescent="0.3">
      <c r="A326" s="25"/>
      <c r="B326" s="25"/>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c r="AA326" s="25"/>
      <c r="AB326" s="25"/>
      <c r="AC326" s="25"/>
      <c r="AD326" s="25"/>
      <c r="AE326" s="25"/>
      <c r="AF326" s="25"/>
      <c r="AG326" s="25"/>
      <c r="AH326" s="25"/>
      <c r="AI326" s="25"/>
      <c r="AJ326" s="25"/>
      <c r="AK326" s="25"/>
      <c r="AL326" s="25"/>
      <c r="AM326" s="25"/>
      <c r="AN326" s="25"/>
      <c r="AO326" s="25"/>
    </row>
    <row r="327" spans="1:41" ht="15.75" customHeight="1" x14ac:dyDescent="0.3">
      <c r="A327" s="25"/>
      <c r="B327" s="25"/>
      <c r="C327" s="25"/>
      <c r="D327" s="25"/>
      <c r="E327" s="25"/>
      <c r="F327" s="25"/>
      <c r="G327" s="25"/>
      <c r="H327" s="25"/>
      <c r="I327" s="25"/>
      <c r="J327" s="25"/>
      <c r="K327" s="25"/>
      <c r="L327" s="25"/>
      <c r="M327" s="25"/>
      <c r="N327" s="25"/>
      <c r="O327" s="25"/>
      <c r="P327" s="25"/>
      <c r="Q327" s="25"/>
      <c r="R327" s="25"/>
      <c r="S327" s="25"/>
      <c r="T327" s="25"/>
      <c r="U327" s="25"/>
      <c r="V327" s="25"/>
      <c r="W327" s="25"/>
      <c r="X327" s="25"/>
      <c r="Y327" s="25"/>
      <c r="Z327" s="25"/>
      <c r="AA327" s="25"/>
      <c r="AB327" s="25"/>
      <c r="AC327" s="25"/>
      <c r="AD327" s="25"/>
      <c r="AE327" s="25"/>
      <c r="AF327" s="25"/>
      <c r="AG327" s="25"/>
      <c r="AH327" s="25"/>
      <c r="AI327" s="25"/>
      <c r="AJ327" s="25"/>
      <c r="AK327" s="25"/>
      <c r="AL327" s="25"/>
      <c r="AM327" s="25"/>
      <c r="AN327" s="25"/>
      <c r="AO327" s="25"/>
    </row>
    <row r="328" spans="1:41" ht="15.75" customHeight="1" x14ac:dyDescent="0.3">
      <c r="A328" s="25"/>
      <c r="B328" s="25"/>
      <c r="C328" s="25"/>
      <c r="D328" s="25"/>
      <c r="E328" s="25"/>
      <c r="F328" s="25"/>
      <c r="G328" s="25"/>
      <c r="H328" s="25"/>
      <c r="I328" s="25"/>
      <c r="J328" s="25"/>
      <c r="K328" s="25"/>
      <c r="L328" s="25"/>
      <c r="M328" s="25"/>
      <c r="N328" s="25"/>
      <c r="O328" s="25"/>
      <c r="P328" s="25"/>
      <c r="Q328" s="25"/>
      <c r="R328" s="25"/>
      <c r="S328" s="25"/>
      <c r="T328" s="25"/>
      <c r="U328" s="25"/>
      <c r="V328" s="25"/>
      <c r="W328" s="25"/>
      <c r="X328" s="25"/>
      <c r="Y328" s="25"/>
      <c r="Z328" s="25"/>
      <c r="AA328" s="25"/>
      <c r="AB328" s="25"/>
      <c r="AC328" s="25"/>
      <c r="AD328" s="25"/>
      <c r="AE328" s="25"/>
      <c r="AF328" s="25"/>
      <c r="AG328" s="25"/>
      <c r="AH328" s="25"/>
      <c r="AI328" s="25"/>
      <c r="AJ328" s="25"/>
      <c r="AK328" s="25"/>
      <c r="AL328" s="25"/>
      <c r="AM328" s="25"/>
      <c r="AN328" s="25"/>
      <c r="AO328" s="25"/>
    </row>
    <row r="329" spans="1:41" ht="15.75" customHeight="1" x14ac:dyDescent="0.3">
      <c r="A329" s="25"/>
      <c r="B329" s="25"/>
      <c r="C329" s="25"/>
      <c r="D329" s="25"/>
      <c r="E329" s="25"/>
      <c r="F329" s="25"/>
      <c r="G329" s="25"/>
      <c r="H329" s="25"/>
      <c r="I329" s="25"/>
      <c r="J329" s="25"/>
      <c r="K329" s="25"/>
      <c r="L329" s="25"/>
      <c r="M329" s="25"/>
      <c r="N329" s="25"/>
      <c r="O329" s="25"/>
      <c r="P329" s="25"/>
      <c r="Q329" s="25"/>
      <c r="R329" s="25"/>
      <c r="S329" s="25"/>
      <c r="T329" s="25"/>
      <c r="U329" s="25"/>
      <c r="V329" s="25"/>
      <c r="W329" s="25"/>
      <c r="X329" s="25"/>
      <c r="Y329" s="25"/>
      <c r="Z329" s="25"/>
      <c r="AA329" s="25"/>
      <c r="AB329" s="25"/>
      <c r="AC329" s="25"/>
      <c r="AD329" s="25"/>
      <c r="AE329" s="25"/>
      <c r="AF329" s="25"/>
      <c r="AG329" s="25"/>
      <c r="AH329" s="25"/>
      <c r="AI329" s="25"/>
      <c r="AJ329" s="25"/>
      <c r="AK329" s="25"/>
      <c r="AL329" s="25"/>
      <c r="AM329" s="25"/>
      <c r="AN329" s="25"/>
      <c r="AO329" s="25"/>
    </row>
    <row r="330" spans="1:41" ht="15.75" customHeight="1" x14ac:dyDescent="0.3">
      <c r="A330" s="25"/>
      <c r="B330" s="25"/>
      <c r="C330" s="25"/>
      <c r="D330" s="25"/>
      <c r="E330" s="25"/>
      <c r="F330" s="25"/>
      <c r="G330" s="25"/>
      <c r="H330" s="25"/>
      <c r="I330" s="25"/>
      <c r="J330" s="25"/>
      <c r="K330" s="25"/>
      <c r="L330" s="25"/>
      <c r="M330" s="25"/>
      <c r="N330" s="25"/>
      <c r="O330" s="25"/>
      <c r="P330" s="25"/>
      <c r="Q330" s="25"/>
      <c r="R330" s="25"/>
      <c r="S330" s="25"/>
      <c r="T330" s="25"/>
      <c r="U330" s="25"/>
      <c r="V330" s="25"/>
      <c r="W330" s="25"/>
      <c r="X330" s="25"/>
      <c r="Y330" s="25"/>
      <c r="Z330" s="25"/>
      <c r="AA330" s="25"/>
      <c r="AB330" s="25"/>
      <c r="AC330" s="25"/>
      <c r="AD330" s="25"/>
      <c r="AE330" s="25"/>
      <c r="AF330" s="25"/>
      <c r="AG330" s="25"/>
      <c r="AH330" s="25"/>
      <c r="AI330" s="25"/>
      <c r="AJ330" s="25"/>
      <c r="AK330" s="25"/>
      <c r="AL330" s="25"/>
      <c r="AM330" s="25"/>
      <c r="AN330" s="25"/>
      <c r="AO330" s="25"/>
    </row>
    <row r="331" spans="1:41" ht="15.75" customHeight="1" x14ac:dyDescent="0.3">
      <c r="A331" s="25"/>
      <c r="B331" s="25"/>
      <c r="C331" s="25"/>
      <c r="D331" s="25"/>
      <c r="E331" s="25"/>
      <c r="F331" s="25"/>
      <c r="G331" s="25"/>
      <c r="H331" s="25"/>
      <c r="I331" s="25"/>
      <c r="J331" s="25"/>
      <c r="K331" s="25"/>
      <c r="L331" s="25"/>
      <c r="M331" s="25"/>
      <c r="N331" s="25"/>
      <c r="O331" s="25"/>
      <c r="P331" s="25"/>
      <c r="Q331" s="25"/>
      <c r="R331" s="25"/>
      <c r="S331" s="25"/>
      <c r="T331" s="25"/>
      <c r="U331" s="25"/>
      <c r="V331" s="25"/>
      <c r="W331" s="25"/>
      <c r="X331" s="25"/>
      <c r="Y331" s="25"/>
      <c r="Z331" s="25"/>
      <c r="AA331" s="25"/>
      <c r="AB331" s="25"/>
      <c r="AC331" s="25"/>
      <c r="AD331" s="25"/>
      <c r="AE331" s="25"/>
      <c r="AF331" s="25"/>
      <c r="AG331" s="25"/>
      <c r="AH331" s="25"/>
      <c r="AI331" s="25"/>
      <c r="AJ331" s="25"/>
      <c r="AK331" s="25"/>
      <c r="AL331" s="25"/>
      <c r="AM331" s="25"/>
      <c r="AN331" s="25"/>
      <c r="AO331" s="25"/>
    </row>
    <row r="332" spans="1:41" ht="15.75" customHeight="1" x14ac:dyDescent="0.3">
      <c r="A332" s="25"/>
      <c r="B332" s="25"/>
      <c r="C332" s="25"/>
      <c r="D332" s="25"/>
      <c r="E332" s="25"/>
      <c r="F332" s="25"/>
      <c r="G332" s="25"/>
      <c r="H332" s="25"/>
      <c r="I332" s="25"/>
      <c r="J332" s="25"/>
      <c r="K332" s="25"/>
      <c r="L332" s="25"/>
      <c r="M332" s="25"/>
      <c r="N332" s="25"/>
      <c r="O332" s="25"/>
      <c r="P332" s="25"/>
      <c r="Q332" s="25"/>
      <c r="R332" s="25"/>
      <c r="S332" s="25"/>
      <c r="T332" s="25"/>
      <c r="U332" s="25"/>
      <c r="V332" s="25"/>
      <c r="W332" s="25"/>
      <c r="X332" s="25"/>
      <c r="Y332" s="25"/>
      <c r="Z332" s="25"/>
      <c r="AA332" s="25"/>
      <c r="AB332" s="25"/>
      <c r="AC332" s="25"/>
      <c r="AD332" s="25"/>
      <c r="AE332" s="25"/>
      <c r="AF332" s="25"/>
      <c r="AG332" s="25"/>
      <c r="AH332" s="25"/>
      <c r="AI332" s="25"/>
      <c r="AJ332" s="25"/>
      <c r="AK332" s="25"/>
      <c r="AL332" s="25"/>
      <c r="AM332" s="25"/>
      <c r="AN332" s="25"/>
      <c r="AO332" s="25"/>
    </row>
    <row r="333" spans="1:41" ht="15.75" customHeight="1" x14ac:dyDescent="0.3">
      <c r="A333" s="25"/>
      <c r="B333" s="25"/>
      <c r="C333" s="25"/>
      <c r="D333" s="25"/>
      <c r="E333" s="25"/>
      <c r="F333" s="25"/>
      <c r="G333" s="25"/>
      <c r="H333" s="25"/>
      <c r="I333" s="25"/>
      <c r="J333" s="25"/>
      <c r="K333" s="25"/>
      <c r="L333" s="25"/>
      <c r="M333" s="25"/>
      <c r="N333" s="25"/>
      <c r="O333" s="25"/>
      <c r="P333" s="25"/>
      <c r="Q333" s="25"/>
      <c r="R333" s="25"/>
      <c r="S333" s="25"/>
      <c r="T333" s="25"/>
      <c r="U333" s="25"/>
      <c r="V333" s="25"/>
      <c r="W333" s="25"/>
      <c r="X333" s="25"/>
      <c r="Y333" s="25"/>
      <c r="Z333" s="25"/>
      <c r="AA333" s="25"/>
      <c r="AB333" s="25"/>
      <c r="AC333" s="25"/>
      <c r="AD333" s="25"/>
      <c r="AE333" s="25"/>
      <c r="AF333" s="25"/>
      <c r="AG333" s="25"/>
      <c r="AH333" s="25"/>
      <c r="AI333" s="25"/>
      <c r="AJ333" s="25"/>
      <c r="AK333" s="25"/>
      <c r="AL333" s="25"/>
      <c r="AM333" s="25"/>
      <c r="AN333" s="25"/>
      <c r="AO333" s="25"/>
    </row>
    <row r="334" spans="1:41" ht="15.75" customHeight="1" x14ac:dyDescent="0.3">
      <c r="A334" s="25"/>
      <c r="B334" s="25"/>
      <c r="C334" s="25"/>
      <c r="D334" s="25"/>
      <c r="E334" s="25"/>
      <c r="F334" s="25"/>
      <c r="G334" s="25"/>
      <c r="H334" s="25"/>
      <c r="I334" s="25"/>
      <c r="J334" s="25"/>
      <c r="K334" s="25"/>
      <c r="L334" s="25"/>
      <c r="M334" s="25"/>
      <c r="N334" s="25"/>
      <c r="O334" s="25"/>
      <c r="P334" s="25"/>
      <c r="Q334" s="25"/>
      <c r="R334" s="25"/>
      <c r="S334" s="25"/>
      <c r="T334" s="25"/>
      <c r="U334" s="25"/>
      <c r="V334" s="25"/>
      <c r="W334" s="25"/>
      <c r="X334" s="25"/>
      <c r="Y334" s="25"/>
      <c r="Z334" s="25"/>
      <c r="AA334" s="25"/>
      <c r="AB334" s="25"/>
      <c r="AC334" s="25"/>
      <c r="AD334" s="25"/>
      <c r="AE334" s="25"/>
      <c r="AF334" s="25"/>
      <c r="AG334" s="25"/>
      <c r="AH334" s="25"/>
      <c r="AI334" s="25"/>
      <c r="AJ334" s="25"/>
      <c r="AK334" s="25"/>
      <c r="AL334" s="25"/>
      <c r="AM334" s="25"/>
      <c r="AN334" s="25"/>
      <c r="AO334" s="25"/>
    </row>
    <row r="335" spans="1:41" ht="15.75" customHeight="1" x14ac:dyDescent="0.3">
      <c r="A335" s="25"/>
      <c r="B335" s="25"/>
      <c r="C335" s="25"/>
      <c r="D335" s="25"/>
      <c r="E335" s="25"/>
      <c r="F335" s="25"/>
      <c r="G335" s="25"/>
      <c r="H335" s="25"/>
      <c r="I335" s="25"/>
      <c r="J335" s="25"/>
      <c r="K335" s="25"/>
      <c r="L335" s="25"/>
      <c r="M335" s="25"/>
      <c r="N335" s="25"/>
      <c r="O335" s="25"/>
      <c r="P335" s="25"/>
      <c r="Q335" s="25"/>
      <c r="R335" s="25"/>
      <c r="S335" s="25"/>
      <c r="T335" s="25"/>
      <c r="U335" s="25"/>
      <c r="V335" s="25"/>
      <c r="W335" s="25"/>
      <c r="X335" s="25"/>
      <c r="Y335" s="25"/>
      <c r="Z335" s="25"/>
      <c r="AA335" s="25"/>
      <c r="AB335" s="25"/>
      <c r="AC335" s="25"/>
      <c r="AD335" s="25"/>
      <c r="AE335" s="25"/>
      <c r="AF335" s="25"/>
      <c r="AG335" s="25"/>
      <c r="AH335" s="25"/>
      <c r="AI335" s="25"/>
      <c r="AJ335" s="25"/>
      <c r="AK335" s="25"/>
      <c r="AL335" s="25"/>
      <c r="AM335" s="25"/>
      <c r="AN335" s="25"/>
      <c r="AO335" s="25"/>
    </row>
    <row r="336" spans="1:41" ht="15.75" customHeight="1" x14ac:dyDescent="0.3">
      <c r="A336" s="25"/>
      <c r="B336" s="25"/>
      <c r="C336" s="25"/>
      <c r="D336" s="25"/>
      <c r="E336" s="25"/>
      <c r="F336" s="25"/>
      <c r="G336" s="25"/>
      <c r="H336" s="25"/>
      <c r="I336" s="25"/>
      <c r="J336" s="25"/>
      <c r="K336" s="25"/>
      <c r="L336" s="25"/>
      <c r="M336" s="25"/>
      <c r="N336" s="25"/>
      <c r="O336" s="25"/>
      <c r="P336" s="25"/>
      <c r="Q336" s="25"/>
      <c r="R336" s="25"/>
      <c r="S336" s="25"/>
      <c r="T336" s="25"/>
      <c r="U336" s="25"/>
      <c r="V336" s="25"/>
      <c r="W336" s="25"/>
      <c r="X336" s="25"/>
      <c r="Y336" s="25"/>
      <c r="Z336" s="25"/>
      <c r="AA336" s="25"/>
      <c r="AB336" s="25"/>
      <c r="AC336" s="25"/>
      <c r="AD336" s="25"/>
      <c r="AE336" s="25"/>
      <c r="AF336" s="25"/>
      <c r="AG336" s="25"/>
      <c r="AH336" s="25"/>
      <c r="AI336" s="25"/>
      <c r="AJ336" s="25"/>
      <c r="AK336" s="25"/>
      <c r="AL336" s="25"/>
      <c r="AM336" s="25"/>
      <c r="AN336" s="25"/>
      <c r="AO336" s="25"/>
    </row>
    <row r="337" spans="1:41" ht="15.75" customHeight="1" x14ac:dyDescent="0.3">
      <c r="A337" s="25"/>
      <c r="B337" s="25"/>
      <c r="C337" s="25"/>
      <c r="D337" s="25"/>
      <c r="E337" s="25"/>
      <c r="F337" s="25"/>
      <c r="G337" s="25"/>
      <c r="H337" s="25"/>
      <c r="I337" s="25"/>
      <c r="J337" s="25"/>
      <c r="K337" s="25"/>
      <c r="L337" s="25"/>
      <c r="M337" s="25"/>
      <c r="N337" s="25"/>
      <c r="O337" s="25"/>
      <c r="P337" s="25"/>
      <c r="Q337" s="25"/>
      <c r="R337" s="25"/>
      <c r="S337" s="25"/>
      <c r="T337" s="25"/>
      <c r="U337" s="25"/>
      <c r="V337" s="25"/>
      <c r="W337" s="25"/>
      <c r="X337" s="25"/>
      <c r="Y337" s="25"/>
      <c r="Z337" s="25"/>
      <c r="AA337" s="25"/>
      <c r="AB337" s="25"/>
      <c r="AC337" s="25"/>
      <c r="AD337" s="25"/>
      <c r="AE337" s="25"/>
      <c r="AF337" s="25"/>
      <c r="AG337" s="25"/>
      <c r="AH337" s="25"/>
      <c r="AI337" s="25"/>
      <c r="AJ337" s="25"/>
      <c r="AK337" s="25"/>
      <c r="AL337" s="25"/>
      <c r="AM337" s="25"/>
      <c r="AN337" s="25"/>
      <c r="AO337" s="25"/>
    </row>
    <row r="338" spans="1:41" ht="15.75" customHeight="1" x14ac:dyDescent="0.3">
      <c r="A338" s="25"/>
      <c r="B338" s="25"/>
      <c r="C338" s="25"/>
      <c r="D338" s="25"/>
      <c r="E338" s="25"/>
      <c r="F338" s="25"/>
      <c r="G338" s="25"/>
      <c r="H338" s="25"/>
      <c r="I338" s="25"/>
      <c r="J338" s="25"/>
      <c r="K338" s="25"/>
      <c r="L338" s="25"/>
      <c r="M338" s="25"/>
      <c r="N338" s="25"/>
      <c r="O338" s="25"/>
      <c r="P338" s="25"/>
      <c r="Q338" s="25"/>
      <c r="R338" s="25"/>
      <c r="S338" s="25"/>
      <c r="T338" s="25"/>
      <c r="U338" s="25"/>
      <c r="V338" s="25"/>
      <c r="W338" s="25"/>
      <c r="X338" s="25"/>
      <c r="Y338" s="25"/>
      <c r="Z338" s="25"/>
      <c r="AA338" s="25"/>
      <c r="AB338" s="25"/>
      <c r="AC338" s="25"/>
      <c r="AD338" s="25"/>
      <c r="AE338" s="25"/>
      <c r="AF338" s="25"/>
      <c r="AG338" s="25"/>
      <c r="AH338" s="25"/>
      <c r="AI338" s="25"/>
      <c r="AJ338" s="25"/>
      <c r="AK338" s="25"/>
      <c r="AL338" s="25"/>
      <c r="AM338" s="25"/>
      <c r="AN338" s="25"/>
      <c r="AO338" s="25"/>
    </row>
    <row r="339" spans="1:41" ht="15.75" customHeight="1" x14ac:dyDescent="0.3">
      <c r="A339" s="25"/>
      <c r="B339" s="25"/>
      <c r="C339" s="25"/>
      <c r="D339" s="25"/>
      <c r="E339" s="25"/>
      <c r="F339" s="25"/>
      <c r="G339" s="25"/>
      <c r="H339" s="25"/>
      <c r="I339" s="25"/>
      <c r="J339" s="25"/>
      <c r="K339" s="25"/>
      <c r="L339" s="25"/>
      <c r="M339" s="25"/>
      <c r="N339" s="25"/>
      <c r="O339" s="25"/>
      <c r="P339" s="25"/>
      <c r="Q339" s="25"/>
      <c r="R339" s="25"/>
      <c r="S339" s="25"/>
      <c r="T339" s="25"/>
      <c r="U339" s="25"/>
      <c r="V339" s="25"/>
      <c r="W339" s="25"/>
      <c r="X339" s="25"/>
      <c r="Y339" s="25"/>
      <c r="Z339" s="25"/>
      <c r="AA339" s="25"/>
      <c r="AB339" s="25"/>
      <c r="AC339" s="25"/>
      <c r="AD339" s="25"/>
      <c r="AE339" s="25"/>
      <c r="AF339" s="25"/>
      <c r="AG339" s="25"/>
      <c r="AH339" s="25"/>
      <c r="AI339" s="25"/>
      <c r="AJ339" s="25"/>
      <c r="AK339" s="25"/>
      <c r="AL339" s="25"/>
      <c r="AM339" s="25"/>
      <c r="AN339" s="25"/>
      <c r="AO339" s="25"/>
    </row>
    <row r="340" spans="1:41" ht="15.75" customHeight="1" x14ac:dyDescent="0.3">
      <c r="A340" s="25"/>
      <c r="B340" s="25"/>
      <c r="C340" s="25"/>
      <c r="D340" s="25"/>
      <c r="E340" s="25"/>
      <c r="F340" s="25"/>
      <c r="G340" s="25"/>
      <c r="H340" s="25"/>
      <c r="I340" s="25"/>
      <c r="J340" s="25"/>
      <c r="K340" s="25"/>
      <c r="L340" s="25"/>
      <c r="M340" s="25"/>
      <c r="N340" s="25"/>
      <c r="O340" s="25"/>
      <c r="P340" s="25"/>
      <c r="Q340" s="25"/>
      <c r="R340" s="25"/>
      <c r="S340" s="25"/>
      <c r="T340" s="25"/>
      <c r="U340" s="25"/>
      <c r="V340" s="25"/>
      <c r="W340" s="25"/>
      <c r="X340" s="25"/>
      <c r="Y340" s="25"/>
      <c r="Z340" s="25"/>
      <c r="AA340" s="25"/>
      <c r="AB340" s="25"/>
      <c r="AC340" s="25"/>
      <c r="AD340" s="25"/>
      <c r="AE340" s="25"/>
      <c r="AF340" s="25"/>
      <c r="AG340" s="25"/>
      <c r="AH340" s="25"/>
      <c r="AI340" s="25"/>
      <c r="AJ340" s="25"/>
      <c r="AK340" s="25"/>
      <c r="AL340" s="25"/>
      <c r="AM340" s="25"/>
      <c r="AN340" s="25"/>
      <c r="AO340" s="25"/>
    </row>
    <row r="341" spans="1:41" ht="15.75" customHeight="1" x14ac:dyDescent="0.3">
      <c r="A341" s="25"/>
      <c r="B341" s="25"/>
      <c r="C341" s="25"/>
      <c r="D341" s="25"/>
      <c r="E341" s="25"/>
      <c r="F341" s="25"/>
      <c r="G341" s="25"/>
      <c r="H341" s="25"/>
      <c r="I341" s="25"/>
      <c r="J341" s="25"/>
      <c r="K341" s="25"/>
      <c r="L341" s="25"/>
      <c r="M341" s="25"/>
      <c r="N341" s="25"/>
      <c r="O341" s="25"/>
      <c r="P341" s="25"/>
      <c r="Q341" s="25"/>
      <c r="R341" s="25"/>
      <c r="S341" s="25"/>
      <c r="T341" s="25"/>
      <c r="U341" s="25"/>
      <c r="V341" s="25"/>
      <c r="W341" s="25"/>
      <c r="X341" s="25"/>
      <c r="Y341" s="25"/>
      <c r="Z341" s="25"/>
      <c r="AA341" s="25"/>
      <c r="AB341" s="25"/>
      <c r="AC341" s="25"/>
      <c r="AD341" s="25"/>
      <c r="AE341" s="25"/>
      <c r="AF341" s="25"/>
      <c r="AG341" s="25"/>
      <c r="AH341" s="25"/>
      <c r="AI341" s="25"/>
      <c r="AJ341" s="25"/>
      <c r="AK341" s="25"/>
      <c r="AL341" s="25"/>
      <c r="AM341" s="25"/>
      <c r="AN341" s="25"/>
      <c r="AO341" s="25"/>
    </row>
    <row r="342" spans="1:41" ht="15.75" customHeight="1" x14ac:dyDescent="0.3">
      <c r="A342" s="25"/>
      <c r="B342" s="25"/>
      <c r="C342" s="25"/>
      <c r="D342" s="25"/>
      <c r="E342" s="25"/>
      <c r="F342" s="25"/>
      <c r="G342" s="25"/>
      <c r="H342" s="25"/>
      <c r="I342" s="25"/>
      <c r="J342" s="25"/>
      <c r="K342" s="25"/>
      <c r="L342" s="25"/>
      <c r="M342" s="25"/>
      <c r="N342" s="25"/>
      <c r="O342" s="25"/>
      <c r="P342" s="25"/>
      <c r="Q342" s="25"/>
      <c r="R342" s="25"/>
      <c r="S342" s="25"/>
      <c r="T342" s="25"/>
      <c r="U342" s="25"/>
      <c r="V342" s="25"/>
      <c r="W342" s="25"/>
      <c r="X342" s="25"/>
      <c r="Y342" s="25"/>
      <c r="Z342" s="25"/>
      <c r="AA342" s="25"/>
      <c r="AB342" s="25"/>
      <c r="AC342" s="25"/>
      <c r="AD342" s="25"/>
      <c r="AE342" s="25"/>
      <c r="AF342" s="25"/>
      <c r="AG342" s="25"/>
      <c r="AH342" s="25"/>
      <c r="AI342" s="25"/>
      <c r="AJ342" s="25"/>
      <c r="AK342" s="25"/>
      <c r="AL342" s="25"/>
      <c r="AM342" s="25"/>
      <c r="AN342" s="25"/>
      <c r="AO342" s="25"/>
    </row>
    <row r="343" spans="1:41" ht="15.75" customHeight="1" x14ac:dyDescent="0.3">
      <c r="A343" s="25"/>
      <c r="B343" s="25"/>
      <c r="C343" s="25"/>
      <c r="D343" s="25"/>
      <c r="E343" s="25"/>
      <c r="F343" s="25"/>
      <c r="G343" s="25"/>
      <c r="H343" s="25"/>
      <c r="I343" s="25"/>
      <c r="J343" s="25"/>
      <c r="K343" s="25"/>
      <c r="L343" s="25"/>
      <c r="M343" s="25"/>
      <c r="N343" s="25"/>
      <c r="O343" s="25"/>
      <c r="P343" s="25"/>
      <c r="Q343" s="25"/>
      <c r="R343" s="25"/>
      <c r="S343" s="25"/>
      <c r="T343" s="25"/>
      <c r="U343" s="25"/>
      <c r="V343" s="25"/>
      <c r="W343" s="25"/>
      <c r="X343" s="25"/>
      <c r="Y343" s="25"/>
      <c r="Z343" s="25"/>
      <c r="AA343" s="25"/>
      <c r="AB343" s="25"/>
      <c r="AC343" s="25"/>
      <c r="AD343" s="25"/>
      <c r="AE343" s="25"/>
      <c r="AF343" s="25"/>
      <c r="AG343" s="25"/>
      <c r="AH343" s="25"/>
      <c r="AI343" s="25"/>
      <c r="AJ343" s="25"/>
      <c r="AK343" s="25"/>
      <c r="AL343" s="25"/>
      <c r="AM343" s="25"/>
      <c r="AN343" s="25"/>
      <c r="AO343" s="25"/>
    </row>
    <row r="344" spans="1:41" ht="15.75" customHeight="1" x14ac:dyDescent="0.3">
      <c r="A344" s="25"/>
      <c r="B344" s="25"/>
      <c r="C344" s="25"/>
      <c r="D344" s="25"/>
      <c r="E344" s="25"/>
      <c r="F344" s="25"/>
      <c r="G344" s="25"/>
      <c r="H344" s="25"/>
      <c r="I344" s="25"/>
      <c r="J344" s="25"/>
      <c r="K344" s="25"/>
      <c r="L344" s="25"/>
      <c r="M344" s="25"/>
      <c r="N344" s="25"/>
      <c r="O344" s="25"/>
      <c r="P344" s="25"/>
      <c r="Q344" s="25"/>
      <c r="R344" s="25"/>
      <c r="S344" s="25"/>
      <c r="T344" s="25"/>
      <c r="U344" s="25"/>
      <c r="V344" s="25"/>
      <c r="W344" s="25"/>
      <c r="X344" s="25"/>
      <c r="Y344" s="25"/>
      <c r="Z344" s="25"/>
      <c r="AA344" s="25"/>
      <c r="AB344" s="25"/>
      <c r="AC344" s="25"/>
      <c r="AD344" s="25"/>
      <c r="AE344" s="25"/>
      <c r="AF344" s="25"/>
      <c r="AG344" s="25"/>
      <c r="AH344" s="25"/>
      <c r="AI344" s="25"/>
      <c r="AJ344" s="25"/>
      <c r="AK344" s="25"/>
      <c r="AL344" s="25"/>
      <c r="AM344" s="25"/>
      <c r="AN344" s="25"/>
      <c r="AO344" s="25"/>
    </row>
    <row r="345" spans="1:41" ht="15.75" customHeight="1" x14ac:dyDescent="0.3">
      <c r="A345" s="25"/>
      <c r="B345" s="25"/>
      <c r="C345" s="25"/>
      <c r="D345" s="25"/>
      <c r="E345" s="25"/>
      <c r="F345" s="25"/>
      <c r="G345" s="25"/>
      <c r="H345" s="25"/>
      <c r="I345" s="25"/>
      <c r="J345" s="25"/>
      <c r="K345" s="25"/>
      <c r="L345" s="25"/>
      <c r="M345" s="25"/>
      <c r="N345" s="25"/>
      <c r="O345" s="25"/>
      <c r="P345" s="25"/>
      <c r="Q345" s="25"/>
      <c r="R345" s="25"/>
      <c r="S345" s="25"/>
      <c r="T345" s="25"/>
      <c r="U345" s="25"/>
      <c r="V345" s="25"/>
      <c r="W345" s="25"/>
      <c r="X345" s="25"/>
      <c r="Y345" s="25"/>
      <c r="Z345" s="25"/>
      <c r="AA345" s="25"/>
      <c r="AB345" s="25"/>
      <c r="AC345" s="25"/>
      <c r="AD345" s="25"/>
      <c r="AE345" s="25"/>
      <c r="AF345" s="25"/>
      <c r="AG345" s="25"/>
      <c r="AH345" s="25"/>
      <c r="AI345" s="25"/>
      <c r="AJ345" s="25"/>
      <c r="AK345" s="25"/>
      <c r="AL345" s="25"/>
      <c r="AM345" s="25"/>
      <c r="AN345" s="25"/>
      <c r="AO345" s="25"/>
    </row>
    <row r="346" spans="1:41" ht="15.75" customHeight="1" x14ac:dyDescent="0.3">
      <c r="A346" s="25"/>
      <c r="B346" s="25"/>
      <c r="C346" s="25"/>
      <c r="D346" s="25"/>
      <c r="E346" s="25"/>
      <c r="F346" s="25"/>
      <c r="G346" s="25"/>
      <c r="H346" s="25"/>
      <c r="I346" s="25"/>
      <c r="J346" s="25"/>
      <c r="K346" s="25"/>
      <c r="L346" s="25"/>
      <c r="M346" s="25"/>
      <c r="N346" s="25"/>
      <c r="O346" s="25"/>
      <c r="P346" s="25"/>
      <c r="Q346" s="25"/>
      <c r="R346" s="25"/>
      <c r="S346" s="25"/>
      <c r="T346" s="25"/>
      <c r="U346" s="25"/>
      <c r="V346" s="25"/>
      <c r="W346" s="25"/>
      <c r="X346" s="25"/>
      <c r="Y346" s="25"/>
      <c r="Z346" s="25"/>
      <c r="AA346" s="25"/>
      <c r="AB346" s="25"/>
      <c r="AC346" s="25"/>
      <c r="AD346" s="25"/>
      <c r="AE346" s="25"/>
      <c r="AF346" s="25"/>
      <c r="AG346" s="25"/>
      <c r="AH346" s="25"/>
      <c r="AI346" s="25"/>
      <c r="AJ346" s="25"/>
      <c r="AK346" s="25"/>
      <c r="AL346" s="25"/>
      <c r="AM346" s="25"/>
      <c r="AN346" s="25"/>
      <c r="AO346" s="25"/>
    </row>
    <row r="347" spans="1:41" ht="15.75" customHeight="1" x14ac:dyDescent="0.3">
      <c r="A347" s="25"/>
      <c r="B347" s="25"/>
      <c r="C347" s="25"/>
      <c r="D347" s="25"/>
      <c r="E347" s="25"/>
      <c r="F347" s="25"/>
      <c r="G347" s="25"/>
      <c r="H347" s="25"/>
      <c r="I347" s="25"/>
      <c r="J347" s="25"/>
      <c r="K347" s="25"/>
      <c r="L347" s="25"/>
      <c r="M347" s="25"/>
      <c r="N347" s="25"/>
      <c r="O347" s="25"/>
      <c r="P347" s="25"/>
      <c r="Q347" s="25"/>
      <c r="R347" s="25"/>
      <c r="S347" s="25"/>
      <c r="T347" s="25"/>
      <c r="U347" s="25"/>
      <c r="V347" s="25"/>
      <c r="W347" s="25"/>
      <c r="X347" s="25"/>
      <c r="Y347" s="25"/>
      <c r="Z347" s="25"/>
      <c r="AA347" s="25"/>
      <c r="AB347" s="25"/>
      <c r="AC347" s="25"/>
      <c r="AD347" s="25"/>
      <c r="AE347" s="25"/>
      <c r="AF347" s="25"/>
      <c r="AG347" s="25"/>
      <c r="AH347" s="25"/>
      <c r="AI347" s="25"/>
      <c r="AJ347" s="25"/>
      <c r="AK347" s="25"/>
      <c r="AL347" s="25"/>
      <c r="AM347" s="25"/>
      <c r="AN347" s="25"/>
      <c r="AO347" s="25"/>
    </row>
    <row r="348" spans="1:41" ht="15.75" customHeight="1" x14ac:dyDescent="0.3">
      <c r="A348" s="25"/>
      <c r="B348" s="25"/>
      <c r="C348" s="25"/>
      <c r="D348" s="25"/>
      <c r="E348" s="25"/>
      <c r="F348" s="25"/>
      <c r="G348" s="25"/>
      <c r="H348" s="25"/>
      <c r="I348" s="25"/>
      <c r="J348" s="25"/>
      <c r="K348" s="25"/>
      <c r="L348" s="25"/>
      <c r="M348" s="25"/>
      <c r="N348" s="25"/>
      <c r="O348" s="25"/>
      <c r="P348" s="25"/>
      <c r="Q348" s="25"/>
      <c r="R348" s="25"/>
      <c r="S348" s="25"/>
      <c r="T348" s="25"/>
      <c r="U348" s="25"/>
      <c r="V348" s="25"/>
      <c r="W348" s="25"/>
      <c r="X348" s="25"/>
      <c r="Y348" s="25"/>
      <c r="Z348" s="25"/>
      <c r="AA348" s="25"/>
      <c r="AB348" s="25"/>
      <c r="AC348" s="25"/>
      <c r="AD348" s="25"/>
      <c r="AE348" s="25"/>
      <c r="AF348" s="25"/>
      <c r="AG348" s="25"/>
      <c r="AH348" s="25"/>
      <c r="AI348" s="25"/>
      <c r="AJ348" s="25"/>
      <c r="AK348" s="25"/>
      <c r="AL348" s="25"/>
      <c r="AM348" s="25"/>
      <c r="AN348" s="25"/>
      <c r="AO348" s="25"/>
    </row>
    <row r="349" spans="1:41" ht="15.75" customHeight="1" x14ac:dyDescent="0.3">
      <c r="A349" s="25"/>
      <c r="B349" s="25"/>
      <c r="C349" s="25"/>
      <c r="D349" s="25"/>
      <c r="E349" s="25"/>
      <c r="F349" s="25"/>
      <c r="G349" s="25"/>
      <c r="H349" s="25"/>
      <c r="I349" s="25"/>
      <c r="J349" s="25"/>
      <c r="K349" s="25"/>
      <c r="L349" s="25"/>
      <c r="M349" s="25"/>
      <c r="N349" s="25"/>
      <c r="O349" s="25"/>
      <c r="P349" s="25"/>
      <c r="Q349" s="25"/>
      <c r="R349" s="25"/>
      <c r="S349" s="25"/>
      <c r="T349" s="25"/>
      <c r="U349" s="25"/>
      <c r="V349" s="25"/>
      <c r="W349" s="25"/>
      <c r="X349" s="25"/>
      <c r="Y349" s="25"/>
      <c r="Z349" s="25"/>
      <c r="AA349" s="25"/>
      <c r="AB349" s="25"/>
      <c r="AC349" s="25"/>
      <c r="AD349" s="25"/>
      <c r="AE349" s="25"/>
      <c r="AF349" s="25"/>
      <c r="AG349" s="25"/>
      <c r="AH349" s="25"/>
      <c r="AI349" s="25"/>
      <c r="AJ349" s="25"/>
      <c r="AK349" s="25"/>
      <c r="AL349" s="25"/>
      <c r="AM349" s="25"/>
      <c r="AN349" s="25"/>
      <c r="AO349" s="25"/>
    </row>
    <row r="350" spans="1:41" ht="15.75" customHeight="1" x14ac:dyDescent="0.3">
      <c r="A350" s="25"/>
      <c r="B350" s="25"/>
      <c r="C350" s="25"/>
      <c r="D350" s="25"/>
      <c r="E350" s="25"/>
      <c r="F350" s="25"/>
      <c r="G350" s="25"/>
      <c r="H350" s="25"/>
      <c r="I350" s="25"/>
      <c r="J350" s="25"/>
      <c r="K350" s="25"/>
      <c r="L350" s="25"/>
      <c r="M350" s="25"/>
      <c r="N350" s="25"/>
      <c r="O350" s="25"/>
      <c r="P350" s="25"/>
      <c r="Q350" s="25"/>
      <c r="R350" s="25"/>
      <c r="S350" s="25"/>
      <c r="T350" s="25"/>
      <c r="U350" s="25"/>
      <c r="V350" s="25"/>
      <c r="W350" s="25"/>
      <c r="X350" s="25"/>
      <c r="Y350" s="25"/>
      <c r="Z350" s="25"/>
      <c r="AA350" s="25"/>
      <c r="AB350" s="25"/>
      <c r="AC350" s="25"/>
      <c r="AD350" s="25"/>
      <c r="AE350" s="25"/>
      <c r="AF350" s="25"/>
      <c r="AG350" s="25"/>
      <c r="AH350" s="25"/>
      <c r="AI350" s="25"/>
      <c r="AJ350" s="25"/>
      <c r="AK350" s="25"/>
      <c r="AL350" s="25"/>
      <c r="AM350" s="25"/>
      <c r="AN350" s="25"/>
      <c r="AO350" s="25"/>
    </row>
    <row r="351" spans="1:41" ht="15.75" customHeight="1" x14ac:dyDescent="0.3">
      <c r="A351" s="25"/>
      <c r="B351" s="25"/>
      <c r="C351" s="25"/>
      <c r="D351" s="25"/>
      <c r="E351" s="25"/>
      <c r="F351" s="25"/>
      <c r="G351" s="25"/>
      <c r="H351" s="25"/>
      <c r="I351" s="25"/>
      <c r="J351" s="25"/>
      <c r="K351" s="25"/>
      <c r="L351" s="25"/>
      <c r="M351" s="25"/>
      <c r="N351" s="25"/>
      <c r="O351" s="25"/>
      <c r="P351" s="25"/>
      <c r="Q351" s="25"/>
      <c r="R351" s="25"/>
      <c r="S351" s="25"/>
      <c r="T351" s="25"/>
      <c r="U351" s="25"/>
      <c r="V351" s="25"/>
      <c r="W351" s="25"/>
      <c r="X351" s="25"/>
      <c r="Y351" s="25"/>
      <c r="Z351" s="25"/>
      <c r="AA351" s="25"/>
      <c r="AB351" s="25"/>
      <c r="AC351" s="25"/>
      <c r="AD351" s="25"/>
      <c r="AE351" s="25"/>
      <c r="AF351" s="25"/>
      <c r="AG351" s="25"/>
      <c r="AH351" s="25"/>
      <c r="AI351" s="25"/>
      <c r="AJ351" s="25"/>
      <c r="AK351" s="25"/>
      <c r="AL351" s="25"/>
      <c r="AM351" s="25"/>
      <c r="AN351" s="25"/>
      <c r="AO351" s="25"/>
    </row>
    <row r="352" spans="1:41" ht="15.75" customHeight="1" x14ac:dyDescent="0.3">
      <c r="A352" s="25"/>
      <c r="B352" s="25"/>
      <c r="C352" s="25"/>
      <c r="D352" s="25"/>
      <c r="E352" s="25"/>
      <c r="F352" s="25"/>
      <c r="G352" s="25"/>
      <c r="H352" s="25"/>
      <c r="I352" s="25"/>
      <c r="J352" s="25"/>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25"/>
      <c r="AL352" s="25"/>
      <c r="AM352" s="25"/>
      <c r="AN352" s="25"/>
      <c r="AO352" s="25"/>
    </row>
    <row r="353" spans="1:41" ht="15.75" customHeight="1" x14ac:dyDescent="0.3">
      <c r="A353" s="25"/>
      <c r="B353" s="25"/>
      <c r="C353" s="25"/>
      <c r="D353" s="25"/>
      <c r="E353" s="25"/>
      <c r="F353" s="25"/>
      <c r="G353" s="25"/>
      <c r="H353" s="25"/>
      <c r="I353" s="25"/>
      <c r="J353" s="25"/>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25"/>
      <c r="AL353" s="25"/>
      <c r="AM353" s="25"/>
      <c r="AN353" s="25"/>
      <c r="AO353" s="25"/>
    </row>
    <row r="354" spans="1:41" ht="15.75" customHeight="1" x14ac:dyDescent="0.3">
      <c r="A354" s="25"/>
      <c r="B354" s="25"/>
      <c r="C354" s="25"/>
      <c r="D354" s="25"/>
      <c r="E354" s="25"/>
      <c r="F354" s="25"/>
      <c r="G354" s="25"/>
      <c r="H354" s="25"/>
      <c r="I354" s="25"/>
      <c r="J354" s="25"/>
      <c r="K354" s="25"/>
      <c r="L354" s="25"/>
      <c r="M354" s="25"/>
      <c r="N354" s="25"/>
      <c r="O354" s="25"/>
      <c r="P354" s="25"/>
      <c r="Q354" s="25"/>
      <c r="R354" s="25"/>
      <c r="S354" s="25"/>
      <c r="T354" s="25"/>
      <c r="U354" s="25"/>
      <c r="V354" s="25"/>
      <c r="W354" s="25"/>
      <c r="X354" s="25"/>
      <c r="Y354" s="25"/>
      <c r="Z354" s="25"/>
      <c r="AA354" s="25"/>
      <c r="AB354" s="25"/>
      <c r="AC354" s="25"/>
      <c r="AD354" s="25"/>
      <c r="AE354" s="25"/>
      <c r="AF354" s="25"/>
      <c r="AG354" s="25"/>
      <c r="AH354" s="25"/>
      <c r="AI354" s="25"/>
      <c r="AJ354" s="25"/>
      <c r="AK354" s="25"/>
      <c r="AL354" s="25"/>
      <c r="AM354" s="25"/>
      <c r="AN354" s="25"/>
      <c r="AO354" s="25"/>
    </row>
    <row r="355" spans="1:41" ht="15.75" customHeight="1" x14ac:dyDescent="0.3">
      <c r="A355" s="25"/>
      <c r="B355" s="25"/>
      <c r="C355" s="25"/>
      <c r="D355" s="25"/>
      <c r="E355" s="25"/>
      <c r="F355" s="25"/>
      <c r="G355" s="25"/>
      <c r="H355" s="25"/>
      <c r="I355" s="25"/>
      <c r="J355" s="25"/>
      <c r="K355" s="25"/>
      <c r="L355" s="25"/>
      <c r="M355" s="25"/>
      <c r="N355" s="25"/>
      <c r="O355" s="25"/>
      <c r="P355" s="25"/>
      <c r="Q355" s="25"/>
      <c r="R355" s="25"/>
      <c r="S355" s="25"/>
      <c r="T355" s="25"/>
      <c r="U355" s="25"/>
      <c r="V355" s="25"/>
      <c r="W355" s="25"/>
      <c r="X355" s="25"/>
      <c r="Y355" s="25"/>
      <c r="Z355" s="25"/>
      <c r="AA355" s="25"/>
      <c r="AB355" s="25"/>
      <c r="AC355" s="25"/>
      <c r="AD355" s="25"/>
      <c r="AE355" s="25"/>
      <c r="AF355" s="25"/>
      <c r="AG355" s="25"/>
      <c r="AH355" s="25"/>
      <c r="AI355" s="25"/>
      <c r="AJ355" s="25"/>
      <c r="AK355" s="25"/>
      <c r="AL355" s="25"/>
      <c r="AM355" s="25"/>
      <c r="AN355" s="25"/>
      <c r="AO355" s="25"/>
    </row>
    <row r="356" spans="1:41" ht="15.75" customHeight="1" x14ac:dyDescent="0.3">
      <c r="A356" s="25"/>
      <c r="B356" s="25"/>
      <c r="C356" s="25"/>
      <c r="D356" s="25"/>
      <c r="E356" s="25"/>
      <c r="F356" s="25"/>
      <c r="G356" s="25"/>
      <c r="H356" s="25"/>
      <c r="I356" s="25"/>
      <c r="J356" s="25"/>
      <c r="K356" s="25"/>
      <c r="L356" s="25"/>
      <c r="M356" s="25"/>
      <c r="N356" s="25"/>
      <c r="O356" s="25"/>
      <c r="P356" s="25"/>
      <c r="Q356" s="25"/>
      <c r="R356" s="25"/>
      <c r="S356" s="25"/>
      <c r="T356" s="25"/>
      <c r="U356" s="25"/>
      <c r="V356" s="25"/>
      <c r="W356" s="25"/>
      <c r="X356" s="25"/>
      <c r="Y356" s="25"/>
      <c r="Z356" s="25"/>
      <c r="AA356" s="25"/>
      <c r="AB356" s="25"/>
      <c r="AC356" s="25"/>
      <c r="AD356" s="25"/>
      <c r="AE356" s="25"/>
      <c r="AF356" s="25"/>
      <c r="AG356" s="25"/>
      <c r="AH356" s="25"/>
      <c r="AI356" s="25"/>
      <c r="AJ356" s="25"/>
      <c r="AK356" s="25"/>
      <c r="AL356" s="25"/>
      <c r="AM356" s="25"/>
      <c r="AN356" s="25"/>
      <c r="AO356" s="25"/>
    </row>
    <row r="357" spans="1:41" ht="15.75" customHeight="1" x14ac:dyDescent="0.3">
      <c r="A357" s="25"/>
      <c r="B357" s="25"/>
      <c r="C357" s="25"/>
      <c r="D357" s="25"/>
      <c r="E357" s="25"/>
      <c r="F357" s="25"/>
      <c r="G357" s="25"/>
      <c r="H357" s="25"/>
      <c r="I357" s="25"/>
      <c r="J357" s="25"/>
      <c r="K357" s="25"/>
      <c r="L357" s="25"/>
      <c r="M357" s="25"/>
      <c r="N357" s="25"/>
      <c r="O357" s="25"/>
      <c r="P357" s="25"/>
      <c r="Q357" s="25"/>
      <c r="R357" s="25"/>
      <c r="S357" s="25"/>
      <c r="T357" s="25"/>
      <c r="U357" s="25"/>
      <c r="V357" s="25"/>
      <c r="W357" s="25"/>
      <c r="X357" s="25"/>
      <c r="Y357" s="25"/>
      <c r="Z357" s="25"/>
      <c r="AA357" s="25"/>
      <c r="AB357" s="25"/>
      <c r="AC357" s="25"/>
      <c r="AD357" s="25"/>
      <c r="AE357" s="25"/>
      <c r="AF357" s="25"/>
      <c r="AG357" s="25"/>
      <c r="AH357" s="25"/>
      <c r="AI357" s="25"/>
      <c r="AJ357" s="25"/>
      <c r="AK357" s="25"/>
      <c r="AL357" s="25"/>
      <c r="AM357" s="25"/>
      <c r="AN357" s="25"/>
      <c r="AO357" s="25"/>
    </row>
    <row r="358" spans="1:41" ht="15.75" customHeight="1" x14ac:dyDescent="0.3">
      <c r="A358" s="25"/>
      <c r="B358" s="25"/>
      <c r="C358" s="25"/>
      <c r="D358" s="25"/>
      <c r="E358" s="25"/>
      <c r="F358" s="25"/>
      <c r="G358" s="25"/>
      <c r="H358" s="25"/>
      <c r="I358" s="25"/>
      <c r="J358" s="25"/>
      <c r="K358" s="25"/>
      <c r="L358" s="25"/>
      <c r="M358" s="25"/>
      <c r="N358" s="25"/>
      <c r="O358" s="25"/>
      <c r="P358" s="25"/>
      <c r="Q358" s="25"/>
      <c r="R358" s="25"/>
      <c r="S358" s="25"/>
      <c r="T358" s="25"/>
      <c r="U358" s="25"/>
      <c r="V358" s="25"/>
      <c r="W358" s="25"/>
      <c r="X358" s="25"/>
      <c r="Y358" s="25"/>
      <c r="Z358" s="25"/>
      <c r="AA358" s="25"/>
      <c r="AB358" s="25"/>
      <c r="AC358" s="25"/>
      <c r="AD358" s="25"/>
      <c r="AE358" s="25"/>
      <c r="AF358" s="25"/>
      <c r="AG358" s="25"/>
      <c r="AH358" s="25"/>
      <c r="AI358" s="25"/>
      <c r="AJ358" s="25"/>
      <c r="AK358" s="25"/>
      <c r="AL358" s="25"/>
      <c r="AM358" s="25"/>
      <c r="AN358" s="25"/>
      <c r="AO358" s="25"/>
    </row>
    <row r="359" spans="1:41" ht="15.75" customHeight="1" x14ac:dyDescent="0.3">
      <c r="A359" s="25"/>
      <c r="B359" s="25"/>
      <c r="C359" s="25"/>
      <c r="D359" s="25"/>
      <c r="E359" s="25"/>
      <c r="F359" s="25"/>
      <c r="G359" s="25"/>
      <c r="H359" s="25"/>
      <c r="I359" s="25"/>
      <c r="J359" s="25"/>
      <c r="K359" s="25"/>
      <c r="L359" s="25"/>
      <c r="M359" s="25"/>
      <c r="N359" s="25"/>
      <c r="O359" s="25"/>
      <c r="P359" s="25"/>
      <c r="Q359" s="25"/>
      <c r="R359" s="25"/>
      <c r="S359" s="25"/>
      <c r="T359" s="25"/>
      <c r="U359" s="25"/>
      <c r="V359" s="25"/>
      <c r="W359" s="25"/>
      <c r="X359" s="25"/>
      <c r="Y359" s="25"/>
      <c r="Z359" s="25"/>
      <c r="AA359" s="25"/>
      <c r="AB359" s="25"/>
      <c r="AC359" s="25"/>
      <c r="AD359" s="25"/>
      <c r="AE359" s="25"/>
      <c r="AF359" s="25"/>
      <c r="AG359" s="25"/>
      <c r="AH359" s="25"/>
      <c r="AI359" s="25"/>
      <c r="AJ359" s="25"/>
      <c r="AK359" s="25"/>
      <c r="AL359" s="25"/>
      <c r="AM359" s="25"/>
      <c r="AN359" s="25"/>
      <c r="AO359" s="25"/>
    </row>
    <row r="360" spans="1:41" ht="15.75" customHeight="1" x14ac:dyDescent="0.3">
      <c r="A360" s="25"/>
      <c r="B360" s="25"/>
      <c r="C360" s="25"/>
      <c r="D360" s="25"/>
      <c r="E360" s="25"/>
      <c r="F360" s="25"/>
      <c r="G360" s="25"/>
      <c r="H360" s="25"/>
      <c r="I360" s="25"/>
      <c r="J360" s="25"/>
      <c r="K360" s="25"/>
      <c r="L360" s="25"/>
      <c r="M360" s="25"/>
      <c r="N360" s="25"/>
      <c r="O360" s="25"/>
      <c r="P360" s="25"/>
      <c r="Q360" s="25"/>
      <c r="R360" s="25"/>
      <c r="S360" s="25"/>
      <c r="T360" s="25"/>
      <c r="U360" s="25"/>
      <c r="V360" s="25"/>
      <c r="W360" s="25"/>
      <c r="X360" s="25"/>
      <c r="Y360" s="25"/>
      <c r="Z360" s="25"/>
      <c r="AA360" s="25"/>
      <c r="AB360" s="25"/>
      <c r="AC360" s="25"/>
      <c r="AD360" s="25"/>
      <c r="AE360" s="25"/>
      <c r="AF360" s="25"/>
      <c r="AG360" s="25"/>
      <c r="AH360" s="25"/>
      <c r="AI360" s="25"/>
      <c r="AJ360" s="25"/>
      <c r="AK360" s="25"/>
      <c r="AL360" s="25"/>
      <c r="AM360" s="25"/>
      <c r="AN360" s="25"/>
      <c r="AO360" s="25"/>
    </row>
    <row r="361" spans="1:41" ht="15.75" customHeight="1" x14ac:dyDescent="0.3">
      <c r="A361" s="25"/>
      <c r="B361" s="25"/>
      <c r="C361" s="25"/>
      <c r="D361" s="25"/>
      <c r="E361" s="25"/>
      <c r="F361" s="25"/>
      <c r="G361" s="25"/>
      <c r="H361" s="25"/>
      <c r="I361" s="25"/>
      <c r="J361" s="25"/>
      <c r="K361" s="25"/>
      <c r="L361" s="25"/>
      <c r="M361" s="25"/>
      <c r="N361" s="25"/>
      <c r="O361" s="25"/>
      <c r="P361" s="25"/>
      <c r="Q361" s="25"/>
      <c r="R361" s="25"/>
      <c r="S361" s="25"/>
      <c r="T361" s="25"/>
      <c r="U361" s="25"/>
      <c r="V361" s="25"/>
      <c r="W361" s="25"/>
      <c r="X361" s="25"/>
      <c r="Y361" s="25"/>
      <c r="Z361" s="25"/>
      <c r="AA361" s="25"/>
      <c r="AB361" s="25"/>
      <c r="AC361" s="25"/>
      <c r="AD361" s="25"/>
      <c r="AE361" s="25"/>
      <c r="AF361" s="25"/>
      <c r="AG361" s="25"/>
      <c r="AH361" s="25"/>
      <c r="AI361" s="25"/>
      <c r="AJ361" s="25"/>
      <c r="AK361" s="25"/>
      <c r="AL361" s="25"/>
      <c r="AM361" s="25"/>
      <c r="AN361" s="25"/>
      <c r="AO361" s="25"/>
    </row>
    <row r="362" spans="1:41" ht="15.75" customHeight="1" x14ac:dyDescent="0.3">
      <c r="A362" s="25"/>
      <c r="B362" s="25"/>
      <c r="C362" s="25"/>
      <c r="D362" s="25"/>
      <c r="E362" s="25"/>
      <c r="F362" s="25"/>
      <c r="G362" s="25"/>
      <c r="H362" s="25"/>
      <c r="I362" s="25"/>
      <c r="J362" s="25"/>
      <c r="K362" s="25"/>
      <c r="L362" s="25"/>
      <c r="M362" s="25"/>
      <c r="N362" s="25"/>
      <c r="O362" s="25"/>
      <c r="P362" s="25"/>
      <c r="Q362" s="25"/>
      <c r="R362" s="25"/>
      <c r="S362" s="25"/>
      <c r="T362" s="25"/>
      <c r="U362" s="25"/>
      <c r="V362" s="25"/>
      <c r="W362" s="25"/>
      <c r="X362" s="25"/>
      <c r="Y362" s="25"/>
      <c r="Z362" s="25"/>
      <c r="AA362" s="25"/>
      <c r="AB362" s="25"/>
      <c r="AC362" s="25"/>
      <c r="AD362" s="25"/>
      <c r="AE362" s="25"/>
      <c r="AF362" s="25"/>
      <c r="AG362" s="25"/>
      <c r="AH362" s="25"/>
      <c r="AI362" s="25"/>
      <c r="AJ362" s="25"/>
      <c r="AK362" s="25"/>
      <c r="AL362" s="25"/>
      <c r="AM362" s="25"/>
      <c r="AN362" s="25"/>
      <c r="AO362" s="25"/>
    </row>
    <row r="363" spans="1:41" ht="15.75" customHeight="1" x14ac:dyDescent="0.3">
      <c r="A363" s="25"/>
      <c r="B363" s="25"/>
      <c r="C363" s="25"/>
      <c r="D363" s="25"/>
      <c r="E363" s="25"/>
      <c r="F363" s="25"/>
      <c r="G363" s="25"/>
      <c r="H363" s="25"/>
      <c r="I363" s="25"/>
      <c r="J363" s="25"/>
      <c r="K363" s="25"/>
      <c r="L363" s="25"/>
      <c r="M363" s="25"/>
      <c r="N363" s="25"/>
      <c r="O363" s="25"/>
      <c r="P363" s="25"/>
      <c r="Q363" s="25"/>
      <c r="R363" s="25"/>
      <c r="S363" s="25"/>
      <c r="T363" s="25"/>
      <c r="U363" s="25"/>
      <c r="V363" s="25"/>
      <c r="W363" s="25"/>
      <c r="X363" s="25"/>
      <c r="Y363" s="25"/>
      <c r="Z363" s="25"/>
      <c r="AA363" s="25"/>
      <c r="AB363" s="25"/>
      <c r="AC363" s="25"/>
      <c r="AD363" s="25"/>
      <c r="AE363" s="25"/>
      <c r="AF363" s="25"/>
      <c r="AG363" s="25"/>
      <c r="AH363" s="25"/>
      <c r="AI363" s="25"/>
      <c r="AJ363" s="25"/>
      <c r="AK363" s="25"/>
      <c r="AL363" s="25"/>
      <c r="AM363" s="25"/>
      <c r="AN363" s="25"/>
      <c r="AO363" s="25"/>
    </row>
    <row r="364" spans="1:41" ht="15.75" customHeight="1" x14ac:dyDescent="0.3">
      <c r="A364" s="25"/>
      <c r="B364" s="25"/>
      <c r="C364" s="25"/>
      <c r="D364" s="25"/>
      <c r="E364" s="25"/>
      <c r="F364" s="25"/>
      <c r="G364" s="25"/>
      <c r="H364" s="25"/>
      <c r="I364" s="25"/>
      <c r="J364" s="25"/>
      <c r="K364" s="25"/>
      <c r="L364" s="25"/>
      <c r="M364" s="25"/>
      <c r="N364" s="25"/>
      <c r="O364" s="25"/>
      <c r="P364" s="25"/>
      <c r="Q364" s="25"/>
      <c r="R364" s="25"/>
      <c r="S364" s="25"/>
      <c r="T364" s="25"/>
      <c r="U364" s="25"/>
      <c r="V364" s="25"/>
      <c r="W364" s="25"/>
      <c r="X364" s="25"/>
      <c r="Y364" s="25"/>
      <c r="Z364" s="25"/>
      <c r="AA364" s="25"/>
      <c r="AB364" s="25"/>
      <c r="AC364" s="25"/>
      <c r="AD364" s="25"/>
      <c r="AE364" s="25"/>
      <c r="AF364" s="25"/>
      <c r="AG364" s="25"/>
      <c r="AH364" s="25"/>
      <c r="AI364" s="25"/>
      <c r="AJ364" s="25"/>
      <c r="AK364" s="25"/>
      <c r="AL364" s="25"/>
      <c r="AM364" s="25"/>
      <c r="AN364" s="25"/>
      <c r="AO364" s="25"/>
    </row>
    <row r="365" spans="1:41" ht="15.75" customHeight="1" x14ac:dyDescent="0.3">
      <c r="A365" s="25"/>
      <c r="B365" s="25"/>
      <c r="C365" s="25"/>
      <c r="D365" s="25"/>
      <c r="E365" s="25"/>
      <c r="F365" s="25"/>
      <c r="G365" s="25"/>
      <c r="H365" s="25"/>
      <c r="I365" s="25"/>
      <c r="J365" s="25"/>
      <c r="K365" s="25"/>
      <c r="L365" s="25"/>
      <c r="M365" s="25"/>
      <c r="N365" s="25"/>
      <c r="O365" s="25"/>
      <c r="P365" s="25"/>
      <c r="Q365" s="25"/>
      <c r="R365" s="25"/>
      <c r="S365" s="25"/>
      <c r="T365" s="25"/>
      <c r="U365" s="25"/>
      <c r="V365" s="25"/>
      <c r="W365" s="25"/>
      <c r="X365" s="25"/>
      <c r="Y365" s="25"/>
      <c r="Z365" s="25"/>
      <c r="AA365" s="25"/>
      <c r="AB365" s="25"/>
      <c r="AC365" s="25"/>
      <c r="AD365" s="25"/>
      <c r="AE365" s="25"/>
      <c r="AF365" s="25"/>
      <c r="AG365" s="25"/>
      <c r="AH365" s="25"/>
      <c r="AI365" s="25"/>
      <c r="AJ365" s="25"/>
      <c r="AK365" s="25"/>
      <c r="AL365" s="25"/>
      <c r="AM365" s="25"/>
      <c r="AN365" s="25"/>
      <c r="AO365" s="25"/>
    </row>
    <row r="366" spans="1:41" ht="15.75" customHeight="1" x14ac:dyDescent="0.3">
      <c r="A366" s="25"/>
      <c r="B366" s="25"/>
      <c r="C366" s="25"/>
      <c r="D366" s="25"/>
      <c r="E366" s="25"/>
      <c r="F366" s="25"/>
      <c r="G366" s="25"/>
      <c r="H366" s="25"/>
      <c r="I366" s="25"/>
      <c r="J366" s="25"/>
      <c r="K366" s="25"/>
      <c r="L366" s="25"/>
      <c r="M366" s="25"/>
      <c r="N366" s="25"/>
      <c r="O366" s="25"/>
      <c r="P366" s="25"/>
      <c r="Q366" s="25"/>
      <c r="R366" s="25"/>
      <c r="S366" s="25"/>
      <c r="T366" s="25"/>
      <c r="U366" s="25"/>
      <c r="V366" s="25"/>
      <c r="W366" s="25"/>
      <c r="X366" s="25"/>
      <c r="Y366" s="25"/>
      <c r="Z366" s="25"/>
      <c r="AA366" s="25"/>
      <c r="AB366" s="25"/>
      <c r="AC366" s="25"/>
      <c r="AD366" s="25"/>
      <c r="AE366" s="25"/>
      <c r="AF366" s="25"/>
      <c r="AG366" s="25"/>
      <c r="AH366" s="25"/>
      <c r="AI366" s="25"/>
      <c r="AJ366" s="25"/>
      <c r="AK366" s="25"/>
      <c r="AL366" s="25"/>
      <c r="AM366" s="25"/>
      <c r="AN366" s="25"/>
      <c r="AO366" s="25"/>
    </row>
    <row r="367" spans="1:41" ht="15.75" customHeight="1" x14ac:dyDescent="0.3">
      <c r="A367" s="25"/>
      <c r="B367" s="25"/>
      <c r="C367" s="25"/>
      <c r="D367" s="25"/>
      <c r="E367" s="25"/>
      <c r="F367" s="25"/>
      <c r="G367" s="25"/>
      <c r="H367" s="25"/>
      <c r="I367" s="25"/>
      <c r="J367" s="25"/>
      <c r="K367" s="25"/>
      <c r="L367" s="25"/>
      <c r="M367" s="25"/>
      <c r="N367" s="25"/>
      <c r="O367" s="25"/>
      <c r="P367" s="25"/>
      <c r="Q367" s="25"/>
      <c r="R367" s="25"/>
      <c r="S367" s="25"/>
      <c r="T367" s="25"/>
      <c r="U367" s="25"/>
      <c r="V367" s="25"/>
      <c r="W367" s="25"/>
      <c r="X367" s="25"/>
      <c r="Y367" s="25"/>
      <c r="Z367" s="25"/>
      <c r="AA367" s="25"/>
      <c r="AB367" s="25"/>
      <c r="AC367" s="25"/>
      <c r="AD367" s="25"/>
      <c r="AE367" s="25"/>
      <c r="AF367" s="25"/>
      <c r="AG367" s="25"/>
      <c r="AH367" s="25"/>
      <c r="AI367" s="25"/>
      <c r="AJ367" s="25"/>
      <c r="AK367" s="25"/>
      <c r="AL367" s="25"/>
      <c r="AM367" s="25"/>
      <c r="AN367" s="25"/>
      <c r="AO367" s="25"/>
    </row>
    <row r="368" spans="1:41" ht="15.75" customHeight="1" x14ac:dyDescent="0.3">
      <c r="A368" s="25"/>
      <c r="B368" s="25"/>
      <c r="C368" s="25"/>
      <c r="D368" s="25"/>
      <c r="E368" s="25"/>
      <c r="F368" s="25"/>
      <c r="G368" s="25"/>
      <c r="H368" s="25"/>
      <c r="I368" s="25"/>
      <c r="J368" s="25"/>
      <c r="K368" s="25"/>
      <c r="L368" s="25"/>
      <c r="M368" s="25"/>
      <c r="N368" s="25"/>
      <c r="O368" s="25"/>
      <c r="P368" s="25"/>
      <c r="Q368" s="25"/>
      <c r="R368" s="25"/>
      <c r="S368" s="25"/>
      <c r="T368" s="25"/>
      <c r="U368" s="25"/>
      <c r="V368" s="25"/>
      <c r="W368" s="25"/>
      <c r="X368" s="25"/>
      <c r="Y368" s="25"/>
      <c r="Z368" s="25"/>
      <c r="AA368" s="25"/>
      <c r="AB368" s="25"/>
      <c r="AC368" s="25"/>
      <c r="AD368" s="25"/>
      <c r="AE368" s="25"/>
      <c r="AF368" s="25"/>
      <c r="AG368" s="25"/>
      <c r="AH368" s="25"/>
      <c r="AI368" s="25"/>
      <c r="AJ368" s="25"/>
      <c r="AK368" s="25"/>
      <c r="AL368" s="25"/>
      <c r="AM368" s="25"/>
      <c r="AN368" s="25"/>
      <c r="AO368" s="25"/>
    </row>
    <row r="369" spans="1:41" ht="15.75" customHeight="1" x14ac:dyDescent="0.3">
      <c r="A369" s="25"/>
      <c r="B369" s="25"/>
      <c r="C369" s="25"/>
      <c r="D369" s="25"/>
      <c r="E369" s="25"/>
      <c r="F369" s="25"/>
      <c r="G369" s="25"/>
      <c r="H369" s="25"/>
      <c r="I369" s="25"/>
      <c r="J369" s="25"/>
      <c r="K369" s="25"/>
      <c r="L369" s="25"/>
      <c r="M369" s="25"/>
      <c r="N369" s="25"/>
      <c r="O369" s="25"/>
      <c r="P369" s="25"/>
      <c r="Q369" s="25"/>
      <c r="R369" s="25"/>
      <c r="S369" s="25"/>
      <c r="T369" s="25"/>
      <c r="U369" s="25"/>
      <c r="V369" s="25"/>
      <c r="W369" s="25"/>
      <c r="X369" s="25"/>
      <c r="Y369" s="25"/>
      <c r="Z369" s="25"/>
      <c r="AA369" s="25"/>
      <c r="AB369" s="25"/>
      <c r="AC369" s="25"/>
      <c r="AD369" s="25"/>
      <c r="AE369" s="25"/>
      <c r="AF369" s="25"/>
      <c r="AG369" s="25"/>
      <c r="AH369" s="25"/>
      <c r="AI369" s="25"/>
      <c r="AJ369" s="25"/>
      <c r="AK369" s="25"/>
      <c r="AL369" s="25"/>
      <c r="AM369" s="25"/>
      <c r="AN369" s="25"/>
      <c r="AO369" s="25"/>
    </row>
    <row r="370" spans="1:41" ht="15.75" customHeight="1" x14ac:dyDescent="0.3">
      <c r="A370" s="25"/>
      <c r="B370" s="25"/>
      <c r="C370" s="25"/>
      <c r="D370" s="25"/>
      <c r="E370" s="25"/>
      <c r="F370" s="25"/>
      <c r="G370" s="25"/>
      <c r="H370" s="25"/>
      <c r="I370" s="25"/>
      <c r="J370" s="25"/>
      <c r="K370" s="25"/>
      <c r="L370" s="25"/>
      <c r="M370" s="25"/>
      <c r="N370" s="25"/>
      <c r="O370" s="25"/>
      <c r="P370" s="25"/>
      <c r="Q370" s="25"/>
      <c r="R370" s="25"/>
      <c r="S370" s="25"/>
      <c r="T370" s="25"/>
      <c r="U370" s="25"/>
      <c r="V370" s="25"/>
      <c r="W370" s="25"/>
      <c r="X370" s="25"/>
      <c r="Y370" s="25"/>
      <c r="Z370" s="25"/>
      <c r="AA370" s="25"/>
      <c r="AB370" s="25"/>
      <c r="AC370" s="25"/>
      <c r="AD370" s="25"/>
      <c r="AE370" s="25"/>
      <c r="AF370" s="25"/>
      <c r="AG370" s="25"/>
      <c r="AH370" s="25"/>
      <c r="AI370" s="25"/>
      <c r="AJ370" s="25"/>
      <c r="AK370" s="25"/>
      <c r="AL370" s="25"/>
      <c r="AM370" s="25"/>
      <c r="AN370" s="25"/>
      <c r="AO370" s="25"/>
    </row>
    <row r="371" spans="1:41" ht="15.75" customHeight="1" x14ac:dyDescent="0.3">
      <c r="A371" s="25"/>
      <c r="B371" s="25"/>
      <c r="C371" s="25"/>
      <c r="D371" s="25"/>
      <c r="E371" s="25"/>
      <c r="F371" s="25"/>
      <c r="G371" s="25"/>
      <c r="H371" s="25"/>
      <c r="I371" s="25"/>
      <c r="J371" s="25"/>
      <c r="K371" s="25"/>
      <c r="L371" s="25"/>
      <c r="M371" s="25"/>
      <c r="N371" s="25"/>
      <c r="O371" s="25"/>
      <c r="P371" s="25"/>
      <c r="Q371" s="25"/>
      <c r="R371" s="25"/>
      <c r="S371" s="25"/>
      <c r="T371" s="25"/>
      <c r="U371" s="25"/>
      <c r="V371" s="25"/>
      <c r="W371" s="25"/>
      <c r="X371" s="25"/>
      <c r="Y371" s="25"/>
      <c r="Z371" s="25"/>
      <c r="AA371" s="25"/>
      <c r="AB371" s="25"/>
      <c r="AC371" s="25"/>
      <c r="AD371" s="25"/>
      <c r="AE371" s="25"/>
      <c r="AF371" s="25"/>
      <c r="AG371" s="25"/>
      <c r="AH371" s="25"/>
      <c r="AI371" s="25"/>
      <c r="AJ371" s="25"/>
      <c r="AK371" s="25"/>
      <c r="AL371" s="25"/>
      <c r="AM371" s="25"/>
      <c r="AN371" s="25"/>
      <c r="AO371" s="25"/>
    </row>
    <row r="372" spans="1:41" ht="15.75" customHeight="1" x14ac:dyDescent="0.3">
      <c r="A372" s="25"/>
      <c r="B372" s="25"/>
      <c r="C372" s="25"/>
      <c r="D372" s="25"/>
      <c r="E372" s="25"/>
      <c r="F372" s="25"/>
      <c r="G372" s="25"/>
      <c r="H372" s="25"/>
      <c r="I372" s="25"/>
      <c r="J372" s="25"/>
      <c r="K372" s="25"/>
      <c r="L372" s="25"/>
      <c r="M372" s="25"/>
      <c r="N372" s="25"/>
      <c r="O372" s="25"/>
      <c r="P372" s="25"/>
      <c r="Q372" s="25"/>
      <c r="R372" s="25"/>
      <c r="S372" s="25"/>
      <c r="T372" s="25"/>
      <c r="U372" s="25"/>
      <c r="V372" s="25"/>
      <c r="W372" s="25"/>
      <c r="X372" s="25"/>
      <c r="Y372" s="25"/>
      <c r="Z372" s="25"/>
      <c r="AA372" s="25"/>
      <c r="AB372" s="25"/>
      <c r="AC372" s="25"/>
      <c r="AD372" s="25"/>
      <c r="AE372" s="25"/>
      <c r="AF372" s="25"/>
      <c r="AG372" s="25"/>
      <c r="AH372" s="25"/>
      <c r="AI372" s="25"/>
      <c r="AJ372" s="25"/>
      <c r="AK372" s="25"/>
      <c r="AL372" s="25"/>
      <c r="AM372" s="25"/>
      <c r="AN372" s="25"/>
      <c r="AO372" s="25"/>
    </row>
    <row r="373" spans="1:41" ht="15.75" customHeight="1" x14ac:dyDescent="0.3">
      <c r="A373" s="25"/>
      <c r="B373" s="25"/>
      <c r="C373" s="25"/>
      <c r="D373" s="25"/>
      <c r="E373" s="25"/>
      <c r="F373" s="25"/>
      <c r="G373" s="25"/>
      <c r="H373" s="25"/>
      <c r="I373" s="25"/>
      <c r="J373" s="25"/>
      <c r="K373" s="25"/>
      <c r="L373" s="25"/>
      <c r="M373" s="25"/>
      <c r="N373" s="25"/>
      <c r="O373" s="25"/>
      <c r="P373" s="25"/>
      <c r="Q373" s="25"/>
      <c r="R373" s="25"/>
      <c r="S373" s="25"/>
      <c r="T373" s="25"/>
      <c r="U373" s="25"/>
      <c r="V373" s="25"/>
      <c r="W373" s="25"/>
      <c r="X373" s="25"/>
      <c r="Y373" s="25"/>
      <c r="Z373" s="25"/>
      <c r="AA373" s="25"/>
      <c r="AB373" s="25"/>
      <c r="AC373" s="25"/>
      <c r="AD373" s="25"/>
      <c r="AE373" s="25"/>
      <c r="AF373" s="25"/>
      <c r="AG373" s="25"/>
      <c r="AH373" s="25"/>
      <c r="AI373" s="25"/>
      <c r="AJ373" s="25"/>
      <c r="AK373" s="25"/>
      <c r="AL373" s="25"/>
      <c r="AM373" s="25"/>
      <c r="AN373" s="25"/>
      <c r="AO373" s="25"/>
    </row>
    <row r="374" spans="1:41" ht="15.75" customHeight="1" x14ac:dyDescent="0.3">
      <c r="A374" s="25"/>
      <c r="B374" s="25"/>
      <c r="C374" s="25"/>
      <c r="D374" s="25"/>
      <c r="E374" s="25"/>
      <c r="F374" s="25"/>
      <c r="G374" s="25"/>
      <c r="H374" s="25"/>
      <c r="I374" s="25"/>
      <c r="J374" s="25"/>
      <c r="K374" s="25"/>
      <c r="L374" s="25"/>
      <c r="M374" s="25"/>
      <c r="N374" s="25"/>
      <c r="O374" s="25"/>
      <c r="P374" s="25"/>
      <c r="Q374" s="25"/>
      <c r="R374" s="25"/>
      <c r="S374" s="25"/>
      <c r="T374" s="25"/>
      <c r="U374" s="25"/>
      <c r="V374" s="25"/>
      <c r="W374" s="25"/>
      <c r="X374" s="25"/>
      <c r="Y374" s="25"/>
      <c r="Z374" s="25"/>
      <c r="AA374" s="25"/>
      <c r="AB374" s="25"/>
      <c r="AC374" s="25"/>
      <c r="AD374" s="25"/>
      <c r="AE374" s="25"/>
      <c r="AF374" s="25"/>
      <c r="AG374" s="25"/>
      <c r="AH374" s="25"/>
      <c r="AI374" s="25"/>
      <c r="AJ374" s="25"/>
      <c r="AK374" s="25"/>
      <c r="AL374" s="25"/>
      <c r="AM374" s="25"/>
      <c r="AN374" s="25"/>
      <c r="AO374" s="25"/>
    </row>
    <row r="375" spans="1:41" ht="15.75" customHeight="1" x14ac:dyDescent="0.3">
      <c r="A375" s="25"/>
      <c r="B375" s="25"/>
      <c r="C375" s="25"/>
      <c r="D375" s="25"/>
      <c r="E375" s="25"/>
      <c r="F375" s="25"/>
      <c r="G375" s="25"/>
      <c r="H375" s="25"/>
      <c r="I375" s="25"/>
      <c r="J375" s="25"/>
      <c r="K375" s="25"/>
      <c r="L375" s="25"/>
      <c r="M375" s="25"/>
      <c r="N375" s="25"/>
      <c r="O375" s="25"/>
      <c r="P375" s="25"/>
      <c r="Q375" s="25"/>
      <c r="R375" s="25"/>
      <c r="S375" s="25"/>
      <c r="T375" s="25"/>
      <c r="U375" s="25"/>
      <c r="V375" s="25"/>
      <c r="W375" s="25"/>
      <c r="X375" s="25"/>
      <c r="Y375" s="25"/>
      <c r="Z375" s="25"/>
      <c r="AA375" s="25"/>
      <c r="AB375" s="25"/>
      <c r="AC375" s="25"/>
      <c r="AD375" s="25"/>
      <c r="AE375" s="25"/>
      <c r="AF375" s="25"/>
      <c r="AG375" s="25"/>
      <c r="AH375" s="25"/>
      <c r="AI375" s="25"/>
      <c r="AJ375" s="25"/>
      <c r="AK375" s="25"/>
      <c r="AL375" s="25"/>
      <c r="AM375" s="25"/>
      <c r="AN375" s="25"/>
      <c r="AO375" s="25"/>
    </row>
    <row r="376" spans="1:41" ht="15.75" customHeight="1" x14ac:dyDescent="0.3">
      <c r="A376" s="25"/>
      <c r="B376" s="25"/>
      <c r="C376" s="25"/>
      <c r="D376" s="25"/>
      <c r="E376" s="25"/>
      <c r="F376" s="25"/>
      <c r="G376" s="25"/>
      <c r="H376" s="25"/>
      <c r="I376" s="25"/>
      <c r="J376" s="25"/>
      <c r="K376" s="25"/>
      <c r="L376" s="25"/>
      <c r="M376" s="25"/>
      <c r="N376" s="25"/>
      <c r="O376" s="25"/>
      <c r="P376" s="25"/>
      <c r="Q376" s="25"/>
      <c r="R376" s="25"/>
      <c r="S376" s="25"/>
      <c r="T376" s="25"/>
      <c r="U376" s="25"/>
      <c r="V376" s="25"/>
      <c r="W376" s="25"/>
      <c r="X376" s="25"/>
      <c r="Y376" s="25"/>
      <c r="Z376" s="25"/>
      <c r="AA376" s="25"/>
      <c r="AB376" s="25"/>
      <c r="AC376" s="25"/>
      <c r="AD376" s="25"/>
      <c r="AE376" s="25"/>
      <c r="AF376" s="25"/>
      <c r="AG376" s="25"/>
      <c r="AH376" s="25"/>
      <c r="AI376" s="25"/>
      <c r="AJ376" s="25"/>
      <c r="AK376" s="25"/>
      <c r="AL376" s="25"/>
      <c r="AM376" s="25"/>
      <c r="AN376" s="25"/>
      <c r="AO376" s="25"/>
    </row>
    <row r="377" spans="1:41" ht="15.75" customHeight="1" x14ac:dyDescent="0.3">
      <c r="A377" s="25"/>
      <c r="B377" s="25"/>
      <c r="C377" s="25"/>
      <c r="D377" s="25"/>
      <c r="E377" s="25"/>
      <c r="F377" s="25"/>
      <c r="G377" s="25"/>
      <c r="H377" s="25"/>
      <c r="I377" s="25"/>
      <c r="J377" s="25"/>
      <c r="K377" s="25"/>
      <c r="L377" s="25"/>
      <c r="M377" s="25"/>
      <c r="N377" s="25"/>
      <c r="O377" s="25"/>
      <c r="P377" s="25"/>
      <c r="Q377" s="25"/>
      <c r="R377" s="25"/>
      <c r="S377" s="25"/>
      <c r="T377" s="25"/>
      <c r="U377" s="25"/>
      <c r="V377" s="25"/>
      <c r="W377" s="25"/>
      <c r="X377" s="25"/>
      <c r="Y377" s="25"/>
      <c r="Z377" s="25"/>
      <c r="AA377" s="25"/>
      <c r="AB377" s="25"/>
      <c r="AC377" s="25"/>
      <c r="AD377" s="25"/>
      <c r="AE377" s="25"/>
      <c r="AF377" s="25"/>
      <c r="AG377" s="25"/>
      <c r="AH377" s="25"/>
      <c r="AI377" s="25"/>
      <c r="AJ377" s="25"/>
      <c r="AK377" s="25"/>
      <c r="AL377" s="25"/>
      <c r="AM377" s="25"/>
      <c r="AN377" s="25"/>
      <c r="AO377" s="25"/>
    </row>
    <row r="378" spans="1:41" ht="15.75" customHeight="1" x14ac:dyDescent="0.3">
      <c r="A378" s="25"/>
      <c r="B378" s="25"/>
      <c r="C378" s="25"/>
      <c r="D378" s="25"/>
      <c r="E378" s="25"/>
      <c r="F378" s="25"/>
      <c r="G378" s="25"/>
      <c r="H378" s="25"/>
      <c r="I378" s="25"/>
      <c r="J378" s="25"/>
      <c r="K378" s="25"/>
      <c r="L378" s="25"/>
      <c r="M378" s="25"/>
      <c r="N378" s="25"/>
      <c r="O378" s="25"/>
      <c r="P378" s="25"/>
      <c r="Q378" s="25"/>
      <c r="R378" s="25"/>
      <c r="S378" s="25"/>
      <c r="T378" s="25"/>
      <c r="U378" s="25"/>
      <c r="V378" s="25"/>
      <c r="W378" s="25"/>
      <c r="X378" s="25"/>
      <c r="Y378" s="25"/>
      <c r="Z378" s="25"/>
      <c r="AA378" s="25"/>
      <c r="AB378" s="25"/>
      <c r="AC378" s="25"/>
      <c r="AD378" s="25"/>
      <c r="AE378" s="25"/>
      <c r="AF378" s="25"/>
      <c r="AG378" s="25"/>
      <c r="AH378" s="25"/>
      <c r="AI378" s="25"/>
      <c r="AJ378" s="25"/>
      <c r="AK378" s="25"/>
      <c r="AL378" s="25"/>
      <c r="AM378" s="25"/>
      <c r="AN378" s="25"/>
      <c r="AO378" s="25"/>
    </row>
    <row r="379" spans="1:41" ht="15.75" customHeight="1" x14ac:dyDescent="0.3">
      <c r="A379" s="25"/>
      <c r="B379" s="25"/>
      <c r="C379" s="25"/>
      <c r="D379" s="25"/>
      <c r="E379" s="25"/>
      <c r="F379" s="25"/>
      <c r="G379" s="25"/>
      <c r="H379" s="25"/>
      <c r="I379" s="25"/>
      <c r="J379" s="25"/>
      <c r="K379" s="25"/>
      <c r="L379" s="25"/>
      <c r="M379" s="25"/>
      <c r="N379" s="25"/>
      <c r="O379" s="25"/>
      <c r="P379" s="25"/>
      <c r="Q379" s="25"/>
      <c r="R379" s="25"/>
      <c r="S379" s="25"/>
      <c r="T379" s="25"/>
      <c r="U379" s="25"/>
      <c r="V379" s="25"/>
      <c r="W379" s="25"/>
      <c r="X379" s="25"/>
      <c r="Y379" s="25"/>
      <c r="Z379" s="25"/>
      <c r="AA379" s="25"/>
      <c r="AB379" s="25"/>
      <c r="AC379" s="25"/>
      <c r="AD379" s="25"/>
      <c r="AE379" s="25"/>
      <c r="AF379" s="25"/>
      <c r="AG379" s="25"/>
      <c r="AH379" s="25"/>
      <c r="AI379" s="25"/>
      <c r="AJ379" s="25"/>
      <c r="AK379" s="25"/>
      <c r="AL379" s="25"/>
      <c r="AM379" s="25"/>
      <c r="AN379" s="25"/>
      <c r="AO379" s="25"/>
    </row>
    <row r="380" spans="1:41" ht="15.75" customHeight="1" x14ac:dyDescent="0.3">
      <c r="A380" s="25"/>
      <c r="B380" s="25"/>
      <c r="C380" s="25"/>
      <c r="D380" s="25"/>
      <c r="E380" s="25"/>
      <c r="F380" s="25"/>
      <c r="G380" s="25"/>
      <c r="H380" s="25"/>
      <c r="I380" s="25"/>
      <c r="J380" s="25"/>
      <c r="K380" s="25"/>
      <c r="L380" s="25"/>
      <c r="M380" s="25"/>
      <c r="N380" s="25"/>
      <c r="O380" s="25"/>
      <c r="P380" s="25"/>
      <c r="Q380" s="25"/>
      <c r="R380" s="25"/>
      <c r="S380" s="25"/>
      <c r="T380" s="25"/>
      <c r="U380" s="25"/>
      <c r="V380" s="25"/>
      <c r="W380" s="25"/>
      <c r="X380" s="25"/>
      <c r="Y380" s="25"/>
      <c r="Z380" s="25"/>
      <c r="AA380" s="25"/>
      <c r="AB380" s="25"/>
      <c r="AC380" s="25"/>
      <c r="AD380" s="25"/>
      <c r="AE380" s="25"/>
      <c r="AF380" s="25"/>
      <c r="AG380" s="25"/>
      <c r="AH380" s="25"/>
      <c r="AI380" s="25"/>
      <c r="AJ380" s="25"/>
      <c r="AK380" s="25"/>
      <c r="AL380" s="25"/>
      <c r="AM380" s="25"/>
      <c r="AN380" s="25"/>
      <c r="AO380" s="25"/>
    </row>
    <row r="381" spans="1:41" ht="15.75" customHeight="1" x14ac:dyDescent="0.3">
      <c r="A381" s="25"/>
      <c r="B381" s="25"/>
      <c r="C381" s="25"/>
      <c r="D381" s="25"/>
      <c r="E381" s="25"/>
      <c r="F381" s="25"/>
      <c r="G381" s="25"/>
      <c r="H381" s="25"/>
      <c r="I381" s="25"/>
      <c r="J381" s="25"/>
      <c r="K381" s="25"/>
      <c r="L381" s="25"/>
      <c r="M381" s="25"/>
      <c r="N381" s="25"/>
      <c r="O381" s="25"/>
      <c r="P381" s="25"/>
      <c r="Q381" s="25"/>
      <c r="R381" s="25"/>
      <c r="S381" s="25"/>
      <c r="T381" s="25"/>
      <c r="U381" s="25"/>
      <c r="V381" s="25"/>
      <c r="W381" s="25"/>
      <c r="X381" s="25"/>
      <c r="Y381" s="25"/>
      <c r="Z381" s="25"/>
      <c r="AA381" s="25"/>
      <c r="AB381" s="25"/>
      <c r="AC381" s="25"/>
      <c r="AD381" s="25"/>
      <c r="AE381" s="25"/>
      <c r="AF381" s="25"/>
      <c r="AG381" s="25"/>
      <c r="AH381" s="25"/>
      <c r="AI381" s="25"/>
      <c r="AJ381" s="25"/>
      <c r="AK381" s="25"/>
      <c r="AL381" s="25"/>
      <c r="AM381" s="25"/>
      <c r="AN381" s="25"/>
      <c r="AO381" s="25"/>
    </row>
    <row r="382" spans="1:41" ht="15.75" customHeight="1" x14ac:dyDescent="0.3">
      <c r="A382" s="25"/>
      <c r="B382" s="25"/>
      <c r="C382" s="25"/>
      <c r="D382" s="25"/>
      <c r="E382" s="25"/>
      <c r="F382" s="25"/>
      <c r="G382" s="25"/>
      <c r="H382" s="25"/>
      <c r="I382" s="25"/>
      <c r="J382" s="25"/>
      <c r="K382" s="25"/>
      <c r="L382" s="25"/>
      <c r="M382" s="25"/>
      <c r="N382" s="25"/>
      <c r="O382" s="25"/>
      <c r="P382" s="25"/>
      <c r="Q382" s="25"/>
      <c r="R382" s="25"/>
      <c r="S382" s="25"/>
      <c r="T382" s="25"/>
      <c r="U382" s="25"/>
      <c r="V382" s="25"/>
      <c r="W382" s="25"/>
      <c r="X382" s="25"/>
      <c r="Y382" s="25"/>
      <c r="Z382" s="25"/>
      <c r="AA382" s="25"/>
      <c r="AB382" s="25"/>
      <c r="AC382" s="25"/>
      <c r="AD382" s="25"/>
      <c r="AE382" s="25"/>
      <c r="AF382" s="25"/>
      <c r="AG382" s="25"/>
      <c r="AH382" s="25"/>
      <c r="AI382" s="25"/>
      <c r="AJ382" s="25"/>
      <c r="AK382" s="25"/>
      <c r="AL382" s="25"/>
      <c r="AM382" s="25"/>
      <c r="AN382" s="25"/>
      <c r="AO382" s="25"/>
    </row>
    <row r="383" spans="1:41" ht="15.75" customHeight="1" x14ac:dyDescent="0.3">
      <c r="A383" s="25"/>
      <c r="B383" s="25"/>
      <c r="C383" s="25"/>
      <c r="D383" s="25"/>
      <c r="E383" s="25"/>
      <c r="F383" s="25"/>
      <c r="G383" s="25"/>
      <c r="H383" s="25"/>
      <c r="I383" s="25"/>
      <c r="J383" s="25"/>
      <c r="K383" s="25"/>
      <c r="L383" s="25"/>
      <c r="M383" s="25"/>
      <c r="N383" s="25"/>
      <c r="O383" s="25"/>
      <c r="P383" s="25"/>
      <c r="Q383" s="25"/>
      <c r="R383" s="25"/>
      <c r="S383" s="25"/>
      <c r="T383" s="25"/>
      <c r="U383" s="25"/>
      <c r="V383" s="25"/>
      <c r="W383" s="25"/>
      <c r="X383" s="25"/>
      <c r="Y383" s="25"/>
      <c r="Z383" s="25"/>
      <c r="AA383" s="25"/>
      <c r="AB383" s="25"/>
      <c r="AC383" s="25"/>
      <c r="AD383" s="25"/>
      <c r="AE383" s="25"/>
      <c r="AF383" s="25"/>
      <c r="AG383" s="25"/>
      <c r="AH383" s="25"/>
      <c r="AI383" s="25"/>
      <c r="AJ383" s="25"/>
      <c r="AK383" s="25"/>
      <c r="AL383" s="25"/>
      <c r="AM383" s="25"/>
      <c r="AN383" s="25"/>
      <c r="AO383" s="25"/>
    </row>
    <row r="384" spans="1:41" ht="15.75" customHeight="1" x14ac:dyDescent="0.3">
      <c r="A384" s="25"/>
      <c r="B384" s="25"/>
      <c r="C384" s="25"/>
      <c r="D384" s="25"/>
      <c r="E384" s="25"/>
      <c r="F384" s="25"/>
      <c r="G384" s="25"/>
      <c r="H384" s="25"/>
      <c r="I384" s="25"/>
      <c r="J384" s="25"/>
      <c r="K384" s="25"/>
      <c r="L384" s="25"/>
      <c r="M384" s="25"/>
      <c r="N384" s="25"/>
      <c r="O384" s="25"/>
      <c r="P384" s="25"/>
      <c r="Q384" s="25"/>
      <c r="R384" s="25"/>
      <c r="S384" s="25"/>
      <c r="T384" s="25"/>
      <c r="U384" s="25"/>
      <c r="V384" s="25"/>
      <c r="W384" s="25"/>
      <c r="X384" s="25"/>
      <c r="Y384" s="25"/>
      <c r="Z384" s="25"/>
      <c r="AA384" s="25"/>
      <c r="AB384" s="25"/>
      <c r="AC384" s="25"/>
      <c r="AD384" s="25"/>
      <c r="AE384" s="25"/>
      <c r="AF384" s="25"/>
      <c r="AG384" s="25"/>
      <c r="AH384" s="25"/>
      <c r="AI384" s="25"/>
      <c r="AJ384" s="25"/>
      <c r="AK384" s="25"/>
      <c r="AL384" s="25"/>
      <c r="AM384" s="25"/>
      <c r="AN384" s="25"/>
      <c r="AO384" s="25"/>
    </row>
    <row r="385" spans="1:41" ht="15.75" customHeight="1" x14ac:dyDescent="0.3">
      <c r="A385" s="25"/>
      <c r="B385" s="25"/>
      <c r="C385" s="25"/>
      <c r="D385" s="25"/>
      <c r="E385" s="25"/>
      <c r="F385" s="25"/>
      <c r="G385" s="25"/>
      <c r="H385" s="25"/>
      <c r="I385" s="25"/>
      <c r="J385" s="25"/>
      <c r="K385" s="25"/>
      <c r="L385" s="25"/>
      <c r="M385" s="25"/>
      <c r="N385" s="25"/>
      <c r="O385" s="25"/>
      <c r="P385" s="25"/>
      <c r="Q385" s="25"/>
      <c r="R385" s="25"/>
      <c r="S385" s="25"/>
      <c r="T385" s="25"/>
      <c r="U385" s="25"/>
      <c r="V385" s="25"/>
      <c r="W385" s="25"/>
      <c r="X385" s="25"/>
      <c r="Y385" s="25"/>
      <c r="Z385" s="25"/>
      <c r="AA385" s="25"/>
      <c r="AB385" s="25"/>
      <c r="AC385" s="25"/>
      <c r="AD385" s="25"/>
      <c r="AE385" s="25"/>
      <c r="AF385" s="25"/>
      <c r="AG385" s="25"/>
      <c r="AH385" s="25"/>
      <c r="AI385" s="25"/>
      <c r="AJ385" s="25"/>
      <c r="AK385" s="25"/>
      <c r="AL385" s="25"/>
      <c r="AM385" s="25"/>
      <c r="AN385" s="25"/>
      <c r="AO385" s="25"/>
    </row>
    <row r="386" spans="1:41" ht="15.75" customHeight="1" x14ac:dyDescent="0.3">
      <c r="A386" s="25"/>
      <c r="B386" s="25"/>
      <c r="C386" s="25"/>
      <c r="D386" s="25"/>
      <c r="E386" s="25"/>
      <c r="F386" s="25"/>
      <c r="G386" s="25"/>
      <c r="H386" s="25"/>
      <c r="I386" s="25"/>
      <c r="J386" s="25"/>
      <c r="K386" s="25"/>
      <c r="L386" s="25"/>
      <c r="M386" s="25"/>
      <c r="N386" s="25"/>
      <c r="O386" s="25"/>
      <c r="P386" s="25"/>
      <c r="Q386" s="25"/>
      <c r="R386" s="25"/>
      <c r="S386" s="25"/>
      <c r="T386" s="25"/>
      <c r="U386" s="25"/>
      <c r="V386" s="25"/>
      <c r="W386" s="25"/>
      <c r="X386" s="25"/>
      <c r="Y386" s="25"/>
      <c r="Z386" s="25"/>
      <c r="AA386" s="25"/>
      <c r="AB386" s="25"/>
      <c r="AC386" s="25"/>
      <c r="AD386" s="25"/>
      <c r="AE386" s="25"/>
      <c r="AF386" s="25"/>
      <c r="AG386" s="25"/>
      <c r="AH386" s="25"/>
      <c r="AI386" s="25"/>
      <c r="AJ386" s="25"/>
      <c r="AK386" s="25"/>
      <c r="AL386" s="25"/>
      <c r="AM386" s="25"/>
      <c r="AN386" s="25"/>
      <c r="AO386" s="25"/>
    </row>
    <row r="387" spans="1:41" ht="15.75" customHeight="1" x14ac:dyDescent="0.3">
      <c r="A387" s="25"/>
      <c r="B387" s="25"/>
      <c r="C387" s="25"/>
      <c r="D387" s="25"/>
      <c r="E387" s="25"/>
      <c r="F387" s="25"/>
      <c r="G387" s="25"/>
      <c r="H387" s="25"/>
      <c r="I387" s="25"/>
      <c r="J387" s="25"/>
      <c r="K387" s="25"/>
      <c r="L387" s="25"/>
      <c r="M387" s="25"/>
      <c r="N387" s="25"/>
      <c r="O387" s="25"/>
      <c r="P387" s="25"/>
      <c r="Q387" s="25"/>
      <c r="R387" s="25"/>
      <c r="S387" s="25"/>
      <c r="T387" s="25"/>
      <c r="U387" s="25"/>
      <c r="V387" s="25"/>
      <c r="W387" s="25"/>
      <c r="X387" s="25"/>
      <c r="Y387" s="25"/>
      <c r="Z387" s="25"/>
      <c r="AA387" s="25"/>
      <c r="AB387" s="25"/>
      <c r="AC387" s="25"/>
      <c r="AD387" s="25"/>
      <c r="AE387" s="25"/>
      <c r="AF387" s="25"/>
      <c r="AG387" s="25"/>
      <c r="AH387" s="25"/>
      <c r="AI387" s="25"/>
      <c r="AJ387" s="25"/>
      <c r="AK387" s="25"/>
      <c r="AL387" s="25"/>
      <c r="AM387" s="25"/>
      <c r="AN387" s="25"/>
      <c r="AO387" s="25"/>
    </row>
    <row r="388" spans="1:41" ht="15.75" customHeight="1" x14ac:dyDescent="0.3">
      <c r="A388" s="25"/>
      <c r="B388" s="25"/>
      <c r="C388" s="25"/>
      <c r="D388" s="25"/>
      <c r="E388" s="25"/>
      <c r="F388" s="25"/>
      <c r="G388" s="25"/>
      <c r="H388" s="25"/>
      <c r="I388" s="25"/>
      <c r="J388" s="25"/>
      <c r="K388" s="25"/>
      <c r="L388" s="25"/>
      <c r="M388" s="25"/>
      <c r="N388" s="25"/>
      <c r="O388" s="25"/>
      <c r="P388" s="25"/>
      <c r="Q388" s="25"/>
      <c r="R388" s="25"/>
      <c r="S388" s="25"/>
      <c r="T388" s="25"/>
      <c r="U388" s="25"/>
      <c r="V388" s="25"/>
      <c r="W388" s="25"/>
      <c r="X388" s="25"/>
      <c r="Y388" s="25"/>
      <c r="Z388" s="25"/>
      <c r="AA388" s="25"/>
      <c r="AB388" s="25"/>
      <c r="AC388" s="25"/>
      <c r="AD388" s="25"/>
      <c r="AE388" s="25"/>
      <c r="AF388" s="25"/>
      <c r="AG388" s="25"/>
      <c r="AH388" s="25"/>
      <c r="AI388" s="25"/>
      <c r="AJ388" s="25"/>
      <c r="AK388" s="25"/>
      <c r="AL388" s="25"/>
      <c r="AM388" s="25"/>
      <c r="AN388" s="25"/>
      <c r="AO388" s="25"/>
    </row>
    <row r="389" spans="1:41" ht="15.75" customHeight="1" x14ac:dyDescent="0.3">
      <c r="A389" s="25"/>
      <c r="B389" s="25"/>
      <c r="C389" s="25"/>
      <c r="D389" s="25"/>
      <c r="E389" s="25"/>
      <c r="F389" s="25"/>
      <c r="G389" s="25"/>
      <c r="H389" s="25"/>
      <c r="I389" s="25"/>
      <c r="J389" s="25"/>
      <c r="K389" s="25"/>
      <c r="L389" s="25"/>
      <c r="M389" s="25"/>
      <c r="N389" s="25"/>
      <c r="O389" s="25"/>
      <c r="P389" s="25"/>
      <c r="Q389" s="25"/>
      <c r="R389" s="25"/>
      <c r="S389" s="25"/>
      <c r="T389" s="25"/>
      <c r="U389" s="25"/>
      <c r="V389" s="25"/>
      <c r="W389" s="25"/>
      <c r="X389" s="25"/>
      <c r="Y389" s="25"/>
      <c r="Z389" s="25"/>
      <c r="AA389" s="25"/>
      <c r="AB389" s="25"/>
      <c r="AC389" s="25"/>
      <c r="AD389" s="25"/>
      <c r="AE389" s="25"/>
      <c r="AF389" s="25"/>
      <c r="AG389" s="25"/>
      <c r="AH389" s="25"/>
      <c r="AI389" s="25"/>
      <c r="AJ389" s="25"/>
      <c r="AK389" s="25"/>
      <c r="AL389" s="25"/>
      <c r="AM389" s="25"/>
      <c r="AN389" s="25"/>
      <c r="AO389" s="25"/>
    </row>
    <row r="390" spans="1:41" ht="15.75" customHeight="1" x14ac:dyDescent="0.3">
      <c r="A390" s="25"/>
      <c r="B390" s="25"/>
      <c r="C390" s="25"/>
      <c r="D390" s="25"/>
      <c r="E390" s="25"/>
      <c r="F390" s="25"/>
      <c r="G390" s="25"/>
      <c r="H390" s="25"/>
      <c r="I390" s="25"/>
      <c r="J390" s="25"/>
      <c r="K390" s="25"/>
      <c r="L390" s="25"/>
      <c r="M390" s="25"/>
      <c r="N390" s="25"/>
      <c r="O390" s="25"/>
      <c r="P390" s="25"/>
      <c r="Q390" s="25"/>
      <c r="R390" s="25"/>
      <c r="S390" s="25"/>
      <c r="T390" s="25"/>
      <c r="U390" s="25"/>
      <c r="V390" s="25"/>
      <c r="W390" s="25"/>
      <c r="X390" s="25"/>
      <c r="Y390" s="25"/>
      <c r="Z390" s="25"/>
      <c r="AA390" s="25"/>
      <c r="AB390" s="25"/>
      <c r="AC390" s="25"/>
      <c r="AD390" s="25"/>
      <c r="AE390" s="25"/>
      <c r="AF390" s="25"/>
      <c r="AG390" s="25"/>
      <c r="AH390" s="25"/>
      <c r="AI390" s="25"/>
      <c r="AJ390" s="25"/>
      <c r="AK390" s="25"/>
      <c r="AL390" s="25"/>
      <c r="AM390" s="25"/>
      <c r="AN390" s="25"/>
      <c r="AO390" s="25"/>
    </row>
    <row r="391" spans="1:41" ht="15.75" customHeight="1" x14ac:dyDescent="0.3">
      <c r="A391" s="25"/>
      <c r="B391" s="25"/>
      <c r="C391" s="25"/>
      <c r="D391" s="25"/>
      <c r="E391" s="25"/>
      <c r="F391" s="25"/>
      <c r="G391" s="25"/>
      <c r="H391" s="25"/>
      <c r="I391" s="25"/>
      <c r="J391" s="25"/>
      <c r="K391" s="25"/>
      <c r="L391" s="25"/>
      <c r="M391" s="25"/>
      <c r="N391" s="25"/>
      <c r="O391" s="25"/>
      <c r="P391" s="25"/>
      <c r="Q391" s="25"/>
      <c r="R391" s="25"/>
      <c r="S391" s="25"/>
      <c r="T391" s="25"/>
      <c r="U391" s="25"/>
      <c r="V391" s="25"/>
      <c r="W391" s="25"/>
      <c r="X391" s="25"/>
      <c r="Y391" s="25"/>
      <c r="Z391" s="25"/>
      <c r="AA391" s="25"/>
      <c r="AB391" s="25"/>
      <c r="AC391" s="25"/>
      <c r="AD391" s="25"/>
      <c r="AE391" s="25"/>
      <c r="AF391" s="25"/>
      <c r="AG391" s="25"/>
      <c r="AH391" s="25"/>
      <c r="AI391" s="25"/>
      <c r="AJ391" s="25"/>
      <c r="AK391" s="25"/>
      <c r="AL391" s="25"/>
      <c r="AM391" s="25"/>
      <c r="AN391" s="25"/>
      <c r="AO391" s="25"/>
    </row>
    <row r="392" spans="1:41" ht="15.75" customHeight="1" x14ac:dyDescent="0.3">
      <c r="A392" s="25"/>
      <c r="B392" s="25"/>
      <c r="C392" s="25"/>
      <c r="D392" s="25"/>
      <c r="E392" s="25"/>
      <c r="F392" s="25"/>
      <c r="G392" s="25"/>
      <c r="H392" s="25"/>
      <c r="I392" s="25"/>
      <c r="J392" s="25"/>
      <c r="K392" s="25"/>
      <c r="L392" s="25"/>
      <c r="M392" s="25"/>
      <c r="N392" s="25"/>
      <c r="O392" s="25"/>
      <c r="P392" s="25"/>
      <c r="Q392" s="25"/>
      <c r="R392" s="25"/>
      <c r="S392" s="25"/>
      <c r="T392" s="25"/>
      <c r="U392" s="25"/>
      <c r="V392" s="25"/>
      <c r="W392" s="25"/>
      <c r="X392" s="25"/>
      <c r="Y392" s="25"/>
      <c r="Z392" s="25"/>
      <c r="AA392" s="25"/>
      <c r="AB392" s="25"/>
      <c r="AC392" s="25"/>
      <c r="AD392" s="25"/>
      <c r="AE392" s="25"/>
      <c r="AF392" s="25"/>
      <c r="AG392" s="25"/>
      <c r="AH392" s="25"/>
      <c r="AI392" s="25"/>
      <c r="AJ392" s="25"/>
      <c r="AK392" s="25"/>
      <c r="AL392" s="25"/>
      <c r="AM392" s="25"/>
      <c r="AN392" s="25"/>
      <c r="AO392" s="25"/>
    </row>
    <row r="393" spans="1:41" ht="15.75" customHeight="1" x14ac:dyDescent="0.3">
      <c r="A393" s="25"/>
      <c r="B393" s="25"/>
      <c r="C393" s="25"/>
      <c r="D393" s="25"/>
      <c r="E393" s="25"/>
      <c r="F393" s="25"/>
      <c r="G393" s="25"/>
      <c r="H393" s="25"/>
      <c r="I393" s="25"/>
      <c r="J393" s="25"/>
      <c r="K393" s="25"/>
      <c r="L393" s="25"/>
      <c r="M393" s="25"/>
      <c r="N393" s="25"/>
      <c r="O393" s="25"/>
      <c r="P393" s="25"/>
      <c r="Q393" s="25"/>
      <c r="R393" s="25"/>
      <c r="S393" s="25"/>
      <c r="T393" s="25"/>
      <c r="U393" s="25"/>
      <c r="V393" s="25"/>
      <c r="W393" s="25"/>
      <c r="X393" s="25"/>
      <c r="Y393" s="25"/>
      <c r="Z393" s="25"/>
      <c r="AA393" s="25"/>
      <c r="AB393" s="25"/>
      <c r="AC393" s="25"/>
      <c r="AD393" s="25"/>
      <c r="AE393" s="25"/>
      <c r="AF393" s="25"/>
      <c r="AG393" s="25"/>
      <c r="AH393" s="25"/>
      <c r="AI393" s="25"/>
      <c r="AJ393" s="25"/>
      <c r="AK393" s="25"/>
      <c r="AL393" s="25"/>
      <c r="AM393" s="25"/>
      <c r="AN393" s="25"/>
      <c r="AO393" s="25"/>
    </row>
    <row r="394" spans="1:41" ht="15.75" customHeight="1" x14ac:dyDescent="0.3">
      <c r="A394" s="25"/>
      <c r="B394" s="25"/>
      <c r="C394" s="25"/>
      <c r="D394" s="25"/>
      <c r="E394" s="25"/>
      <c r="F394" s="25"/>
      <c r="G394" s="25"/>
      <c r="H394" s="25"/>
      <c r="I394" s="25"/>
      <c r="J394" s="25"/>
      <c r="K394" s="25"/>
      <c r="L394" s="25"/>
      <c r="M394" s="25"/>
      <c r="N394" s="25"/>
      <c r="O394" s="25"/>
      <c r="P394" s="25"/>
      <c r="Q394" s="25"/>
      <c r="R394" s="25"/>
      <c r="S394" s="25"/>
      <c r="T394" s="25"/>
      <c r="U394" s="25"/>
      <c r="V394" s="25"/>
      <c r="W394" s="25"/>
      <c r="X394" s="25"/>
      <c r="Y394" s="25"/>
      <c r="Z394" s="25"/>
      <c r="AA394" s="25"/>
      <c r="AB394" s="25"/>
      <c r="AC394" s="25"/>
      <c r="AD394" s="25"/>
      <c r="AE394" s="25"/>
      <c r="AF394" s="25"/>
      <c r="AG394" s="25"/>
      <c r="AH394" s="25"/>
      <c r="AI394" s="25"/>
      <c r="AJ394" s="25"/>
      <c r="AK394" s="25"/>
      <c r="AL394" s="25"/>
      <c r="AM394" s="25"/>
      <c r="AN394" s="25"/>
      <c r="AO394" s="25"/>
    </row>
    <row r="395" spans="1:41" ht="15.75" customHeight="1" x14ac:dyDescent="0.3">
      <c r="A395" s="25"/>
      <c r="B395" s="25"/>
      <c r="C395" s="25"/>
      <c r="D395" s="25"/>
      <c r="E395" s="25"/>
      <c r="F395" s="25"/>
      <c r="G395" s="25"/>
      <c r="H395" s="25"/>
      <c r="I395" s="25"/>
      <c r="J395" s="25"/>
      <c r="K395" s="25"/>
      <c r="L395" s="25"/>
      <c r="M395" s="25"/>
      <c r="N395" s="25"/>
      <c r="O395" s="25"/>
      <c r="P395" s="25"/>
      <c r="Q395" s="25"/>
      <c r="R395" s="25"/>
      <c r="S395" s="25"/>
      <c r="T395" s="25"/>
      <c r="U395" s="25"/>
      <c r="V395" s="25"/>
      <c r="W395" s="25"/>
      <c r="X395" s="25"/>
      <c r="Y395" s="25"/>
      <c r="Z395" s="25"/>
      <c r="AA395" s="25"/>
      <c r="AB395" s="25"/>
      <c r="AC395" s="25"/>
      <c r="AD395" s="25"/>
      <c r="AE395" s="25"/>
      <c r="AF395" s="25"/>
      <c r="AG395" s="25"/>
      <c r="AH395" s="25"/>
      <c r="AI395" s="25"/>
      <c r="AJ395" s="25"/>
      <c r="AK395" s="25"/>
      <c r="AL395" s="25"/>
      <c r="AM395" s="25"/>
      <c r="AN395" s="25"/>
      <c r="AO395" s="25"/>
    </row>
    <row r="396" spans="1:41" ht="15.75" customHeight="1" x14ac:dyDescent="0.3">
      <c r="A396" s="25"/>
      <c r="B396" s="25"/>
      <c r="C396" s="25"/>
      <c r="D396" s="25"/>
      <c r="E396" s="25"/>
      <c r="F396" s="25"/>
      <c r="G396" s="25"/>
      <c r="H396" s="25"/>
      <c r="I396" s="25"/>
      <c r="J396" s="25"/>
      <c r="K396" s="25"/>
      <c r="L396" s="25"/>
      <c r="M396" s="25"/>
      <c r="N396" s="25"/>
      <c r="O396" s="25"/>
      <c r="P396" s="25"/>
      <c r="Q396" s="25"/>
      <c r="R396" s="25"/>
      <c r="S396" s="25"/>
      <c r="T396" s="25"/>
      <c r="U396" s="25"/>
      <c r="V396" s="25"/>
      <c r="W396" s="25"/>
      <c r="X396" s="25"/>
      <c r="Y396" s="25"/>
      <c r="Z396" s="25"/>
      <c r="AA396" s="25"/>
      <c r="AB396" s="25"/>
      <c r="AC396" s="25"/>
      <c r="AD396" s="25"/>
      <c r="AE396" s="25"/>
      <c r="AF396" s="25"/>
      <c r="AG396" s="25"/>
      <c r="AH396" s="25"/>
      <c r="AI396" s="25"/>
      <c r="AJ396" s="25"/>
      <c r="AK396" s="25"/>
      <c r="AL396" s="25"/>
      <c r="AM396" s="25"/>
      <c r="AN396" s="25"/>
      <c r="AO396" s="25"/>
    </row>
    <row r="397" spans="1:41" ht="15.75" customHeight="1" x14ac:dyDescent="0.3">
      <c r="A397" s="25"/>
      <c r="B397" s="25"/>
      <c r="C397" s="25"/>
      <c r="D397" s="25"/>
      <c r="E397" s="25"/>
      <c r="F397" s="25"/>
      <c r="G397" s="25"/>
      <c r="H397" s="25"/>
      <c r="I397" s="25"/>
      <c r="J397" s="25"/>
      <c r="K397" s="25"/>
      <c r="L397" s="25"/>
      <c r="M397" s="25"/>
      <c r="N397" s="25"/>
      <c r="O397" s="25"/>
      <c r="P397" s="25"/>
      <c r="Q397" s="25"/>
      <c r="R397" s="25"/>
      <c r="S397" s="25"/>
      <c r="T397" s="25"/>
      <c r="U397" s="25"/>
      <c r="V397" s="25"/>
      <c r="W397" s="25"/>
      <c r="X397" s="25"/>
      <c r="Y397" s="25"/>
      <c r="Z397" s="25"/>
      <c r="AA397" s="25"/>
      <c r="AB397" s="25"/>
      <c r="AC397" s="25"/>
      <c r="AD397" s="25"/>
      <c r="AE397" s="25"/>
      <c r="AF397" s="25"/>
      <c r="AG397" s="25"/>
      <c r="AH397" s="25"/>
      <c r="AI397" s="25"/>
      <c r="AJ397" s="25"/>
      <c r="AK397" s="25"/>
      <c r="AL397" s="25"/>
      <c r="AM397" s="25"/>
      <c r="AN397" s="25"/>
      <c r="AO397" s="25"/>
    </row>
    <row r="398" spans="1:41" ht="15.75" customHeight="1" x14ac:dyDescent="0.3">
      <c r="A398" s="25"/>
      <c r="B398" s="25"/>
      <c r="C398" s="25"/>
      <c r="D398" s="25"/>
      <c r="E398" s="25"/>
      <c r="F398" s="25"/>
      <c r="G398" s="25"/>
      <c r="H398" s="25"/>
      <c r="I398" s="25"/>
      <c r="J398" s="25"/>
      <c r="K398" s="25"/>
      <c r="L398" s="25"/>
      <c r="M398" s="25"/>
      <c r="N398" s="25"/>
      <c r="O398" s="25"/>
      <c r="P398" s="25"/>
      <c r="Q398" s="25"/>
      <c r="R398" s="25"/>
      <c r="S398" s="25"/>
      <c r="T398" s="25"/>
      <c r="U398" s="25"/>
      <c r="V398" s="25"/>
      <c r="W398" s="25"/>
      <c r="X398" s="25"/>
      <c r="Y398" s="25"/>
      <c r="Z398" s="25"/>
      <c r="AA398" s="25"/>
      <c r="AB398" s="25"/>
      <c r="AC398" s="25"/>
      <c r="AD398" s="25"/>
      <c r="AE398" s="25"/>
      <c r="AF398" s="25"/>
      <c r="AG398" s="25"/>
      <c r="AH398" s="25"/>
      <c r="AI398" s="25"/>
      <c r="AJ398" s="25"/>
      <c r="AK398" s="25"/>
      <c r="AL398" s="25"/>
      <c r="AM398" s="25"/>
      <c r="AN398" s="25"/>
      <c r="AO398" s="25"/>
    </row>
    <row r="399" spans="1:41" ht="15.75" customHeight="1" x14ac:dyDescent="0.3">
      <c r="A399" s="25"/>
      <c r="B399" s="25"/>
      <c r="C399" s="25"/>
      <c r="D399" s="25"/>
      <c r="E399" s="25"/>
      <c r="F399" s="25"/>
      <c r="G399" s="25"/>
      <c r="H399" s="25"/>
      <c r="I399" s="25"/>
      <c r="J399" s="25"/>
      <c r="K399" s="25"/>
      <c r="L399" s="25"/>
      <c r="M399" s="25"/>
      <c r="N399" s="25"/>
      <c r="O399" s="25"/>
      <c r="P399" s="25"/>
      <c r="Q399" s="25"/>
      <c r="R399" s="25"/>
      <c r="S399" s="25"/>
      <c r="T399" s="25"/>
      <c r="U399" s="25"/>
      <c r="V399" s="25"/>
      <c r="W399" s="25"/>
      <c r="X399" s="25"/>
      <c r="Y399" s="25"/>
      <c r="Z399" s="25"/>
      <c r="AA399" s="25"/>
      <c r="AB399" s="25"/>
      <c r="AC399" s="25"/>
      <c r="AD399" s="25"/>
      <c r="AE399" s="25"/>
      <c r="AF399" s="25"/>
      <c r="AG399" s="25"/>
      <c r="AH399" s="25"/>
      <c r="AI399" s="25"/>
      <c r="AJ399" s="25"/>
      <c r="AK399" s="25"/>
      <c r="AL399" s="25"/>
      <c r="AM399" s="25"/>
      <c r="AN399" s="25"/>
      <c r="AO399" s="25"/>
    </row>
    <row r="400" spans="1:41" ht="15.75" customHeight="1" x14ac:dyDescent="0.3">
      <c r="A400" s="25"/>
      <c r="B400" s="25"/>
      <c r="C400" s="25"/>
      <c r="D400" s="25"/>
      <c r="E400" s="25"/>
      <c r="F400" s="25"/>
      <c r="G400" s="25"/>
      <c r="H400" s="25"/>
      <c r="I400" s="25"/>
      <c r="J400" s="25"/>
      <c r="K400" s="25"/>
      <c r="L400" s="25"/>
      <c r="M400" s="25"/>
      <c r="N400" s="25"/>
      <c r="O400" s="25"/>
      <c r="P400" s="25"/>
      <c r="Q400" s="25"/>
      <c r="R400" s="25"/>
      <c r="S400" s="25"/>
      <c r="T400" s="25"/>
      <c r="U400" s="25"/>
      <c r="V400" s="25"/>
      <c r="W400" s="25"/>
      <c r="X400" s="25"/>
      <c r="Y400" s="25"/>
      <c r="Z400" s="25"/>
      <c r="AA400" s="25"/>
      <c r="AB400" s="25"/>
      <c r="AC400" s="25"/>
      <c r="AD400" s="25"/>
      <c r="AE400" s="25"/>
      <c r="AF400" s="25"/>
      <c r="AG400" s="25"/>
      <c r="AH400" s="25"/>
      <c r="AI400" s="25"/>
      <c r="AJ400" s="25"/>
      <c r="AK400" s="25"/>
      <c r="AL400" s="25"/>
      <c r="AM400" s="25"/>
      <c r="AN400" s="25"/>
      <c r="AO400" s="25"/>
    </row>
    <row r="401" spans="1:41" ht="15.75" customHeight="1" x14ac:dyDescent="0.3">
      <c r="A401" s="25"/>
      <c r="B401" s="25"/>
      <c r="C401" s="25"/>
      <c r="D401" s="25"/>
      <c r="E401" s="25"/>
      <c r="F401" s="25"/>
      <c r="G401" s="25"/>
      <c r="H401" s="25"/>
      <c r="I401" s="25"/>
      <c r="J401" s="25"/>
      <c r="K401" s="25"/>
      <c r="L401" s="25"/>
      <c r="M401" s="25"/>
      <c r="N401" s="25"/>
      <c r="O401" s="25"/>
      <c r="P401" s="25"/>
      <c r="Q401" s="25"/>
      <c r="R401" s="25"/>
      <c r="S401" s="25"/>
      <c r="T401" s="25"/>
      <c r="U401" s="25"/>
      <c r="V401" s="25"/>
      <c r="W401" s="25"/>
      <c r="X401" s="25"/>
      <c r="Y401" s="25"/>
      <c r="Z401" s="25"/>
      <c r="AA401" s="25"/>
      <c r="AB401" s="25"/>
      <c r="AC401" s="25"/>
      <c r="AD401" s="25"/>
      <c r="AE401" s="25"/>
      <c r="AF401" s="25"/>
      <c r="AG401" s="25"/>
      <c r="AH401" s="25"/>
      <c r="AI401" s="25"/>
      <c r="AJ401" s="25"/>
      <c r="AK401" s="25"/>
      <c r="AL401" s="25"/>
      <c r="AM401" s="25"/>
      <c r="AN401" s="25"/>
      <c r="AO401" s="25"/>
    </row>
    <row r="402" spans="1:41" ht="15.75" customHeight="1" x14ac:dyDescent="0.3">
      <c r="A402" s="25"/>
      <c r="B402" s="25"/>
      <c r="C402" s="25"/>
      <c r="D402" s="25"/>
      <c r="E402" s="25"/>
      <c r="F402" s="25"/>
      <c r="G402" s="25"/>
      <c r="H402" s="25"/>
      <c r="I402" s="25"/>
      <c r="J402" s="25"/>
      <c r="K402" s="25"/>
      <c r="L402" s="25"/>
      <c r="M402" s="25"/>
      <c r="N402" s="25"/>
      <c r="O402" s="25"/>
      <c r="P402" s="25"/>
      <c r="Q402" s="25"/>
      <c r="R402" s="25"/>
      <c r="S402" s="25"/>
      <c r="T402" s="25"/>
      <c r="U402" s="25"/>
      <c r="V402" s="25"/>
      <c r="W402" s="25"/>
      <c r="X402" s="25"/>
      <c r="Y402" s="25"/>
      <c r="Z402" s="25"/>
      <c r="AA402" s="25"/>
      <c r="AB402" s="25"/>
      <c r="AC402" s="25"/>
      <c r="AD402" s="25"/>
      <c r="AE402" s="25"/>
      <c r="AF402" s="25"/>
      <c r="AG402" s="25"/>
      <c r="AH402" s="25"/>
      <c r="AI402" s="25"/>
      <c r="AJ402" s="25"/>
      <c r="AK402" s="25"/>
      <c r="AL402" s="25"/>
      <c r="AM402" s="25"/>
      <c r="AN402" s="25"/>
      <c r="AO402" s="25"/>
    </row>
    <row r="403" spans="1:41" ht="15.75" customHeight="1" x14ac:dyDescent="0.3">
      <c r="A403" s="25"/>
      <c r="B403" s="25"/>
      <c r="C403" s="25"/>
      <c r="D403" s="25"/>
      <c r="E403" s="25"/>
      <c r="F403" s="25"/>
      <c r="G403" s="25"/>
      <c r="H403" s="25"/>
      <c r="I403" s="25"/>
      <c r="J403" s="25"/>
      <c r="K403" s="25"/>
      <c r="L403" s="25"/>
      <c r="M403" s="25"/>
      <c r="N403" s="25"/>
      <c r="O403" s="25"/>
      <c r="P403" s="25"/>
      <c r="Q403" s="25"/>
      <c r="R403" s="25"/>
      <c r="S403" s="25"/>
      <c r="T403" s="25"/>
      <c r="U403" s="25"/>
      <c r="V403" s="25"/>
      <c r="W403" s="25"/>
      <c r="X403" s="25"/>
      <c r="Y403" s="25"/>
      <c r="Z403" s="25"/>
      <c r="AA403" s="25"/>
      <c r="AB403" s="25"/>
      <c r="AC403" s="25"/>
      <c r="AD403" s="25"/>
      <c r="AE403" s="25"/>
      <c r="AF403" s="25"/>
      <c r="AG403" s="25"/>
      <c r="AH403" s="25"/>
      <c r="AI403" s="25"/>
      <c r="AJ403" s="25"/>
      <c r="AK403" s="25"/>
      <c r="AL403" s="25"/>
      <c r="AM403" s="25"/>
      <c r="AN403" s="25"/>
      <c r="AO403" s="25"/>
    </row>
    <row r="404" spans="1:41" ht="15.75" customHeight="1" x14ac:dyDescent="0.3">
      <c r="A404" s="25"/>
      <c r="B404" s="25"/>
      <c r="C404" s="25"/>
      <c r="D404" s="25"/>
      <c r="E404" s="25"/>
      <c r="F404" s="25"/>
      <c r="G404" s="25"/>
      <c r="H404" s="25"/>
      <c r="I404" s="25"/>
      <c r="J404" s="25"/>
      <c r="K404" s="25"/>
      <c r="L404" s="25"/>
      <c r="M404" s="25"/>
      <c r="N404" s="25"/>
      <c r="O404" s="25"/>
      <c r="P404" s="25"/>
      <c r="Q404" s="25"/>
      <c r="R404" s="25"/>
      <c r="S404" s="25"/>
      <c r="T404" s="25"/>
      <c r="U404" s="25"/>
      <c r="V404" s="25"/>
      <c r="W404" s="25"/>
      <c r="X404" s="25"/>
      <c r="Y404" s="25"/>
      <c r="Z404" s="25"/>
      <c r="AA404" s="25"/>
      <c r="AB404" s="25"/>
      <c r="AC404" s="25"/>
      <c r="AD404" s="25"/>
      <c r="AE404" s="25"/>
      <c r="AF404" s="25"/>
      <c r="AG404" s="25"/>
      <c r="AH404" s="25"/>
      <c r="AI404" s="25"/>
      <c r="AJ404" s="25"/>
      <c r="AK404" s="25"/>
      <c r="AL404" s="25"/>
      <c r="AM404" s="25"/>
      <c r="AN404" s="25"/>
      <c r="AO404" s="25"/>
    </row>
    <row r="405" spans="1:41" ht="15.75" customHeight="1" x14ac:dyDescent="0.3">
      <c r="A405" s="25"/>
      <c r="B405" s="25"/>
      <c r="C405" s="25"/>
      <c r="D405" s="25"/>
      <c r="E405" s="25"/>
      <c r="F405" s="25"/>
      <c r="G405" s="25"/>
      <c r="H405" s="25"/>
      <c r="I405" s="25"/>
      <c r="J405" s="25"/>
      <c r="K405" s="25"/>
      <c r="L405" s="25"/>
      <c r="M405" s="25"/>
      <c r="N405" s="25"/>
      <c r="O405" s="25"/>
      <c r="P405" s="25"/>
      <c r="Q405" s="25"/>
      <c r="R405" s="25"/>
      <c r="S405" s="25"/>
      <c r="T405" s="25"/>
      <c r="U405" s="25"/>
      <c r="V405" s="25"/>
      <c r="W405" s="25"/>
      <c r="X405" s="25"/>
      <c r="Y405" s="25"/>
      <c r="Z405" s="25"/>
      <c r="AA405" s="25"/>
      <c r="AB405" s="25"/>
      <c r="AC405" s="25"/>
      <c r="AD405" s="25"/>
      <c r="AE405" s="25"/>
      <c r="AF405" s="25"/>
      <c r="AG405" s="25"/>
      <c r="AH405" s="25"/>
      <c r="AI405" s="25"/>
      <c r="AJ405" s="25"/>
      <c r="AK405" s="25"/>
      <c r="AL405" s="25"/>
      <c r="AM405" s="25"/>
      <c r="AN405" s="25"/>
      <c r="AO405" s="25"/>
    </row>
    <row r="406" spans="1:41" ht="15.75" customHeight="1" x14ac:dyDescent="0.3">
      <c r="A406" s="25"/>
      <c r="B406" s="25"/>
      <c r="C406" s="25"/>
      <c r="D406" s="25"/>
      <c r="E406" s="25"/>
      <c r="F406" s="25"/>
      <c r="G406" s="25"/>
      <c r="H406" s="25"/>
      <c r="I406" s="25"/>
      <c r="J406" s="25"/>
      <c r="K406" s="25"/>
      <c r="L406" s="25"/>
      <c r="M406" s="25"/>
      <c r="N406" s="25"/>
      <c r="O406" s="25"/>
      <c r="P406" s="25"/>
      <c r="Q406" s="25"/>
      <c r="R406" s="25"/>
      <c r="S406" s="25"/>
      <c r="T406" s="25"/>
      <c r="U406" s="25"/>
      <c r="V406" s="25"/>
      <c r="W406" s="25"/>
      <c r="X406" s="25"/>
      <c r="Y406" s="25"/>
      <c r="Z406" s="25"/>
      <c r="AA406" s="25"/>
      <c r="AB406" s="25"/>
      <c r="AC406" s="25"/>
      <c r="AD406" s="25"/>
      <c r="AE406" s="25"/>
      <c r="AF406" s="25"/>
      <c r="AG406" s="25"/>
      <c r="AH406" s="25"/>
      <c r="AI406" s="25"/>
      <c r="AJ406" s="25"/>
      <c r="AK406" s="25"/>
      <c r="AL406" s="25"/>
      <c r="AM406" s="25"/>
      <c r="AN406" s="25"/>
      <c r="AO406" s="25"/>
    </row>
    <row r="407" spans="1:41" ht="15.75" customHeight="1" x14ac:dyDescent="0.3">
      <c r="A407" s="25"/>
      <c r="B407" s="25"/>
      <c r="C407" s="25"/>
      <c r="D407" s="25"/>
      <c r="E407" s="25"/>
      <c r="F407" s="25"/>
      <c r="G407" s="25"/>
      <c r="H407" s="25"/>
      <c r="I407" s="25"/>
      <c r="J407" s="25"/>
      <c r="K407" s="25"/>
      <c r="L407" s="25"/>
      <c r="M407" s="25"/>
      <c r="N407" s="25"/>
      <c r="O407" s="25"/>
      <c r="P407" s="25"/>
      <c r="Q407" s="25"/>
      <c r="R407" s="25"/>
      <c r="S407" s="25"/>
      <c r="T407" s="25"/>
      <c r="U407" s="25"/>
      <c r="V407" s="25"/>
      <c r="W407" s="25"/>
      <c r="X407" s="25"/>
      <c r="Y407" s="25"/>
      <c r="Z407" s="25"/>
      <c r="AA407" s="25"/>
      <c r="AB407" s="25"/>
      <c r="AC407" s="25"/>
      <c r="AD407" s="25"/>
      <c r="AE407" s="25"/>
      <c r="AF407" s="25"/>
      <c r="AG407" s="25"/>
      <c r="AH407" s="25"/>
      <c r="AI407" s="25"/>
      <c r="AJ407" s="25"/>
      <c r="AK407" s="25"/>
      <c r="AL407" s="25"/>
      <c r="AM407" s="25"/>
      <c r="AN407" s="25"/>
      <c r="AO407" s="25"/>
    </row>
    <row r="408" spans="1:41" ht="15.75" customHeight="1" x14ac:dyDescent="0.3">
      <c r="A408" s="25"/>
      <c r="B408" s="25"/>
      <c r="C408" s="25"/>
      <c r="D408" s="25"/>
      <c r="E408" s="25"/>
      <c r="F408" s="25"/>
      <c r="G408" s="25"/>
      <c r="H408" s="25"/>
      <c r="I408" s="25"/>
      <c r="J408" s="25"/>
      <c r="K408" s="25"/>
      <c r="L408" s="25"/>
      <c r="M408" s="25"/>
      <c r="N408" s="25"/>
      <c r="O408" s="25"/>
      <c r="P408" s="25"/>
      <c r="Q408" s="25"/>
      <c r="R408" s="25"/>
      <c r="S408" s="25"/>
      <c r="T408" s="25"/>
      <c r="U408" s="25"/>
      <c r="V408" s="25"/>
      <c r="W408" s="25"/>
      <c r="X408" s="25"/>
      <c r="Y408" s="25"/>
      <c r="Z408" s="25"/>
      <c r="AA408" s="25"/>
      <c r="AB408" s="25"/>
      <c r="AC408" s="25"/>
      <c r="AD408" s="25"/>
      <c r="AE408" s="25"/>
      <c r="AF408" s="25"/>
      <c r="AG408" s="25"/>
      <c r="AH408" s="25"/>
      <c r="AI408" s="25"/>
      <c r="AJ408" s="25"/>
      <c r="AK408" s="25"/>
      <c r="AL408" s="25"/>
      <c r="AM408" s="25"/>
      <c r="AN408" s="25"/>
      <c r="AO408" s="25"/>
    </row>
    <row r="409" spans="1:41" ht="15.75" customHeight="1" x14ac:dyDescent="0.3">
      <c r="A409" s="25"/>
      <c r="B409" s="25"/>
      <c r="C409" s="25"/>
      <c r="D409" s="25"/>
      <c r="E409" s="25"/>
      <c r="F409" s="25"/>
      <c r="G409" s="25"/>
      <c r="H409" s="25"/>
      <c r="I409" s="25"/>
      <c r="J409" s="25"/>
      <c r="K409" s="25"/>
      <c r="L409" s="25"/>
      <c r="M409" s="25"/>
      <c r="N409" s="25"/>
      <c r="O409" s="25"/>
      <c r="P409" s="25"/>
      <c r="Q409" s="25"/>
      <c r="R409" s="25"/>
      <c r="S409" s="25"/>
      <c r="T409" s="25"/>
      <c r="U409" s="25"/>
      <c r="V409" s="25"/>
      <c r="W409" s="25"/>
      <c r="X409" s="25"/>
      <c r="Y409" s="25"/>
      <c r="Z409" s="25"/>
      <c r="AA409" s="25"/>
      <c r="AB409" s="25"/>
      <c r="AC409" s="25"/>
      <c r="AD409" s="25"/>
      <c r="AE409" s="25"/>
      <c r="AF409" s="25"/>
      <c r="AG409" s="25"/>
      <c r="AH409" s="25"/>
      <c r="AI409" s="25"/>
      <c r="AJ409" s="25"/>
      <c r="AK409" s="25"/>
      <c r="AL409" s="25"/>
      <c r="AM409" s="25"/>
      <c r="AN409" s="25"/>
      <c r="AO409" s="25"/>
    </row>
    <row r="410" spans="1:41" ht="15.75" customHeight="1" x14ac:dyDescent="0.3">
      <c r="A410" s="25"/>
      <c r="B410" s="25"/>
      <c r="C410" s="25"/>
      <c r="D410" s="25"/>
      <c r="E410" s="25"/>
      <c r="F410" s="25"/>
      <c r="G410" s="25"/>
      <c r="H410" s="25"/>
      <c r="I410" s="25"/>
      <c r="J410" s="25"/>
      <c r="K410" s="25"/>
      <c r="L410" s="25"/>
      <c r="M410" s="25"/>
      <c r="N410" s="25"/>
      <c r="O410" s="25"/>
      <c r="P410" s="25"/>
      <c r="Q410" s="25"/>
      <c r="R410" s="25"/>
      <c r="S410" s="25"/>
      <c r="T410" s="25"/>
      <c r="U410" s="25"/>
      <c r="V410" s="25"/>
      <c r="W410" s="25"/>
      <c r="X410" s="25"/>
      <c r="Y410" s="25"/>
      <c r="Z410" s="25"/>
      <c r="AA410" s="25"/>
      <c r="AB410" s="25"/>
      <c r="AC410" s="25"/>
      <c r="AD410" s="25"/>
      <c r="AE410" s="25"/>
      <c r="AF410" s="25"/>
      <c r="AG410" s="25"/>
      <c r="AH410" s="25"/>
      <c r="AI410" s="25"/>
      <c r="AJ410" s="25"/>
      <c r="AK410" s="25"/>
      <c r="AL410" s="25"/>
      <c r="AM410" s="25"/>
      <c r="AN410" s="25"/>
      <c r="AO410" s="25"/>
    </row>
    <row r="411" spans="1:41" ht="15.75" customHeight="1" x14ac:dyDescent="0.3">
      <c r="A411" s="25"/>
      <c r="B411" s="25"/>
      <c r="C411" s="25"/>
      <c r="D411" s="25"/>
      <c r="E411" s="25"/>
      <c r="F411" s="25"/>
      <c r="G411" s="25"/>
      <c r="H411" s="25"/>
      <c r="I411" s="25"/>
      <c r="J411" s="25"/>
      <c r="K411" s="25"/>
      <c r="L411" s="25"/>
      <c r="M411" s="25"/>
      <c r="N411" s="25"/>
      <c r="O411" s="25"/>
      <c r="P411" s="25"/>
      <c r="Q411" s="25"/>
      <c r="R411" s="25"/>
      <c r="S411" s="25"/>
      <c r="T411" s="25"/>
      <c r="U411" s="25"/>
      <c r="V411" s="25"/>
      <c r="W411" s="25"/>
      <c r="X411" s="25"/>
      <c r="Y411" s="25"/>
      <c r="Z411" s="25"/>
      <c r="AA411" s="25"/>
      <c r="AB411" s="25"/>
      <c r="AC411" s="25"/>
      <c r="AD411" s="25"/>
      <c r="AE411" s="25"/>
      <c r="AF411" s="25"/>
      <c r="AG411" s="25"/>
      <c r="AH411" s="25"/>
      <c r="AI411" s="25"/>
      <c r="AJ411" s="25"/>
      <c r="AK411" s="25"/>
      <c r="AL411" s="25"/>
      <c r="AM411" s="25"/>
      <c r="AN411" s="25"/>
      <c r="AO411" s="25"/>
    </row>
    <row r="412" spans="1:41" ht="15.75" customHeight="1" x14ac:dyDescent="0.3">
      <c r="A412" s="25"/>
      <c r="B412" s="25"/>
      <c r="C412" s="25"/>
      <c r="D412" s="25"/>
      <c r="E412" s="25"/>
      <c r="F412" s="25"/>
      <c r="G412" s="25"/>
      <c r="H412" s="25"/>
      <c r="I412" s="25"/>
      <c r="J412" s="25"/>
      <c r="K412" s="25"/>
      <c r="L412" s="25"/>
      <c r="M412" s="25"/>
      <c r="N412" s="25"/>
      <c r="O412" s="25"/>
      <c r="P412" s="25"/>
      <c r="Q412" s="25"/>
      <c r="R412" s="25"/>
      <c r="S412" s="25"/>
      <c r="T412" s="25"/>
      <c r="U412" s="25"/>
      <c r="V412" s="25"/>
      <c r="W412" s="25"/>
      <c r="X412" s="25"/>
      <c r="Y412" s="25"/>
      <c r="Z412" s="25"/>
      <c r="AA412" s="25"/>
      <c r="AB412" s="25"/>
      <c r="AC412" s="25"/>
      <c r="AD412" s="25"/>
      <c r="AE412" s="25"/>
      <c r="AF412" s="25"/>
      <c r="AG412" s="25"/>
      <c r="AH412" s="25"/>
      <c r="AI412" s="25"/>
      <c r="AJ412" s="25"/>
      <c r="AK412" s="25"/>
      <c r="AL412" s="25"/>
      <c r="AM412" s="25"/>
      <c r="AN412" s="25"/>
      <c r="AO412" s="25"/>
    </row>
    <row r="413" spans="1:41" ht="15.75" customHeight="1" x14ac:dyDescent="0.3">
      <c r="A413" s="25"/>
      <c r="B413" s="25"/>
      <c r="C413" s="25"/>
      <c r="D413" s="25"/>
      <c r="E413" s="25"/>
      <c r="F413" s="25"/>
      <c r="G413" s="25"/>
      <c r="H413" s="25"/>
      <c r="I413" s="25"/>
      <c r="J413" s="25"/>
      <c r="K413" s="25"/>
      <c r="L413" s="25"/>
      <c r="M413" s="25"/>
      <c r="N413" s="25"/>
      <c r="O413" s="25"/>
      <c r="P413" s="25"/>
      <c r="Q413" s="25"/>
      <c r="R413" s="25"/>
      <c r="S413" s="25"/>
      <c r="T413" s="25"/>
      <c r="U413" s="25"/>
      <c r="V413" s="25"/>
      <c r="W413" s="25"/>
      <c r="X413" s="25"/>
      <c r="Y413" s="25"/>
      <c r="Z413" s="25"/>
      <c r="AA413" s="25"/>
      <c r="AB413" s="25"/>
      <c r="AC413" s="25"/>
      <c r="AD413" s="25"/>
      <c r="AE413" s="25"/>
      <c r="AF413" s="25"/>
      <c r="AG413" s="25"/>
      <c r="AH413" s="25"/>
      <c r="AI413" s="25"/>
      <c r="AJ413" s="25"/>
      <c r="AK413" s="25"/>
      <c r="AL413" s="25"/>
      <c r="AM413" s="25"/>
      <c r="AN413" s="25"/>
      <c r="AO413" s="25"/>
    </row>
    <row r="414" spans="1:41" ht="15.75" customHeight="1" x14ac:dyDescent="0.3">
      <c r="A414" s="25"/>
      <c r="B414" s="25"/>
      <c r="C414" s="25"/>
      <c r="D414" s="25"/>
      <c r="E414" s="25"/>
      <c r="F414" s="25"/>
      <c r="G414" s="25"/>
      <c r="H414" s="25"/>
      <c r="I414" s="25"/>
      <c r="J414" s="25"/>
      <c r="K414" s="25"/>
      <c r="L414" s="25"/>
      <c r="M414" s="25"/>
      <c r="N414" s="25"/>
      <c r="O414" s="25"/>
      <c r="P414" s="25"/>
      <c r="Q414" s="25"/>
      <c r="R414" s="25"/>
      <c r="S414" s="25"/>
      <c r="T414" s="25"/>
      <c r="U414" s="25"/>
      <c r="V414" s="25"/>
      <c r="W414" s="25"/>
      <c r="X414" s="25"/>
      <c r="Y414" s="25"/>
      <c r="Z414" s="25"/>
      <c r="AA414" s="25"/>
      <c r="AB414" s="25"/>
      <c r="AC414" s="25"/>
      <c r="AD414" s="25"/>
      <c r="AE414" s="25"/>
      <c r="AF414" s="25"/>
      <c r="AG414" s="25"/>
      <c r="AH414" s="25"/>
      <c r="AI414" s="25"/>
      <c r="AJ414" s="25"/>
      <c r="AK414" s="25"/>
      <c r="AL414" s="25"/>
      <c r="AM414" s="25"/>
      <c r="AN414" s="25"/>
      <c r="AO414" s="25"/>
    </row>
    <row r="415" spans="1:41" ht="15.75" customHeight="1" x14ac:dyDescent="0.3">
      <c r="A415" s="25"/>
      <c r="B415" s="25"/>
      <c r="C415" s="25"/>
      <c r="D415" s="25"/>
      <c r="E415" s="25"/>
      <c r="F415" s="25"/>
      <c r="G415" s="25"/>
      <c r="H415" s="25"/>
      <c r="I415" s="25"/>
      <c r="J415" s="25"/>
      <c r="K415" s="25"/>
      <c r="L415" s="25"/>
      <c r="M415" s="25"/>
      <c r="N415" s="25"/>
      <c r="O415" s="25"/>
      <c r="P415" s="25"/>
      <c r="Q415" s="25"/>
      <c r="R415" s="25"/>
      <c r="S415" s="25"/>
      <c r="T415" s="25"/>
      <c r="U415" s="25"/>
      <c r="V415" s="25"/>
      <c r="W415" s="25"/>
      <c r="X415" s="25"/>
      <c r="Y415" s="25"/>
      <c r="Z415" s="25"/>
      <c r="AA415" s="25"/>
      <c r="AB415" s="25"/>
      <c r="AC415" s="25"/>
      <c r="AD415" s="25"/>
      <c r="AE415" s="25"/>
      <c r="AF415" s="25"/>
      <c r="AG415" s="25"/>
      <c r="AH415" s="25"/>
      <c r="AI415" s="25"/>
      <c r="AJ415" s="25"/>
      <c r="AK415" s="25"/>
      <c r="AL415" s="25"/>
      <c r="AM415" s="25"/>
      <c r="AN415" s="25"/>
      <c r="AO415" s="25"/>
    </row>
    <row r="416" spans="1:41" ht="15.75" customHeight="1" x14ac:dyDescent="0.3">
      <c r="A416" s="25"/>
      <c r="B416" s="25"/>
      <c r="C416" s="25"/>
      <c r="D416" s="25"/>
      <c r="E416" s="25"/>
      <c r="F416" s="25"/>
      <c r="G416" s="25"/>
      <c r="H416" s="25"/>
      <c r="I416" s="25"/>
      <c r="J416" s="25"/>
      <c r="K416" s="25"/>
      <c r="L416" s="25"/>
      <c r="M416" s="25"/>
      <c r="N416" s="25"/>
      <c r="O416" s="25"/>
      <c r="P416" s="25"/>
      <c r="Q416" s="25"/>
      <c r="R416" s="25"/>
      <c r="S416" s="25"/>
      <c r="T416" s="25"/>
      <c r="U416" s="25"/>
      <c r="V416" s="25"/>
      <c r="W416" s="25"/>
      <c r="X416" s="25"/>
      <c r="Y416" s="25"/>
      <c r="Z416" s="25"/>
      <c r="AA416" s="25"/>
      <c r="AB416" s="25"/>
      <c r="AC416" s="25"/>
      <c r="AD416" s="25"/>
      <c r="AE416" s="25"/>
      <c r="AF416" s="25"/>
      <c r="AG416" s="25"/>
      <c r="AH416" s="25"/>
      <c r="AI416" s="25"/>
      <c r="AJ416" s="25"/>
      <c r="AK416" s="25"/>
      <c r="AL416" s="25"/>
      <c r="AM416" s="25"/>
      <c r="AN416" s="25"/>
      <c r="AO416" s="25"/>
    </row>
    <row r="417" spans="1:41" ht="15.75" customHeight="1" x14ac:dyDescent="0.3">
      <c r="A417" s="25"/>
      <c r="B417" s="25"/>
      <c r="C417" s="25"/>
      <c r="D417" s="25"/>
      <c r="E417" s="25"/>
      <c r="F417" s="25"/>
      <c r="G417" s="25"/>
      <c r="H417" s="25"/>
      <c r="I417" s="25"/>
      <c r="J417" s="25"/>
      <c r="K417" s="25"/>
      <c r="L417" s="25"/>
      <c r="M417" s="25"/>
      <c r="N417" s="25"/>
      <c r="O417" s="25"/>
      <c r="P417" s="25"/>
      <c r="Q417" s="25"/>
      <c r="R417" s="25"/>
      <c r="S417" s="25"/>
      <c r="T417" s="25"/>
      <c r="U417" s="25"/>
      <c r="V417" s="25"/>
      <c r="W417" s="25"/>
      <c r="X417" s="25"/>
      <c r="Y417" s="25"/>
      <c r="Z417" s="25"/>
      <c r="AA417" s="25"/>
      <c r="AB417" s="25"/>
      <c r="AC417" s="25"/>
      <c r="AD417" s="25"/>
      <c r="AE417" s="25"/>
      <c r="AF417" s="25"/>
      <c r="AG417" s="25"/>
      <c r="AH417" s="25"/>
      <c r="AI417" s="25"/>
      <c r="AJ417" s="25"/>
      <c r="AK417" s="25"/>
      <c r="AL417" s="25"/>
      <c r="AM417" s="25"/>
      <c r="AN417" s="25"/>
      <c r="AO417" s="25"/>
    </row>
    <row r="418" spans="1:41" ht="15.75" customHeight="1" x14ac:dyDescent="0.3">
      <c r="A418" s="25"/>
      <c r="B418" s="25"/>
      <c r="C418" s="25"/>
      <c r="D418" s="25"/>
      <c r="E418" s="25"/>
      <c r="F418" s="25"/>
      <c r="G418" s="25"/>
      <c r="H418" s="25"/>
      <c r="I418" s="25"/>
      <c r="J418" s="25"/>
      <c r="K418" s="25"/>
      <c r="L418" s="25"/>
      <c r="M418" s="25"/>
      <c r="N418" s="25"/>
      <c r="O418" s="25"/>
      <c r="P418" s="25"/>
      <c r="Q418" s="25"/>
      <c r="R418" s="25"/>
      <c r="S418" s="25"/>
      <c r="T418" s="25"/>
      <c r="U418" s="25"/>
      <c r="V418" s="25"/>
      <c r="W418" s="25"/>
      <c r="X418" s="25"/>
      <c r="Y418" s="25"/>
      <c r="Z418" s="25"/>
      <c r="AA418" s="25"/>
      <c r="AB418" s="25"/>
      <c r="AC418" s="25"/>
      <c r="AD418" s="25"/>
      <c r="AE418" s="25"/>
      <c r="AF418" s="25"/>
      <c r="AG418" s="25"/>
      <c r="AH418" s="25"/>
      <c r="AI418" s="25"/>
      <c r="AJ418" s="25"/>
      <c r="AK418" s="25"/>
      <c r="AL418" s="25"/>
      <c r="AM418" s="25"/>
      <c r="AN418" s="25"/>
      <c r="AO418" s="25"/>
    </row>
    <row r="419" spans="1:41" ht="15.75" customHeight="1" x14ac:dyDescent="0.3">
      <c r="A419" s="25"/>
      <c r="B419" s="25"/>
      <c r="C419" s="25"/>
      <c r="D419" s="25"/>
      <c r="E419" s="25"/>
      <c r="F419" s="25"/>
      <c r="G419" s="25"/>
      <c r="H419" s="25"/>
      <c r="I419" s="25"/>
      <c r="J419" s="25"/>
      <c r="K419" s="25"/>
      <c r="L419" s="25"/>
      <c r="M419" s="25"/>
      <c r="N419" s="25"/>
      <c r="O419" s="25"/>
      <c r="P419" s="25"/>
      <c r="Q419" s="25"/>
      <c r="R419" s="25"/>
      <c r="S419" s="25"/>
      <c r="T419" s="25"/>
      <c r="U419" s="25"/>
      <c r="V419" s="25"/>
      <c r="W419" s="25"/>
      <c r="X419" s="25"/>
      <c r="Y419" s="25"/>
      <c r="Z419" s="25"/>
      <c r="AA419" s="25"/>
      <c r="AB419" s="25"/>
      <c r="AC419" s="25"/>
      <c r="AD419" s="25"/>
      <c r="AE419" s="25"/>
      <c r="AF419" s="25"/>
      <c r="AG419" s="25"/>
      <c r="AH419" s="25"/>
      <c r="AI419" s="25"/>
      <c r="AJ419" s="25"/>
      <c r="AK419" s="25"/>
      <c r="AL419" s="25"/>
      <c r="AM419" s="25"/>
      <c r="AN419" s="25"/>
      <c r="AO419" s="25"/>
    </row>
    <row r="420" spans="1:41" ht="15.75" customHeight="1" x14ac:dyDescent="0.3">
      <c r="A420" s="25"/>
      <c r="B420" s="25"/>
      <c r="C420" s="25"/>
      <c r="D420" s="25"/>
      <c r="E420" s="25"/>
      <c r="F420" s="25"/>
      <c r="G420" s="25"/>
      <c r="H420" s="25"/>
      <c r="I420" s="25"/>
      <c r="J420" s="25"/>
      <c r="K420" s="25"/>
      <c r="L420" s="25"/>
      <c r="M420" s="25"/>
      <c r="N420" s="25"/>
      <c r="O420" s="25"/>
      <c r="P420" s="25"/>
      <c r="Q420" s="25"/>
      <c r="R420" s="25"/>
      <c r="S420" s="25"/>
      <c r="T420" s="25"/>
      <c r="U420" s="25"/>
      <c r="V420" s="25"/>
      <c r="W420" s="25"/>
      <c r="X420" s="25"/>
      <c r="Y420" s="25"/>
      <c r="Z420" s="25"/>
      <c r="AA420" s="25"/>
      <c r="AB420" s="25"/>
      <c r="AC420" s="25"/>
      <c r="AD420" s="25"/>
      <c r="AE420" s="25"/>
      <c r="AF420" s="25"/>
      <c r="AG420" s="25"/>
      <c r="AH420" s="25"/>
      <c r="AI420" s="25"/>
      <c r="AJ420" s="25"/>
      <c r="AK420" s="25"/>
      <c r="AL420" s="25"/>
      <c r="AM420" s="25"/>
      <c r="AN420" s="25"/>
      <c r="AO420" s="25"/>
    </row>
    <row r="421" spans="1:41" ht="15.75" customHeight="1" x14ac:dyDescent="0.3">
      <c r="A421" s="25"/>
      <c r="B421" s="25"/>
      <c r="C421" s="25"/>
      <c r="D421" s="25"/>
      <c r="E421" s="25"/>
      <c r="F421" s="25"/>
      <c r="G421" s="25"/>
      <c r="H421" s="25"/>
      <c r="I421" s="25"/>
      <c r="J421" s="25"/>
      <c r="K421" s="25"/>
      <c r="L421" s="25"/>
      <c r="M421" s="25"/>
      <c r="N421" s="25"/>
      <c r="O421" s="25"/>
      <c r="P421" s="25"/>
      <c r="Q421" s="25"/>
      <c r="R421" s="25"/>
      <c r="S421" s="25"/>
      <c r="T421" s="25"/>
      <c r="U421" s="25"/>
      <c r="V421" s="25"/>
      <c r="W421" s="25"/>
      <c r="X421" s="25"/>
      <c r="Y421" s="25"/>
      <c r="Z421" s="25"/>
      <c r="AA421" s="25"/>
      <c r="AB421" s="25"/>
      <c r="AC421" s="25"/>
      <c r="AD421" s="25"/>
      <c r="AE421" s="25"/>
      <c r="AF421" s="25"/>
      <c r="AG421" s="25"/>
      <c r="AH421" s="25"/>
      <c r="AI421" s="25"/>
      <c r="AJ421" s="25"/>
      <c r="AK421" s="25"/>
      <c r="AL421" s="25"/>
      <c r="AM421" s="25"/>
      <c r="AN421" s="25"/>
      <c r="AO421" s="25"/>
    </row>
    <row r="422" spans="1:41" ht="15.75" customHeight="1" x14ac:dyDescent="0.3">
      <c r="A422" s="25"/>
      <c r="B422" s="25"/>
      <c r="C422" s="25"/>
      <c r="D422" s="25"/>
      <c r="E422" s="25"/>
      <c r="F422" s="25"/>
      <c r="G422" s="25"/>
      <c r="H422" s="25"/>
      <c r="I422" s="25"/>
      <c r="J422" s="25"/>
      <c r="K422" s="25"/>
      <c r="L422" s="25"/>
      <c r="M422" s="25"/>
      <c r="N422" s="25"/>
      <c r="O422" s="25"/>
      <c r="P422" s="25"/>
      <c r="Q422" s="25"/>
      <c r="R422" s="25"/>
      <c r="S422" s="25"/>
      <c r="T422" s="25"/>
      <c r="U422" s="25"/>
      <c r="V422" s="25"/>
      <c r="W422" s="25"/>
      <c r="X422" s="25"/>
      <c r="Y422" s="25"/>
      <c r="Z422" s="25"/>
      <c r="AA422" s="25"/>
      <c r="AB422" s="25"/>
      <c r="AC422" s="25"/>
      <c r="AD422" s="25"/>
      <c r="AE422" s="25"/>
      <c r="AF422" s="25"/>
      <c r="AG422" s="25"/>
      <c r="AH422" s="25"/>
      <c r="AI422" s="25"/>
      <c r="AJ422" s="25"/>
      <c r="AK422" s="25"/>
      <c r="AL422" s="25"/>
      <c r="AM422" s="25"/>
      <c r="AN422" s="25"/>
      <c r="AO422" s="25"/>
    </row>
    <row r="423" spans="1:41" ht="15.75" customHeight="1" x14ac:dyDescent="0.3">
      <c r="A423" s="25"/>
      <c r="B423" s="25"/>
      <c r="C423" s="25"/>
      <c r="D423" s="25"/>
      <c r="E423" s="25"/>
      <c r="F423" s="25"/>
      <c r="G423" s="25"/>
      <c r="H423" s="25"/>
      <c r="I423" s="25"/>
      <c r="J423" s="25"/>
      <c r="K423" s="25"/>
      <c r="L423" s="25"/>
      <c r="M423" s="25"/>
      <c r="N423" s="25"/>
      <c r="O423" s="25"/>
      <c r="P423" s="25"/>
      <c r="Q423" s="25"/>
      <c r="R423" s="25"/>
      <c r="S423" s="25"/>
      <c r="T423" s="25"/>
      <c r="U423" s="25"/>
      <c r="V423" s="25"/>
      <c r="W423" s="25"/>
      <c r="X423" s="25"/>
      <c r="Y423" s="25"/>
      <c r="Z423" s="25"/>
      <c r="AA423" s="25"/>
      <c r="AB423" s="25"/>
      <c r="AC423" s="25"/>
      <c r="AD423" s="25"/>
      <c r="AE423" s="25"/>
      <c r="AF423" s="25"/>
      <c r="AG423" s="25"/>
      <c r="AH423" s="25"/>
      <c r="AI423" s="25"/>
      <c r="AJ423" s="25"/>
      <c r="AK423" s="25"/>
      <c r="AL423" s="25"/>
      <c r="AM423" s="25"/>
      <c r="AN423" s="25"/>
      <c r="AO423" s="25"/>
    </row>
    <row r="424" spans="1:41" ht="15.75" customHeight="1" x14ac:dyDescent="0.3">
      <c r="A424" s="25"/>
      <c r="B424" s="25"/>
      <c r="C424" s="25"/>
      <c r="D424" s="25"/>
      <c r="E424" s="25"/>
      <c r="F424" s="25"/>
      <c r="G424" s="25"/>
      <c r="H424" s="25"/>
      <c r="I424" s="25"/>
      <c r="J424" s="25"/>
      <c r="K424" s="25"/>
      <c r="L424" s="25"/>
      <c r="M424" s="25"/>
      <c r="N424" s="25"/>
      <c r="O424" s="25"/>
      <c r="P424" s="25"/>
      <c r="Q424" s="25"/>
      <c r="R424" s="25"/>
      <c r="S424" s="25"/>
      <c r="T424" s="25"/>
      <c r="U424" s="25"/>
      <c r="V424" s="25"/>
      <c r="W424" s="25"/>
      <c r="X424" s="25"/>
      <c r="Y424" s="25"/>
      <c r="Z424" s="25"/>
      <c r="AA424" s="25"/>
      <c r="AB424" s="25"/>
      <c r="AC424" s="25"/>
      <c r="AD424" s="25"/>
      <c r="AE424" s="25"/>
      <c r="AF424" s="25"/>
      <c r="AG424" s="25"/>
      <c r="AH424" s="25"/>
      <c r="AI424" s="25"/>
      <c r="AJ424" s="25"/>
      <c r="AK424" s="25"/>
      <c r="AL424" s="25"/>
      <c r="AM424" s="25"/>
      <c r="AN424" s="25"/>
      <c r="AO424" s="25"/>
    </row>
    <row r="425" spans="1:41" ht="15.75" customHeight="1" x14ac:dyDescent="0.3">
      <c r="A425" s="25"/>
      <c r="B425" s="25"/>
      <c r="C425" s="25"/>
      <c r="D425" s="25"/>
      <c r="E425" s="25"/>
      <c r="F425" s="25"/>
      <c r="G425" s="25"/>
      <c r="H425" s="25"/>
      <c r="I425" s="25"/>
      <c r="J425" s="25"/>
      <c r="K425" s="25"/>
      <c r="L425" s="25"/>
      <c r="M425" s="25"/>
      <c r="N425" s="25"/>
      <c r="O425" s="25"/>
      <c r="P425" s="25"/>
      <c r="Q425" s="25"/>
      <c r="R425" s="25"/>
      <c r="S425" s="25"/>
      <c r="T425" s="25"/>
      <c r="U425" s="25"/>
      <c r="V425" s="25"/>
      <c r="W425" s="25"/>
      <c r="X425" s="25"/>
      <c r="Y425" s="25"/>
      <c r="Z425" s="25"/>
      <c r="AA425" s="25"/>
      <c r="AB425" s="25"/>
      <c r="AC425" s="25"/>
      <c r="AD425" s="25"/>
      <c r="AE425" s="25"/>
      <c r="AF425" s="25"/>
      <c r="AG425" s="25"/>
      <c r="AH425" s="25"/>
      <c r="AI425" s="25"/>
      <c r="AJ425" s="25"/>
      <c r="AK425" s="25"/>
      <c r="AL425" s="25"/>
      <c r="AM425" s="25"/>
      <c r="AN425" s="25"/>
      <c r="AO425" s="25"/>
    </row>
    <row r="426" spans="1:41" ht="15.75" customHeight="1" x14ac:dyDescent="0.3">
      <c r="A426" s="25"/>
      <c r="B426" s="25"/>
      <c r="C426" s="25"/>
      <c r="D426" s="25"/>
      <c r="E426" s="25"/>
      <c r="F426" s="25"/>
      <c r="G426" s="25"/>
      <c r="H426" s="25"/>
      <c r="I426" s="25"/>
      <c r="J426" s="25"/>
      <c r="K426" s="25"/>
      <c r="L426" s="25"/>
      <c r="M426" s="25"/>
      <c r="N426" s="25"/>
      <c r="O426" s="25"/>
      <c r="P426" s="25"/>
      <c r="Q426" s="25"/>
      <c r="R426" s="25"/>
      <c r="S426" s="25"/>
      <c r="T426" s="25"/>
      <c r="U426" s="25"/>
      <c r="V426" s="25"/>
      <c r="W426" s="25"/>
      <c r="X426" s="25"/>
      <c r="Y426" s="25"/>
      <c r="Z426" s="25"/>
      <c r="AA426" s="25"/>
      <c r="AB426" s="25"/>
      <c r="AC426" s="25"/>
      <c r="AD426" s="25"/>
      <c r="AE426" s="25"/>
      <c r="AF426" s="25"/>
      <c r="AG426" s="25"/>
      <c r="AH426" s="25"/>
      <c r="AI426" s="25"/>
      <c r="AJ426" s="25"/>
      <c r="AK426" s="25"/>
      <c r="AL426" s="25"/>
      <c r="AM426" s="25"/>
      <c r="AN426" s="25"/>
      <c r="AO426" s="25"/>
    </row>
    <row r="427" spans="1:41" ht="15.75" customHeight="1" x14ac:dyDescent="0.3">
      <c r="A427" s="25"/>
      <c r="B427" s="25"/>
      <c r="C427" s="25"/>
      <c r="D427" s="25"/>
      <c r="E427" s="25"/>
      <c r="F427" s="25"/>
      <c r="G427" s="25"/>
      <c r="H427" s="25"/>
      <c r="I427" s="25"/>
      <c r="J427" s="25"/>
      <c r="K427" s="25"/>
      <c r="L427" s="25"/>
      <c r="M427" s="25"/>
      <c r="N427" s="25"/>
      <c r="O427" s="25"/>
      <c r="P427" s="25"/>
      <c r="Q427" s="25"/>
      <c r="R427" s="25"/>
      <c r="S427" s="25"/>
      <c r="T427" s="25"/>
      <c r="U427" s="25"/>
      <c r="V427" s="25"/>
      <c r="W427" s="25"/>
      <c r="X427" s="25"/>
      <c r="Y427" s="25"/>
      <c r="Z427" s="25"/>
      <c r="AA427" s="25"/>
      <c r="AB427" s="25"/>
      <c r="AC427" s="25"/>
      <c r="AD427" s="25"/>
      <c r="AE427" s="25"/>
      <c r="AF427" s="25"/>
      <c r="AG427" s="25"/>
      <c r="AH427" s="25"/>
      <c r="AI427" s="25"/>
      <c r="AJ427" s="25"/>
      <c r="AK427" s="25"/>
      <c r="AL427" s="25"/>
      <c r="AM427" s="25"/>
      <c r="AN427" s="25"/>
      <c r="AO427" s="25"/>
    </row>
    <row r="428" spans="1:41" ht="15.75" customHeight="1" x14ac:dyDescent="0.3">
      <c r="A428" s="25"/>
      <c r="B428" s="25"/>
      <c r="C428" s="25"/>
      <c r="D428" s="25"/>
      <c r="E428" s="25"/>
      <c r="F428" s="25"/>
      <c r="G428" s="25"/>
      <c r="H428" s="25"/>
      <c r="I428" s="25"/>
      <c r="J428" s="25"/>
      <c r="K428" s="25"/>
      <c r="L428" s="25"/>
      <c r="M428" s="25"/>
      <c r="N428" s="25"/>
      <c r="O428" s="25"/>
      <c r="P428" s="25"/>
      <c r="Q428" s="25"/>
      <c r="R428" s="25"/>
      <c r="S428" s="25"/>
      <c r="T428" s="25"/>
      <c r="U428" s="25"/>
      <c r="V428" s="25"/>
      <c r="W428" s="25"/>
      <c r="X428" s="25"/>
      <c r="Y428" s="25"/>
      <c r="Z428" s="25"/>
      <c r="AA428" s="25"/>
      <c r="AB428" s="25"/>
      <c r="AC428" s="25"/>
      <c r="AD428" s="25"/>
      <c r="AE428" s="25"/>
      <c r="AF428" s="25"/>
      <c r="AG428" s="25"/>
      <c r="AH428" s="25"/>
      <c r="AI428" s="25"/>
      <c r="AJ428" s="25"/>
      <c r="AK428" s="25"/>
      <c r="AL428" s="25"/>
      <c r="AM428" s="25"/>
      <c r="AN428" s="25"/>
      <c r="AO428" s="25"/>
    </row>
    <row r="429" spans="1:41" ht="15.75" customHeight="1" x14ac:dyDescent="0.3">
      <c r="A429" s="25"/>
      <c r="B429" s="25"/>
      <c r="C429" s="25"/>
      <c r="D429" s="25"/>
      <c r="E429" s="25"/>
      <c r="F429" s="25"/>
      <c r="G429" s="25"/>
      <c r="H429" s="25"/>
      <c r="I429" s="25"/>
      <c r="J429" s="25"/>
      <c r="K429" s="25"/>
      <c r="L429" s="25"/>
      <c r="M429" s="25"/>
      <c r="N429" s="25"/>
      <c r="O429" s="25"/>
      <c r="P429" s="25"/>
      <c r="Q429" s="25"/>
      <c r="R429" s="25"/>
      <c r="S429" s="25"/>
      <c r="T429" s="25"/>
      <c r="U429" s="25"/>
      <c r="V429" s="25"/>
      <c r="W429" s="25"/>
      <c r="X429" s="25"/>
      <c r="Y429" s="25"/>
      <c r="Z429" s="25"/>
      <c r="AA429" s="25"/>
      <c r="AB429" s="25"/>
      <c r="AC429" s="25"/>
      <c r="AD429" s="25"/>
      <c r="AE429" s="25"/>
      <c r="AF429" s="25"/>
      <c r="AG429" s="25"/>
      <c r="AH429" s="25"/>
      <c r="AI429" s="25"/>
      <c r="AJ429" s="25"/>
      <c r="AK429" s="25"/>
      <c r="AL429" s="25"/>
      <c r="AM429" s="25"/>
      <c r="AN429" s="25"/>
      <c r="AO429" s="25"/>
    </row>
    <row r="430" spans="1:41" ht="15.75" customHeight="1" x14ac:dyDescent="0.3">
      <c r="A430" s="25"/>
      <c r="B430" s="25"/>
      <c r="C430" s="25"/>
      <c r="D430" s="25"/>
      <c r="E430" s="25"/>
      <c r="F430" s="25"/>
      <c r="G430" s="25"/>
      <c r="H430" s="25"/>
      <c r="I430" s="25"/>
      <c r="J430" s="25"/>
      <c r="K430" s="25"/>
      <c r="L430" s="25"/>
      <c r="M430" s="25"/>
      <c r="N430" s="25"/>
      <c r="O430" s="25"/>
      <c r="P430" s="25"/>
      <c r="Q430" s="25"/>
      <c r="R430" s="25"/>
      <c r="S430" s="25"/>
      <c r="T430" s="25"/>
      <c r="U430" s="25"/>
      <c r="V430" s="25"/>
      <c r="W430" s="25"/>
      <c r="X430" s="25"/>
      <c r="Y430" s="25"/>
      <c r="Z430" s="25"/>
      <c r="AA430" s="25"/>
      <c r="AB430" s="25"/>
      <c r="AC430" s="25"/>
      <c r="AD430" s="25"/>
      <c r="AE430" s="25"/>
      <c r="AF430" s="25"/>
      <c r="AG430" s="25"/>
      <c r="AH430" s="25"/>
      <c r="AI430" s="25"/>
      <c r="AJ430" s="25"/>
      <c r="AK430" s="25"/>
      <c r="AL430" s="25"/>
      <c r="AM430" s="25"/>
      <c r="AN430" s="25"/>
      <c r="AO430" s="25"/>
    </row>
    <row r="431" spans="1:41" ht="15.75" customHeight="1" x14ac:dyDescent="0.3">
      <c r="A431" s="25"/>
      <c r="B431" s="25"/>
      <c r="C431" s="25"/>
      <c r="D431" s="25"/>
      <c r="E431" s="25"/>
      <c r="F431" s="25"/>
      <c r="G431" s="25"/>
      <c r="H431" s="25"/>
      <c r="I431" s="25"/>
      <c r="J431" s="25"/>
      <c r="K431" s="25"/>
      <c r="L431" s="25"/>
      <c r="M431" s="25"/>
      <c r="N431" s="25"/>
      <c r="O431" s="25"/>
      <c r="P431" s="25"/>
      <c r="Q431" s="25"/>
      <c r="R431" s="25"/>
      <c r="S431" s="25"/>
      <c r="T431" s="25"/>
      <c r="U431" s="25"/>
      <c r="V431" s="25"/>
      <c r="W431" s="25"/>
      <c r="X431" s="25"/>
      <c r="Y431" s="25"/>
      <c r="Z431" s="25"/>
      <c r="AA431" s="25"/>
      <c r="AB431" s="25"/>
      <c r="AC431" s="25"/>
      <c r="AD431" s="25"/>
      <c r="AE431" s="25"/>
      <c r="AF431" s="25"/>
      <c r="AG431" s="25"/>
      <c r="AH431" s="25"/>
      <c r="AI431" s="25"/>
      <c r="AJ431" s="25"/>
      <c r="AK431" s="25"/>
      <c r="AL431" s="25"/>
      <c r="AM431" s="25"/>
      <c r="AN431" s="25"/>
      <c r="AO431" s="25"/>
    </row>
    <row r="432" spans="1:41" ht="15.75" customHeight="1" x14ac:dyDescent="0.3">
      <c r="A432" s="25"/>
      <c r="B432" s="25"/>
      <c r="C432" s="25"/>
      <c r="D432" s="25"/>
      <c r="E432" s="25"/>
      <c r="F432" s="25"/>
      <c r="G432" s="25"/>
      <c r="H432" s="25"/>
      <c r="I432" s="25"/>
      <c r="J432" s="25"/>
      <c r="K432" s="25"/>
      <c r="L432" s="25"/>
      <c r="M432" s="25"/>
      <c r="N432" s="25"/>
      <c r="O432" s="25"/>
      <c r="P432" s="25"/>
      <c r="Q432" s="25"/>
      <c r="R432" s="25"/>
      <c r="S432" s="25"/>
      <c r="T432" s="25"/>
      <c r="U432" s="25"/>
      <c r="V432" s="25"/>
      <c r="W432" s="25"/>
      <c r="X432" s="25"/>
      <c r="Y432" s="25"/>
      <c r="Z432" s="25"/>
      <c r="AA432" s="25"/>
      <c r="AB432" s="25"/>
      <c r="AC432" s="25"/>
      <c r="AD432" s="25"/>
      <c r="AE432" s="25"/>
      <c r="AF432" s="25"/>
      <c r="AG432" s="25"/>
      <c r="AH432" s="25"/>
      <c r="AI432" s="25"/>
      <c r="AJ432" s="25"/>
      <c r="AK432" s="25"/>
      <c r="AL432" s="25"/>
      <c r="AM432" s="25"/>
      <c r="AN432" s="25"/>
      <c r="AO432" s="25"/>
    </row>
    <row r="433" spans="1:41" ht="15.75" customHeight="1" x14ac:dyDescent="0.3">
      <c r="A433" s="25"/>
      <c r="B433" s="25"/>
      <c r="C433" s="25"/>
      <c r="D433" s="25"/>
      <c r="E433" s="25"/>
      <c r="F433" s="25"/>
      <c r="G433" s="25"/>
      <c r="H433" s="25"/>
      <c r="I433" s="25"/>
      <c r="J433" s="25"/>
      <c r="K433" s="25"/>
      <c r="L433" s="25"/>
      <c r="M433" s="25"/>
      <c r="N433" s="25"/>
      <c r="O433" s="25"/>
      <c r="P433" s="25"/>
      <c r="Q433" s="25"/>
      <c r="R433" s="25"/>
      <c r="S433" s="25"/>
      <c r="T433" s="25"/>
      <c r="U433" s="25"/>
      <c r="V433" s="25"/>
      <c r="W433" s="25"/>
      <c r="X433" s="25"/>
      <c r="Y433" s="25"/>
      <c r="Z433" s="25"/>
      <c r="AA433" s="25"/>
      <c r="AB433" s="25"/>
      <c r="AC433" s="25"/>
      <c r="AD433" s="25"/>
      <c r="AE433" s="25"/>
      <c r="AF433" s="25"/>
      <c r="AG433" s="25"/>
      <c r="AH433" s="25"/>
      <c r="AI433" s="25"/>
      <c r="AJ433" s="25"/>
      <c r="AK433" s="25"/>
      <c r="AL433" s="25"/>
      <c r="AM433" s="25"/>
      <c r="AN433" s="25"/>
      <c r="AO433" s="25"/>
    </row>
    <row r="434" spans="1:41" ht="15.75" customHeight="1" x14ac:dyDescent="0.3">
      <c r="A434" s="25"/>
      <c r="B434" s="25"/>
      <c r="C434" s="25"/>
      <c r="D434" s="25"/>
      <c r="E434" s="25"/>
      <c r="F434" s="25"/>
      <c r="G434" s="25"/>
      <c r="H434" s="25"/>
      <c r="I434" s="25"/>
      <c r="J434" s="25"/>
      <c r="K434" s="25"/>
      <c r="L434" s="25"/>
      <c r="M434" s="25"/>
      <c r="N434" s="25"/>
      <c r="O434" s="25"/>
      <c r="P434" s="25"/>
      <c r="Q434" s="25"/>
      <c r="R434" s="25"/>
      <c r="S434" s="25"/>
      <c r="T434" s="25"/>
      <c r="U434" s="25"/>
      <c r="V434" s="25"/>
      <c r="W434" s="25"/>
      <c r="X434" s="25"/>
      <c r="Y434" s="25"/>
      <c r="Z434" s="25"/>
      <c r="AA434" s="25"/>
      <c r="AB434" s="25"/>
      <c r="AC434" s="25"/>
      <c r="AD434" s="25"/>
      <c r="AE434" s="25"/>
      <c r="AF434" s="25"/>
      <c r="AG434" s="25"/>
      <c r="AH434" s="25"/>
      <c r="AI434" s="25"/>
      <c r="AJ434" s="25"/>
      <c r="AK434" s="25"/>
      <c r="AL434" s="25"/>
      <c r="AM434" s="25"/>
      <c r="AN434" s="25"/>
      <c r="AO434" s="25"/>
    </row>
    <row r="435" spans="1:41" ht="15.75" customHeight="1" x14ac:dyDescent="0.3">
      <c r="A435" s="25"/>
      <c r="B435" s="25"/>
      <c r="C435" s="25"/>
      <c r="D435" s="25"/>
      <c r="E435" s="25"/>
      <c r="F435" s="25"/>
      <c r="G435" s="25"/>
      <c r="H435" s="25"/>
      <c r="I435" s="25"/>
      <c r="J435" s="25"/>
      <c r="K435" s="25"/>
      <c r="L435" s="25"/>
      <c r="M435" s="25"/>
      <c r="N435" s="25"/>
      <c r="O435" s="25"/>
      <c r="P435" s="25"/>
      <c r="Q435" s="25"/>
      <c r="R435" s="25"/>
      <c r="S435" s="25"/>
      <c r="T435" s="25"/>
      <c r="U435" s="25"/>
      <c r="V435" s="25"/>
      <c r="W435" s="25"/>
      <c r="X435" s="25"/>
      <c r="Y435" s="25"/>
      <c r="Z435" s="25"/>
      <c r="AA435" s="25"/>
      <c r="AB435" s="25"/>
      <c r="AC435" s="25"/>
      <c r="AD435" s="25"/>
      <c r="AE435" s="25"/>
      <c r="AF435" s="25"/>
      <c r="AG435" s="25"/>
      <c r="AH435" s="25"/>
      <c r="AI435" s="25"/>
      <c r="AJ435" s="25"/>
      <c r="AK435" s="25"/>
      <c r="AL435" s="25"/>
      <c r="AM435" s="25"/>
      <c r="AN435" s="25"/>
      <c r="AO435" s="25"/>
    </row>
    <row r="436" spans="1:41" ht="15.75" customHeight="1" x14ac:dyDescent="0.3">
      <c r="A436" s="25"/>
      <c r="B436" s="25"/>
      <c r="C436" s="25"/>
      <c r="D436" s="25"/>
      <c r="E436" s="25"/>
      <c r="F436" s="25"/>
      <c r="G436" s="25"/>
      <c r="H436" s="25"/>
      <c r="I436" s="25"/>
      <c r="J436" s="25"/>
      <c r="K436" s="25"/>
      <c r="L436" s="25"/>
      <c r="M436" s="25"/>
      <c r="N436" s="25"/>
      <c r="O436" s="25"/>
      <c r="P436" s="25"/>
      <c r="Q436" s="25"/>
      <c r="R436" s="25"/>
      <c r="S436" s="25"/>
      <c r="T436" s="25"/>
      <c r="U436" s="25"/>
      <c r="V436" s="25"/>
      <c r="W436" s="25"/>
      <c r="X436" s="25"/>
      <c r="Y436" s="25"/>
      <c r="Z436" s="25"/>
      <c r="AA436" s="25"/>
      <c r="AB436" s="25"/>
      <c r="AC436" s="25"/>
      <c r="AD436" s="25"/>
      <c r="AE436" s="25"/>
      <c r="AF436" s="25"/>
      <c r="AG436" s="25"/>
      <c r="AH436" s="25"/>
      <c r="AI436" s="25"/>
      <c r="AJ436" s="25"/>
      <c r="AK436" s="25"/>
      <c r="AL436" s="25"/>
      <c r="AM436" s="25"/>
      <c r="AN436" s="25"/>
      <c r="AO436" s="25"/>
    </row>
    <row r="437" spans="1:41" ht="15.75" customHeight="1" x14ac:dyDescent="0.3">
      <c r="A437" s="25"/>
      <c r="B437" s="25"/>
      <c r="C437" s="25"/>
      <c r="D437" s="25"/>
      <c r="E437" s="25"/>
      <c r="F437" s="25"/>
      <c r="G437" s="25"/>
      <c r="H437" s="25"/>
      <c r="I437" s="25"/>
      <c r="J437" s="25"/>
      <c r="K437" s="25"/>
      <c r="L437" s="25"/>
      <c r="M437" s="25"/>
      <c r="N437" s="25"/>
      <c r="O437" s="25"/>
      <c r="P437" s="25"/>
      <c r="Q437" s="25"/>
      <c r="R437" s="25"/>
      <c r="S437" s="25"/>
      <c r="T437" s="25"/>
      <c r="U437" s="25"/>
      <c r="V437" s="25"/>
      <c r="W437" s="25"/>
      <c r="X437" s="25"/>
      <c r="Y437" s="25"/>
      <c r="Z437" s="25"/>
      <c r="AA437" s="25"/>
      <c r="AB437" s="25"/>
      <c r="AC437" s="25"/>
      <c r="AD437" s="25"/>
      <c r="AE437" s="25"/>
      <c r="AF437" s="25"/>
      <c r="AG437" s="25"/>
      <c r="AH437" s="25"/>
      <c r="AI437" s="25"/>
      <c r="AJ437" s="25"/>
      <c r="AK437" s="25"/>
      <c r="AL437" s="25"/>
      <c r="AM437" s="25"/>
      <c r="AN437" s="25"/>
      <c r="AO437" s="25"/>
    </row>
    <row r="438" spans="1:41" ht="15.75" customHeight="1" x14ac:dyDescent="0.3">
      <c r="A438" s="25"/>
      <c r="B438" s="25"/>
      <c r="C438" s="25"/>
      <c r="D438" s="25"/>
      <c r="E438" s="25"/>
      <c r="F438" s="25"/>
      <c r="G438" s="25"/>
      <c r="H438" s="25"/>
      <c r="I438" s="25"/>
      <c r="J438" s="25"/>
      <c r="K438" s="25"/>
      <c r="L438" s="25"/>
      <c r="M438" s="25"/>
      <c r="N438" s="25"/>
      <c r="O438" s="25"/>
      <c r="P438" s="25"/>
      <c r="Q438" s="25"/>
      <c r="R438" s="25"/>
      <c r="S438" s="25"/>
      <c r="T438" s="25"/>
      <c r="U438" s="25"/>
      <c r="V438" s="25"/>
      <c r="W438" s="25"/>
      <c r="X438" s="25"/>
      <c r="Y438" s="25"/>
      <c r="Z438" s="25"/>
      <c r="AA438" s="25"/>
      <c r="AB438" s="25"/>
      <c r="AC438" s="25"/>
      <c r="AD438" s="25"/>
      <c r="AE438" s="25"/>
      <c r="AF438" s="25"/>
      <c r="AG438" s="25"/>
      <c r="AH438" s="25"/>
      <c r="AI438" s="25"/>
      <c r="AJ438" s="25"/>
      <c r="AK438" s="25"/>
      <c r="AL438" s="25"/>
      <c r="AM438" s="25"/>
      <c r="AN438" s="25"/>
      <c r="AO438" s="25"/>
    </row>
    <row r="439" spans="1:41" ht="15.75" customHeight="1" x14ac:dyDescent="0.3">
      <c r="A439" s="25"/>
      <c r="B439" s="25"/>
      <c r="C439" s="25"/>
      <c r="D439" s="25"/>
      <c r="E439" s="25"/>
      <c r="F439" s="25"/>
      <c r="G439" s="25"/>
      <c r="H439" s="25"/>
      <c r="I439" s="25"/>
      <c r="J439" s="25"/>
      <c r="K439" s="25"/>
      <c r="L439" s="25"/>
      <c r="M439" s="25"/>
      <c r="N439" s="25"/>
      <c r="O439" s="25"/>
      <c r="P439" s="25"/>
      <c r="Q439" s="25"/>
      <c r="R439" s="25"/>
      <c r="S439" s="25"/>
      <c r="T439" s="25"/>
      <c r="U439" s="25"/>
      <c r="V439" s="25"/>
      <c r="W439" s="25"/>
      <c r="X439" s="25"/>
      <c r="Y439" s="25"/>
      <c r="Z439" s="25"/>
      <c r="AA439" s="25"/>
      <c r="AB439" s="25"/>
      <c r="AC439" s="25"/>
      <c r="AD439" s="25"/>
      <c r="AE439" s="25"/>
      <c r="AF439" s="25"/>
      <c r="AG439" s="25"/>
      <c r="AH439" s="25"/>
      <c r="AI439" s="25"/>
      <c r="AJ439" s="25"/>
      <c r="AK439" s="25"/>
      <c r="AL439" s="25"/>
      <c r="AM439" s="25"/>
      <c r="AN439" s="25"/>
      <c r="AO439" s="25"/>
    </row>
    <row r="440" spans="1:41" ht="15.75" customHeight="1" x14ac:dyDescent="0.3">
      <c r="A440" s="25"/>
      <c r="B440" s="25"/>
      <c r="C440" s="25"/>
      <c r="D440" s="25"/>
      <c r="E440" s="25"/>
      <c r="F440" s="25"/>
      <c r="G440" s="25"/>
      <c r="H440" s="25"/>
      <c r="I440" s="25"/>
      <c r="J440" s="25"/>
      <c r="K440" s="25"/>
      <c r="L440" s="25"/>
      <c r="M440" s="25"/>
      <c r="N440" s="25"/>
      <c r="O440" s="25"/>
      <c r="P440" s="25"/>
      <c r="Q440" s="25"/>
      <c r="R440" s="25"/>
      <c r="S440" s="25"/>
      <c r="T440" s="25"/>
      <c r="U440" s="25"/>
      <c r="V440" s="25"/>
      <c r="W440" s="25"/>
      <c r="X440" s="25"/>
      <c r="Y440" s="25"/>
      <c r="Z440" s="25"/>
      <c r="AA440" s="25"/>
      <c r="AB440" s="25"/>
      <c r="AC440" s="25"/>
      <c r="AD440" s="25"/>
      <c r="AE440" s="25"/>
      <c r="AF440" s="25"/>
      <c r="AG440" s="25"/>
      <c r="AH440" s="25"/>
      <c r="AI440" s="25"/>
      <c r="AJ440" s="25"/>
      <c r="AK440" s="25"/>
      <c r="AL440" s="25"/>
      <c r="AM440" s="25"/>
      <c r="AN440" s="25"/>
      <c r="AO440" s="25"/>
    </row>
    <row r="441" spans="1:41" ht="15.75" customHeight="1" x14ac:dyDescent="0.3">
      <c r="A441" s="25"/>
      <c r="B441" s="25"/>
      <c r="C441" s="25"/>
      <c r="D441" s="25"/>
      <c r="E441" s="25"/>
      <c r="F441" s="25"/>
      <c r="G441" s="25"/>
      <c r="H441" s="25"/>
      <c r="I441" s="25"/>
      <c r="J441" s="25"/>
      <c r="K441" s="25"/>
      <c r="L441" s="25"/>
      <c r="M441" s="25"/>
      <c r="N441" s="25"/>
      <c r="O441" s="25"/>
      <c r="P441" s="25"/>
      <c r="Q441" s="25"/>
      <c r="R441" s="25"/>
      <c r="S441" s="25"/>
      <c r="T441" s="25"/>
      <c r="U441" s="25"/>
      <c r="V441" s="25"/>
      <c r="W441" s="25"/>
      <c r="X441" s="25"/>
      <c r="Y441" s="25"/>
      <c r="Z441" s="25"/>
      <c r="AA441" s="25"/>
      <c r="AB441" s="25"/>
      <c r="AC441" s="25"/>
      <c r="AD441" s="25"/>
      <c r="AE441" s="25"/>
      <c r="AF441" s="25"/>
      <c r="AG441" s="25"/>
      <c r="AH441" s="25"/>
      <c r="AI441" s="25"/>
      <c r="AJ441" s="25"/>
      <c r="AK441" s="25"/>
      <c r="AL441" s="25"/>
      <c r="AM441" s="25"/>
      <c r="AN441" s="25"/>
      <c r="AO441" s="25"/>
    </row>
    <row r="442" spans="1:41" ht="15.75" customHeight="1" x14ac:dyDescent="0.3">
      <c r="A442" s="25"/>
      <c r="B442" s="25"/>
      <c r="C442" s="25"/>
      <c r="D442" s="25"/>
      <c r="E442" s="25"/>
      <c r="F442" s="25"/>
      <c r="G442" s="25"/>
      <c r="H442" s="25"/>
      <c r="I442" s="25"/>
      <c r="J442" s="25"/>
      <c r="K442" s="25"/>
      <c r="L442" s="25"/>
      <c r="M442" s="25"/>
      <c r="N442" s="25"/>
      <c r="O442" s="25"/>
      <c r="P442" s="25"/>
      <c r="Q442" s="25"/>
      <c r="R442" s="25"/>
      <c r="S442" s="25"/>
      <c r="T442" s="25"/>
      <c r="U442" s="25"/>
      <c r="V442" s="25"/>
      <c r="W442" s="25"/>
      <c r="X442" s="25"/>
      <c r="Y442" s="25"/>
      <c r="Z442" s="25"/>
      <c r="AA442" s="25"/>
      <c r="AB442" s="25"/>
      <c r="AC442" s="25"/>
      <c r="AD442" s="25"/>
      <c r="AE442" s="25"/>
      <c r="AF442" s="25"/>
      <c r="AG442" s="25"/>
      <c r="AH442" s="25"/>
      <c r="AI442" s="25"/>
      <c r="AJ442" s="25"/>
      <c r="AK442" s="25"/>
      <c r="AL442" s="25"/>
      <c r="AM442" s="25"/>
      <c r="AN442" s="25"/>
      <c r="AO442" s="25"/>
    </row>
    <row r="443" spans="1:41" ht="15.75" customHeight="1" x14ac:dyDescent="0.3">
      <c r="A443" s="25"/>
      <c r="B443" s="25"/>
      <c r="C443" s="25"/>
      <c r="D443" s="25"/>
      <c r="E443" s="25"/>
      <c r="F443" s="25"/>
      <c r="G443" s="25"/>
      <c r="H443" s="25"/>
      <c r="I443" s="25"/>
      <c r="J443" s="25"/>
      <c r="K443" s="25"/>
      <c r="L443" s="25"/>
      <c r="M443" s="25"/>
      <c r="N443" s="25"/>
      <c r="O443" s="25"/>
      <c r="P443" s="25"/>
      <c r="Q443" s="25"/>
      <c r="R443" s="25"/>
      <c r="S443" s="25"/>
      <c r="T443" s="25"/>
      <c r="U443" s="25"/>
      <c r="V443" s="25"/>
      <c r="W443" s="25"/>
      <c r="X443" s="25"/>
      <c r="Y443" s="25"/>
      <c r="Z443" s="25"/>
      <c r="AA443" s="25"/>
      <c r="AB443" s="25"/>
      <c r="AC443" s="25"/>
      <c r="AD443" s="25"/>
      <c r="AE443" s="25"/>
      <c r="AF443" s="25"/>
      <c r="AG443" s="25"/>
      <c r="AH443" s="25"/>
      <c r="AI443" s="25"/>
      <c r="AJ443" s="25"/>
      <c r="AK443" s="25"/>
      <c r="AL443" s="25"/>
      <c r="AM443" s="25"/>
      <c r="AN443" s="25"/>
      <c r="AO443" s="25"/>
    </row>
    <row r="444" spans="1:41" ht="15.75" customHeight="1" x14ac:dyDescent="0.3">
      <c r="A444" s="25"/>
      <c r="B444" s="25"/>
      <c r="C444" s="25"/>
      <c r="D444" s="25"/>
      <c r="E444" s="25"/>
      <c r="F444" s="25"/>
      <c r="G444" s="25"/>
      <c r="H444" s="25"/>
      <c r="I444" s="25"/>
      <c r="J444" s="25"/>
      <c r="K444" s="25"/>
      <c r="L444" s="25"/>
      <c r="M444" s="25"/>
      <c r="N444" s="25"/>
      <c r="O444" s="25"/>
      <c r="P444" s="25"/>
      <c r="Q444" s="25"/>
      <c r="R444" s="25"/>
      <c r="S444" s="25"/>
      <c r="T444" s="25"/>
      <c r="U444" s="25"/>
      <c r="V444" s="25"/>
      <c r="W444" s="25"/>
      <c r="X444" s="25"/>
      <c r="Y444" s="25"/>
      <c r="Z444" s="25"/>
      <c r="AA444" s="25"/>
      <c r="AB444" s="25"/>
      <c r="AC444" s="25"/>
      <c r="AD444" s="25"/>
      <c r="AE444" s="25"/>
      <c r="AF444" s="25"/>
      <c r="AG444" s="25"/>
      <c r="AH444" s="25"/>
      <c r="AI444" s="25"/>
      <c r="AJ444" s="25"/>
      <c r="AK444" s="25"/>
      <c r="AL444" s="25"/>
      <c r="AM444" s="25"/>
      <c r="AN444" s="25"/>
      <c r="AO444" s="25"/>
    </row>
    <row r="445" spans="1:41" ht="15.75" customHeight="1" x14ac:dyDescent="0.3">
      <c r="A445" s="25"/>
      <c r="B445" s="25"/>
      <c r="C445" s="25"/>
      <c r="D445" s="25"/>
      <c r="E445" s="25"/>
      <c r="F445" s="25"/>
      <c r="G445" s="25"/>
      <c r="H445" s="25"/>
      <c r="I445" s="25"/>
      <c r="J445" s="25"/>
      <c r="K445" s="25"/>
      <c r="L445" s="25"/>
      <c r="M445" s="25"/>
      <c r="N445" s="25"/>
      <c r="O445" s="25"/>
      <c r="P445" s="25"/>
      <c r="Q445" s="25"/>
      <c r="R445" s="25"/>
      <c r="S445" s="25"/>
      <c r="T445" s="25"/>
      <c r="U445" s="25"/>
      <c r="V445" s="25"/>
      <c r="W445" s="25"/>
      <c r="X445" s="25"/>
      <c r="Y445" s="25"/>
      <c r="Z445" s="25"/>
      <c r="AA445" s="25"/>
      <c r="AB445" s="25"/>
      <c r="AC445" s="25"/>
      <c r="AD445" s="25"/>
      <c r="AE445" s="25"/>
      <c r="AF445" s="25"/>
      <c r="AG445" s="25"/>
      <c r="AH445" s="25"/>
      <c r="AI445" s="25"/>
      <c r="AJ445" s="25"/>
      <c r="AK445" s="25"/>
      <c r="AL445" s="25"/>
      <c r="AM445" s="25"/>
      <c r="AN445" s="25"/>
      <c r="AO445" s="25"/>
    </row>
    <row r="446" spans="1:41" ht="15.75" customHeight="1" x14ac:dyDescent="0.3">
      <c r="A446" s="25"/>
      <c r="B446" s="25"/>
      <c r="C446" s="25"/>
      <c r="D446" s="25"/>
      <c r="E446" s="25"/>
      <c r="F446" s="25"/>
      <c r="G446" s="25"/>
      <c r="H446" s="25"/>
      <c r="I446" s="25"/>
      <c r="J446" s="25"/>
      <c r="K446" s="25"/>
      <c r="L446" s="25"/>
      <c r="M446" s="25"/>
      <c r="N446" s="25"/>
      <c r="O446" s="25"/>
      <c r="P446" s="25"/>
      <c r="Q446" s="25"/>
      <c r="R446" s="25"/>
      <c r="S446" s="25"/>
      <c r="T446" s="25"/>
      <c r="U446" s="25"/>
      <c r="V446" s="25"/>
      <c r="W446" s="25"/>
      <c r="X446" s="25"/>
      <c r="Y446" s="25"/>
      <c r="Z446" s="25"/>
      <c r="AA446" s="25"/>
      <c r="AB446" s="25"/>
      <c r="AC446" s="25"/>
      <c r="AD446" s="25"/>
      <c r="AE446" s="25"/>
      <c r="AF446" s="25"/>
      <c r="AG446" s="25"/>
      <c r="AH446" s="25"/>
      <c r="AI446" s="25"/>
      <c r="AJ446" s="25"/>
      <c r="AK446" s="25"/>
      <c r="AL446" s="25"/>
      <c r="AM446" s="25"/>
      <c r="AN446" s="25"/>
      <c r="AO446" s="25"/>
    </row>
    <row r="447" spans="1:41" ht="15.75" customHeight="1" x14ac:dyDescent="0.3">
      <c r="A447" s="25"/>
      <c r="B447" s="25"/>
      <c r="C447" s="25"/>
      <c r="D447" s="25"/>
      <c r="E447" s="25"/>
      <c r="F447" s="25"/>
      <c r="G447" s="25"/>
      <c r="H447" s="25"/>
      <c r="I447" s="25"/>
      <c r="J447" s="25"/>
      <c r="K447" s="25"/>
      <c r="L447" s="25"/>
      <c r="M447" s="25"/>
      <c r="N447" s="25"/>
      <c r="O447" s="25"/>
      <c r="P447" s="25"/>
      <c r="Q447" s="25"/>
      <c r="R447" s="25"/>
      <c r="S447" s="25"/>
      <c r="T447" s="25"/>
      <c r="U447" s="25"/>
      <c r="V447" s="25"/>
      <c r="W447" s="25"/>
      <c r="X447" s="25"/>
      <c r="Y447" s="25"/>
      <c r="Z447" s="25"/>
      <c r="AA447" s="25"/>
      <c r="AB447" s="25"/>
      <c r="AC447" s="25"/>
      <c r="AD447" s="25"/>
      <c r="AE447" s="25"/>
      <c r="AF447" s="25"/>
      <c r="AG447" s="25"/>
      <c r="AH447" s="25"/>
      <c r="AI447" s="25"/>
      <c r="AJ447" s="25"/>
      <c r="AK447" s="25"/>
      <c r="AL447" s="25"/>
      <c r="AM447" s="25"/>
      <c r="AN447" s="25"/>
      <c r="AO447" s="25"/>
    </row>
    <row r="448" spans="1:41" ht="15.75" customHeight="1" x14ac:dyDescent="0.3">
      <c r="A448" s="25"/>
      <c r="B448" s="25"/>
      <c r="C448" s="25"/>
      <c r="D448" s="25"/>
      <c r="E448" s="25"/>
      <c r="F448" s="25"/>
      <c r="G448" s="25"/>
      <c r="H448" s="25"/>
      <c r="I448" s="25"/>
      <c r="J448" s="25"/>
      <c r="K448" s="25"/>
      <c r="L448" s="25"/>
      <c r="M448" s="25"/>
      <c r="N448" s="25"/>
      <c r="O448" s="25"/>
      <c r="P448" s="25"/>
      <c r="Q448" s="25"/>
      <c r="R448" s="25"/>
      <c r="S448" s="25"/>
      <c r="T448" s="25"/>
      <c r="U448" s="25"/>
      <c r="V448" s="25"/>
      <c r="W448" s="25"/>
      <c r="X448" s="25"/>
      <c r="Y448" s="25"/>
      <c r="Z448" s="25"/>
      <c r="AA448" s="25"/>
      <c r="AB448" s="25"/>
      <c r="AC448" s="25"/>
      <c r="AD448" s="25"/>
      <c r="AE448" s="25"/>
      <c r="AF448" s="25"/>
      <c r="AG448" s="25"/>
      <c r="AH448" s="25"/>
      <c r="AI448" s="25"/>
      <c r="AJ448" s="25"/>
      <c r="AK448" s="25"/>
      <c r="AL448" s="25"/>
      <c r="AM448" s="25"/>
      <c r="AN448" s="25"/>
      <c r="AO448" s="25"/>
    </row>
    <row r="449" spans="1:41" ht="15.75" customHeight="1" x14ac:dyDescent="0.3">
      <c r="A449" s="25"/>
      <c r="B449" s="25"/>
      <c r="C449" s="25"/>
      <c r="D449" s="25"/>
      <c r="E449" s="25"/>
      <c r="F449" s="25"/>
      <c r="G449" s="25"/>
      <c r="H449" s="25"/>
      <c r="I449" s="25"/>
      <c r="J449" s="25"/>
      <c r="K449" s="25"/>
      <c r="L449" s="25"/>
      <c r="M449" s="25"/>
      <c r="N449" s="25"/>
      <c r="O449" s="25"/>
      <c r="P449" s="25"/>
      <c r="Q449" s="25"/>
      <c r="R449" s="25"/>
      <c r="S449" s="25"/>
      <c r="T449" s="25"/>
      <c r="U449" s="25"/>
      <c r="V449" s="25"/>
      <c r="W449" s="25"/>
      <c r="X449" s="25"/>
      <c r="Y449" s="25"/>
      <c r="Z449" s="25"/>
      <c r="AA449" s="25"/>
      <c r="AB449" s="25"/>
      <c r="AC449" s="25"/>
      <c r="AD449" s="25"/>
      <c r="AE449" s="25"/>
      <c r="AF449" s="25"/>
      <c r="AG449" s="25"/>
      <c r="AH449" s="25"/>
      <c r="AI449" s="25"/>
      <c r="AJ449" s="25"/>
      <c r="AK449" s="25"/>
      <c r="AL449" s="25"/>
      <c r="AM449" s="25"/>
      <c r="AN449" s="25"/>
      <c r="AO449" s="25"/>
    </row>
    <row r="450" spans="1:41" ht="15.75" customHeight="1" x14ac:dyDescent="0.3">
      <c r="A450" s="25"/>
      <c r="B450" s="25"/>
      <c r="C450" s="25"/>
      <c r="D450" s="25"/>
      <c r="E450" s="25"/>
      <c r="F450" s="25"/>
      <c r="G450" s="25"/>
      <c r="H450" s="25"/>
      <c r="I450" s="25"/>
      <c r="J450" s="25"/>
      <c r="K450" s="25"/>
      <c r="L450" s="25"/>
      <c r="M450" s="25"/>
      <c r="N450" s="25"/>
      <c r="O450" s="25"/>
      <c r="P450" s="25"/>
      <c r="Q450" s="25"/>
      <c r="R450" s="25"/>
      <c r="S450" s="25"/>
      <c r="T450" s="25"/>
      <c r="U450" s="25"/>
      <c r="V450" s="25"/>
      <c r="W450" s="25"/>
      <c r="X450" s="25"/>
      <c r="Y450" s="25"/>
      <c r="Z450" s="25"/>
      <c r="AA450" s="25"/>
      <c r="AB450" s="25"/>
      <c r="AC450" s="25"/>
      <c r="AD450" s="25"/>
      <c r="AE450" s="25"/>
      <c r="AF450" s="25"/>
      <c r="AG450" s="25"/>
      <c r="AH450" s="25"/>
      <c r="AI450" s="25"/>
      <c r="AJ450" s="25"/>
      <c r="AK450" s="25"/>
      <c r="AL450" s="25"/>
      <c r="AM450" s="25"/>
      <c r="AN450" s="25"/>
      <c r="AO450" s="25"/>
    </row>
    <row r="451" spans="1:41" ht="15.75" customHeight="1" x14ac:dyDescent="0.3">
      <c r="A451" s="25"/>
      <c r="B451" s="25"/>
      <c r="C451" s="25"/>
      <c r="D451" s="25"/>
      <c r="E451" s="25"/>
      <c r="F451" s="25"/>
      <c r="G451" s="25"/>
      <c r="H451" s="25"/>
      <c r="I451" s="25"/>
      <c r="J451" s="25"/>
      <c r="K451" s="25"/>
      <c r="L451" s="25"/>
      <c r="M451" s="25"/>
      <c r="N451" s="25"/>
      <c r="O451" s="25"/>
      <c r="P451" s="25"/>
      <c r="Q451" s="25"/>
      <c r="R451" s="25"/>
      <c r="S451" s="25"/>
      <c r="T451" s="25"/>
      <c r="U451" s="25"/>
      <c r="V451" s="25"/>
      <c r="W451" s="25"/>
      <c r="X451" s="25"/>
      <c r="Y451" s="25"/>
      <c r="Z451" s="25"/>
      <c r="AA451" s="25"/>
      <c r="AB451" s="25"/>
      <c r="AC451" s="25"/>
      <c r="AD451" s="25"/>
      <c r="AE451" s="25"/>
      <c r="AF451" s="25"/>
      <c r="AG451" s="25"/>
      <c r="AH451" s="25"/>
      <c r="AI451" s="25"/>
      <c r="AJ451" s="25"/>
      <c r="AK451" s="25"/>
      <c r="AL451" s="25"/>
      <c r="AM451" s="25"/>
      <c r="AN451" s="25"/>
      <c r="AO451" s="25"/>
    </row>
    <row r="452" spans="1:41" ht="15.75" customHeight="1" x14ac:dyDescent="0.3">
      <c r="A452" s="25"/>
      <c r="B452" s="25"/>
      <c r="C452" s="25"/>
      <c r="D452" s="25"/>
      <c r="E452" s="25"/>
      <c r="F452" s="25"/>
      <c r="G452" s="25"/>
      <c r="H452" s="25"/>
      <c r="I452" s="25"/>
      <c r="J452" s="25"/>
      <c r="K452" s="25"/>
      <c r="L452" s="25"/>
      <c r="M452" s="25"/>
      <c r="N452" s="25"/>
      <c r="O452" s="25"/>
      <c r="P452" s="25"/>
      <c r="Q452" s="25"/>
      <c r="R452" s="25"/>
      <c r="S452" s="25"/>
      <c r="T452" s="25"/>
      <c r="U452" s="25"/>
      <c r="V452" s="25"/>
      <c r="W452" s="25"/>
      <c r="X452" s="25"/>
      <c r="Y452" s="25"/>
      <c r="Z452" s="25"/>
      <c r="AA452" s="25"/>
      <c r="AB452" s="25"/>
      <c r="AC452" s="25"/>
      <c r="AD452" s="25"/>
      <c r="AE452" s="25"/>
      <c r="AF452" s="25"/>
      <c r="AG452" s="25"/>
      <c r="AH452" s="25"/>
      <c r="AI452" s="25"/>
      <c r="AJ452" s="25"/>
      <c r="AK452" s="25"/>
      <c r="AL452" s="25"/>
      <c r="AM452" s="25"/>
      <c r="AN452" s="25"/>
      <c r="AO452" s="25"/>
    </row>
    <row r="453" spans="1:41" ht="15.75" customHeight="1" x14ac:dyDescent="0.3">
      <c r="A453" s="25"/>
      <c r="B453" s="25"/>
      <c r="C453" s="25"/>
      <c r="D453" s="25"/>
      <c r="E453" s="25"/>
      <c r="F453" s="25"/>
      <c r="G453" s="25"/>
      <c r="H453" s="25"/>
      <c r="I453" s="25"/>
      <c r="J453" s="25"/>
      <c r="K453" s="25"/>
      <c r="L453" s="25"/>
      <c r="M453" s="25"/>
      <c r="N453" s="25"/>
      <c r="O453" s="25"/>
      <c r="P453" s="25"/>
      <c r="Q453" s="25"/>
      <c r="R453" s="25"/>
      <c r="S453" s="25"/>
      <c r="T453" s="25"/>
      <c r="U453" s="25"/>
      <c r="V453" s="25"/>
      <c r="W453" s="25"/>
      <c r="X453" s="25"/>
      <c r="Y453" s="25"/>
      <c r="Z453" s="25"/>
      <c r="AA453" s="25"/>
      <c r="AB453" s="25"/>
      <c r="AC453" s="25"/>
      <c r="AD453" s="25"/>
      <c r="AE453" s="25"/>
      <c r="AF453" s="25"/>
      <c r="AG453" s="25"/>
      <c r="AH453" s="25"/>
      <c r="AI453" s="25"/>
      <c r="AJ453" s="25"/>
      <c r="AK453" s="25"/>
      <c r="AL453" s="25"/>
      <c r="AM453" s="25"/>
      <c r="AN453" s="25"/>
      <c r="AO453" s="25"/>
    </row>
    <row r="454" spans="1:41" ht="15.75" customHeight="1" x14ac:dyDescent="0.3">
      <c r="A454" s="25"/>
      <c r="B454" s="25"/>
      <c r="C454" s="25"/>
      <c r="D454" s="25"/>
      <c r="E454" s="25"/>
      <c r="F454" s="25"/>
      <c r="G454" s="25"/>
      <c r="H454" s="25"/>
      <c r="I454" s="25"/>
      <c r="J454" s="25"/>
      <c r="K454" s="25"/>
      <c r="L454" s="25"/>
      <c r="M454" s="25"/>
      <c r="N454" s="25"/>
      <c r="O454" s="25"/>
      <c r="P454" s="25"/>
      <c r="Q454" s="25"/>
      <c r="R454" s="25"/>
      <c r="S454" s="25"/>
      <c r="T454" s="25"/>
      <c r="U454" s="25"/>
      <c r="V454" s="25"/>
      <c r="W454" s="25"/>
      <c r="X454" s="25"/>
      <c r="Y454" s="25"/>
      <c r="Z454" s="25"/>
      <c r="AA454" s="25"/>
      <c r="AB454" s="25"/>
      <c r="AC454" s="25"/>
      <c r="AD454" s="25"/>
      <c r="AE454" s="25"/>
      <c r="AF454" s="25"/>
      <c r="AG454" s="25"/>
      <c r="AH454" s="25"/>
      <c r="AI454" s="25"/>
      <c r="AJ454" s="25"/>
      <c r="AK454" s="25"/>
      <c r="AL454" s="25"/>
      <c r="AM454" s="25"/>
      <c r="AN454" s="25"/>
      <c r="AO454" s="25"/>
    </row>
    <row r="455" spans="1:41" ht="15.75" customHeight="1" x14ac:dyDescent="0.3">
      <c r="A455" s="25"/>
      <c r="B455" s="25"/>
      <c r="C455" s="25"/>
      <c r="D455" s="25"/>
      <c r="E455" s="25"/>
      <c r="F455" s="25"/>
      <c r="G455" s="25"/>
      <c r="H455" s="25"/>
      <c r="I455" s="25"/>
      <c r="J455" s="25"/>
      <c r="K455" s="25"/>
      <c r="L455" s="25"/>
      <c r="M455" s="25"/>
      <c r="N455" s="25"/>
      <c r="O455" s="25"/>
      <c r="P455" s="25"/>
      <c r="Q455" s="25"/>
      <c r="R455" s="25"/>
      <c r="S455" s="25"/>
      <c r="T455" s="25"/>
      <c r="U455" s="25"/>
      <c r="V455" s="25"/>
      <c r="W455" s="25"/>
      <c r="X455" s="25"/>
      <c r="Y455" s="25"/>
      <c r="Z455" s="25"/>
      <c r="AA455" s="25"/>
      <c r="AB455" s="25"/>
      <c r="AC455" s="25"/>
      <c r="AD455" s="25"/>
      <c r="AE455" s="25"/>
      <c r="AF455" s="25"/>
      <c r="AG455" s="25"/>
      <c r="AH455" s="25"/>
      <c r="AI455" s="25"/>
      <c r="AJ455" s="25"/>
      <c r="AK455" s="25"/>
      <c r="AL455" s="25"/>
      <c r="AM455" s="25"/>
      <c r="AN455" s="25"/>
      <c r="AO455" s="25"/>
    </row>
    <row r="456" spans="1:41" ht="15.75" customHeight="1" x14ac:dyDescent="0.3">
      <c r="A456" s="25"/>
      <c r="B456" s="25"/>
      <c r="C456" s="25"/>
      <c r="D456" s="25"/>
      <c r="E456" s="25"/>
      <c r="F456" s="25"/>
      <c r="G456" s="25"/>
      <c r="H456" s="25"/>
      <c r="I456" s="25"/>
      <c r="J456" s="25"/>
      <c r="K456" s="25"/>
      <c r="L456" s="25"/>
      <c r="M456" s="25"/>
      <c r="N456" s="25"/>
      <c r="O456" s="25"/>
      <c r="P456" s="25"/>
      <c r="Q456" s="25"/>
      <c r="R456" s="25"/>
      <c r="S456" s="25"/>
      <c r="T456" s="25"/>
      <c r="U456" s="25"/>
      <c r="V456" s="25"/>
      <c r="W456" s="25"/>
      <c r="X456" s="25"/>
      <c r="Y456" s="25"/>
      <c r="Z456" s="25"/>
      <c r="AA456" s="25"/>
      <c r="AB456" s="25"/>
      <c r="AC456" s="25"/>
      <c r="AD456" s="25"/>
      <c r="AE456" s="25"/>
      <c r="AF456" s="25"/>
      <c r="AG456" s="25"/>
      <c r="AH456" s="25"/>
      <c r="AI456" s="25"/>
      <c r="AJ456" s="25"/>
      <c r="AK456" s="25"/>
      <c r="AL456" s="25"/>
      <c r="AM456" s="25"/>
      <c r="AN456" s="25"/>
      <c r="AO456" s="25"/>
    </row>
    <row r="457" spans="1:41" ht="15.75" customHeight="1" x14ac:dyDescent="0.3">
      <c r="A457" s="25"/>
      <c r="B457" s="25"/>
      <c r="C457" s="25"/>
      <c r="D457" s="25"/>
      <c r="E457" s="25"/>
      <c r="F457" s="25"/>
      <c r="G457" s="25"/>
      <c r="H457" s="25"/>
      <c r="I457" s="25"/>
      <c r="J457" s="25"/>
      <c r="K457" s="25"/>
      <c r="L457" s="25"/>
      <c r="M457" s="25"/>
      <c r="N457" s="25"/>
      <c r="O457" s="25"/>
      <c r="P457" s="25"/>
      <c r="Q457" s="25"/>
      <c r="R457" s="25"/>
      <c r="S457" s="25"/>
      <c r="T457" s="25"/>
      <c r="U457" s="25"/>
      <c r="V457" s="25"/>
      <c r="W457" s="25"/>
      <c r="X457" s="25"/>
      <c r="Y457" s="25"/>
      <c r="Z457" s="25"/>
      <c r="AA457" s="25"/>
      <c r="AB457" s="25"/>
      <c r="AC457" s="25"/>
      <c r="AD457" s="25"/>
      <c r="AE457" s="25"/>
      <c r="AF457" s="25"/>
      <c r="AG457" s="25"/>
      <c r="AH457" s="25"/>
      <c r="AI457" s="25"/>
      <c r="AJ457" s="25"/>
      <c r="AK457" s="25"/>
      <c r="AL457" s="25"/>
      <c r="AM457" s="25"/>
      <c r="AN457" s="25"/>
      <c r="AO457" s="25"/>
    </row>
    <row r="458" spans="1:41" ht="15.75" customHeight="1" x14ac:dyDescent="0.3">
      <c r="A458" s="25"/>
      <c r="B458" s="25"/>
      <c r="C458" s="25"/>
      <c r="D458" s="25"/>
      <c r="E458" s="25"/>
      <c r="F458" s="25"/>
      <c r="G458" s="25"/>
      <c r="H458" s="25"/>
      <c r="I458" s="25"/>
      <c r="J458" s="25"/>
      <c r="K458" s="25"/>
      <c r="L458" s="25"/>
      <c r="M458" s="25"/>
      <c r="N458" s="25"/>
      <c r="O458" s="25"/>
      <c r="P458" s="25"/>
      <c r="Q458" s="25"/>
      <c r="R458" s="25"/>
      <c r="S458" s="25"/>
      <c r="T458" s="25"/>
      <c r="U458" s="25"/>
      <c r="V458" s="25"/>
      <c r="W458" s="25"/>
      <c r="X458" s="25"/>
      <c r="Y458" s="25"/>
      <c r="Z458" s="25"/>
      <c r="AA458" s="25"/>
      <c r="AB458" s="25"/>
      <c r="AC458" s="25"/>
      <c r="AD458" s="25"/>
      <c r="AE458" s="25"/>
      <c r="AF458" s="25"/>
      <c r="AG458" s="25"/>
      <c r="AH458" s="25"/>
      <c r="AI458" s="25"/>
      <c r="AJ458" s="25"/>
      <c r="AK458" s="25"/>
      <c r="AL458" s="25"/>
      <c r="AM458" s="25"/>
      <c r="AN458" s="25"/>
      <c r="AO458" s="25"/>
    </row>
    <row r="459" spans="1:41" ht="15.75" customHeight="1" x14ac:dyDescent="0.3">
      <c r="A459" s="25"/>
      <c r="B459" s="25"/>
      <c r="C459" s="25"/>
      <c r="D459" s="25"/>
      <c r="E459" s="25"/>
      <c r="F459" s="25"/>
      <c r="G459" s="25"/>
      <c r="H459" s="25"/>
      <c r="I459" s="25"/>
      <c r="J459" s="25"/>
      <c r="K459" s="25"/>
      <c r="L459" s="25"/>
      <c r="M459" s="25"/>
      <c r="N459" s="25"/>
      <c r="O459" s="25"/>
      <c r="P459" s="25"/>
      <c r="Q459" s="25"/>
      <c r="R459" s="25"/>
      <c r="S459" s="25"/>
      <c r="T459" s="25"/>
      <c r="U459" s="25"/>
      <c r="V459" s="25"/>
      <c r="W459" s="25"/>
      <c r="X459" s="25"/>
      <c r="Y459" s="25"/>
      <c r="Z459" s="25"/>
      <c r="AA459" s="25"/>
      <c r="AB459" s="25"/>
      <c r="AC459" s="25"/>
      <c r="AD459" s="25"/>
      <c r="AE459" s="25"/>
      <c r="AF459" s="25"/>
      <c r="AG459" s="25"/>
      <c r="AH459" s="25"/>
      <c r="AI459" s="25"/>
      <c r="AJ459" s="25"/>
      <c r="AK459" s="25"/>
      <c r="AL459" s="25"/>
      <c r="AM459" s="25"/>
      <c r="AN459" s="25"/>
      <c r="AO459" s="25"/>
    </row>
    <row r="460" spans="1:41" ht="15.75" customHeight="1" x14ac:dyDescent="0.3">
      <c r="A460" s="25"/>
      <c r="B460" s="25"/>
      <c r="C460" s="25"/>
      <c r="D460" s="25"/>
      <c r="E460" s="25"/>
      <c r="F460" s="25"/>
      <c r="G460" s="25"/>
      <c r="H460" s="25"/>
      <c r="I460" s="25"/>
      <c r="J460" s="25"/>
      <c r="K460" s="25"/>
      <c r="L460" s="25"/>
      <c r="M460" s="25"/>
      <c r="N460" s="25"/>
      <c r="O460" s="25"/>
      <c r="P460" s="25"/>
      <c r="Q460" s="25"/>
      <c r="R460" s="25"/>
      <c r="S460" s="25"/>
      <c r="T460" s="25"/>
      <c r="U460" s="25"/>
      <c r="V460" s="25"/>
      <c r="W460" s="25"/>
      <c r="X460" s="25"/>
      <c r="Y460" s="25"/>
      <c r="Z460" s="25"/>
      <c r="AA460" s="25"/>
      <c r="AB460" s="25"/>
      <c r="AC460" s="25"/>
      <c r="AD460" s="25"/>
      <c r="AE460" s="25"/>
      <c r="AF460" s="25"/>
      <c r="AG460" s="25"/>
      <c r="AH460" s="25"/>
      <c r="AI460" s="25"/>
      <c r="AJ460" s="25"/>
      <c r="AK460" s="25"/>
      <c r="AL460" s="25"/>
      <c r="AM460" s="25"/>
      <c r="AN460" s="25"/>
      <c r="AO460" s="25"/>
    </row>
    <row r="461" spans="1:41" ht="15.75" customHeight="1" x14ac:dyDescent="0.3">
      <c r="A461" s="25"/>
      <c r="B461" s="25"/>
      <c r="C461" s="25"/>
      <c r="D461" s="25"/>
      <c r="E461" s="25"/>
      <c r="F461" s="25"/>
      <c r="G461" s="25"/>
      <c r="H461" s="25"/>
      <c r="I461" s="25"/>
      <c r="J461" s="25"/>
      <c r="K461" s="25"/>
      <c r="L461" s="25"/>
      <c r="M461" s="25"/>
      <c r="N461" s="25"/>
      <c r="O461" s="25"/>
      <c r="P461" s="25"/>
      <c r="Q461" s="25"/>
      <c r="R461" s="25"/>
      <c r="S461" s="25"/>
      <c r="T461" s="25"/>
      <c r="U461" s="25"/>
      <c r="V461" s="25"/>
      <c r="W461" s="25"/>
      <c r="X461" s="25"/>
      <c r="Y461" s="25"/>
      <c r="Z461" s="25"/>
      <c r="AA461" s="25"/>
      <c r="AB461" s="25"/>
      <c r="AC461" s="25"/>
      <c r="AD461" s="25"/>
      <c r="AE461" s="25"/>
      <c r="AF461" s="25"/>
      <c r="AG461" s="25"/>
      <c r="AH461" s="25"/>
      <c r="AI461" s="25"/>
      <c r="AJ461" s="25"/>
      <c r="AK461" s="25"/>
      <c r="AL461" s="25"/>
      <c r="AM461" s="25"/>
      <c r="AN461" s="25"/>
      <c r="AO461" s="25"/>
    </row>
    <row r="462" spans="1:41" ht="15.75" customHeight="1" x14ac:dyDescent="0.3">
      <c r="A462" s="25"/>
      <c r="B462" s="25"/>
      <c r="C462" s="25"/>
      <c r="D462" s="25"/>
      <c r="E462" s="25"/>
      <c r="F462" s="25"/>
      <c r="G462" s="25"/>
      <c r="H462" s="25"/>
      <c r="I462" s="25"/>
      <c r="J462" s="25"/>
      <c r="K462" s="25"/>
      <c r="L462" s="25"/>
      <c r="M462" s="25"/>
      <c r="N462" s="25"/>
      <c r="O462" s="25"/>
      <c r="P462" s="25"/>
      <c r="Q462" s="25"/>
      <c r="R462" s="25"/>
      <c r="S462" s="25"/>
      <c r="T462" s="25"/>
      <c r="U462" s="25"/>
      <c r="V462" s="25"/>
      <c r="W462" s="25"/>
      <c r="X462" s="25"/>
      <c r="Y462" s="25"/>
      <c r="Z462" s="25"/>
      <c r="AA462" s="25"/>
      <c r="AB462" s="25"/>
      <c r="AC462" s="25"/>
      <c r="AD462" s="25"/>
      <c r="AE462" s="25"/>
      <c r="AF462" s="25"/>
      <c r="AG462" s="25"/>
      <c r="AH462" s="25"/>
      <c r="AI462" s="25"/>
      <c r="AJ462" s="25"/>
      <c r="AK462" s="25"/>
      <c r="AL462" s="25"/>
      <c r="AM462" s="25"/>
      <c r="AN462" s="25"/>
      <c r="AO462" s="25"/>
    </row>
    <row r="463" spans="1:41" ht="15.75" customHeight="1" x14ac:dyDescent="0.3">
      <c r="A463" s="25"/>
      <c r="B463" s="25"/>
      <c r="C463" s="25"/>
      <c r="D463" s="25"/>
      <c r="E463" s="25"/>
      <c r="F463" s="25"/>
      <c r="G463" s="25"/>
      <c r="H463" s="25"/>
      <c r="I463" s="25"/>
      <c r="J463" s="25"/>
      <c r="K463" s="25"/>
      <c r="L463" s="25"/>
      <c r="M463" s="25"/>
      <c r="N463" s="25"/>
      <c r="O463" s="25"/>
      <c r="P463" s="25"/>
      <c r="Q463" s="25"/>
      <c r="R463" s="25"/>
      <c r="S463" s="25"/>
      <c r="T463" s="25"/>
      <c r="U463" s="25"/>
      <c r="V463" s="25"/>
      <c r="W463" s="25"/>
      <c r="X463" s="25"/>
      <c r="Y463" s="25"/>
      <c r="Z463" s="25"/>
      <c r="AA463" s="25"/>
      <c r="AB463" s="25"/>
      <c r="AC463" s="25"/>
      <c r="AD463" s="25"/>
      <c r="AE463" s="25"/>
      <c r="AF463" s="25"/>
      <c r="AG463" s="25"/>
      <c r="AH463" s="25"/>
      <c r="AI463" s="25"/>
      <c r="AJ463" s="25"/>
      <c r="AK463" s="25"/>
      <c r="AL463" s="25"/>
      <c r="AM463" s="25"/>
      <c r="AN463" s="25"/>
      <c r="AO463" s="25"/>
    </row>
    <row r="464" spans="1:41" ht="15.75" customHeight="1" x14ac:dyDescent="0.3">
      <c r="A464" s="25"/>
      <c r="B464" s="25"/>
      <c r="C464" s="25"/>
      <c r="D464" s="25"/>
      <c r="E464" s="25"/>
      <c r="F464" s="25"/>
      <c r="G464" s="25"/>
      <c r="H464" s="25"/>
      <c r="I464" s="25"/>
      <c r="J464" s="25"/>
      <c r="K464" s="25"/>
      <c r="L464" s="25"/>
      <c r="M464" s="25"/>
      <c r="N464" s="25"/>
      <c r="O464" s="25"/>
      <c r="P464" s="25"/>
      <c r="Q464" s="25"/>
      <c r="R464" s="25"/>
      <c r="S464" s="25"/>
      <c r="T464" s="25"/>
      <c r="U464" s="25"/>
      <c r="V464" s="25"/>
      <c r="W464" s="25"/>
      <c r="X464" s="25"/>
      <c r="Y464" s="25"/>
      <c r="Z464" s="25"/>
      <c r="AA464" s="25"/>
      <c r="AB464" s="25"/>
      <c r="AC464" s="25"/>
      <c r="AD464" s="25"/>
      <c r="AE464" s="25"/>
      <c r="AF464" s="25"/>
      <c r="AG464" s="25"/>
      <c r="AH464" s="25"/>
      <c r="AI464" s="25"/>
      <c r="AJ464" s="25"/>
      <c r="AK464" s="25"/>
      <c r="AL464" s="25"/>
      <c r="AM464" s="25"/>
      <c r="AN464" s="25"/>
      <c r="AO464" s="25"/>
    </row>
    <row r="465" spans="1:41" ht="15.75" customHeight="1" x14ac:dyDescent="0.3">
      <c r="A465" s="25"/>
      <c r="B465" s="25"/>
      <c r="C465" s="25"/>
      <c r="D465" s="25"/>
      <c r="E465" s="25"/>
      <c r="F465" s="25"/>
      <c r="G465" s="25"/>
      <c r="H465" s="25"/>
      <c r="I465" s="25"/>
      <c r="J465" s="25"/>
      <c r="K465" s="25"/>
      <c r="L465" s="25"/>
      <c r="M465" s="25"/>
      <c r="N465" s="25"/>
      <c r="O465" s="25"/>
      <c r="P465" s="25"/>
      <c r="Q465" s="25"/>
      <c r="R465" s="25"/>
      <c r="S465" s="25"/>
      <c r="T465" s="25"/>
      <c r="U465" s="25"/>
      <c r="V465" s="25"/>
      <c r="W465" s="25"/>
      <c r="X465" s="25"/>
      <c r="Y465" s="25"/>
      <c r="Z465" s="25"/>
      <c r="AA465" s="25"/>
      <c r="AB465" s="25"/>
      <c r="AC465" s="25"/>
      <c r="AD465" s="25"/>
      <c r="AE465" s="25"/>
      <c r="AF465" s="25"/>
      <c r="AG465" s="25"/>
      <c r="AH465" s="25"/>
      <c r="AI465" s="25"/>
      <c r="AJ465" s="25"/>
      <c r="AK465" s="25"/>
      <c r="AL465" s="25"/>
      <c r="AM465" s="25"/>
      <c r="AN465" s="25"/>
      <c r="AO465" s="25"/>
    </row>
    <row r="466" spans="1:41" ht="15.75" customHeight="1" x14ac:dyDescent="0.3">
      <c r="A466" s="25"/>
      <c r="B466" s="25"/>
      <c r="C466" s="25"/>
      <c r="D466" s="25"/>
      <c r="E466" s="25"/>
      <c r="F466" s="25"/>
      <c r="G466" s="25"/>
      <c r="H466" s="25"/>
      <c r="I466" s="25"/>
      <c r="J466" s="25"/>
      <c r="K466" s="25"/>
      <c r="L466" s="25"/>
      <c r="M466" s="25"/>
      <c r="N466" s="25"/>
      <c r="O466" s="25"/>
      <c r="P466" s="25"/>
      <c r="Q466" s="25"/>
      <c r="R466" s="25"/>
      <c r="S466" s="25"/>
      <c r="T466" s="25"/>
      <c r="U466" s="25"/>
      <c r="V466" s="25"/>
      <c r="W466" s="25"/>
      <c r="X466" s="25"/>
      <c r="Y466" s="25"/>
      <c r="Z466" s="25"/>
      <c r="AA466" s="25"/>
      <c r="AB466" s="25"/>
      <c r="AC466" s="25"/>
      <c r="AD466" s="25"/>
      <c r="AE466" s="25"/>
      <c r="AF466" s="25"/>
      <c r="AG466" s="25"/>
      <c r="AH466" s="25"/>
      <c r="AI466" s="25"/>
      <c r="AJ466" s="25"/>
      <c r="AK466" s="25"/>
      <c r="AL466" s="25"/>
      <c r="AM466" s="25"/>
      <c r="AN466" s="25"/>
      <c r="AO466" s="25"/>
    </row>
    <row r="467" spans="1:41" ht="15.75" customHeight="1" x14ac:dyDescent="0.3">
      <c r="A467" s="25"/>
      <c r="B467" s="25"/>
      <c r="C467" s="25"/>
      <c r="D467" s="25"/>
      <c r="E467" s="25"/>
      <c r="F467" s="25"/>
      <c r="G467" s="25"/>
      <c r="H467" s="25"/>
      <c r="I467" s="25"/>
      <c r="J467" s="25"/>
      <c r="K467" s="25"/>
      <c r="L467" s="25"/>
      <c r="M467" s="25"/>
      <c r="N467" s="25"/>
      <c r="O467" s="25"/>
      <c r="P467" s="25"/>
      <c r="Q467" s="25"/>
      <c r="R467" s="25"/>
      <c r="S467" s="25"/>
      <c r="T467" s="25"/>
      <c r="U467" s="25"/>
      <c r="V467" s="25"/>
      <c r="W467" s="25"/>
      <c r="X467" s="25"/>
      <c r="Y467" s="25"/>
      <c r="Z467" s="25"/>
      <c r="AA467" s="25"/>
      <c r="AB467" s="25"/>
      <c r="AC467" s="25"/>
      <c r="AD467" s="25"/>
      <c r="AE467" s="25"/>
      <c r="AF467" s="25"/>
      <c r="AG467" s="25"/>
      <c r="AH467" s="25"/>
      <c r="AI467" s="25"/>
      <c r="AJ467" s="25"/>
      <c r="AK467" s="25"/>
      <c r="AL467" s="25"/>
      <c r="AM467" s="25"/>
      <c r="AN467" s="25"/>
      <c r="AO467" s="25"/>
    </row>
    <row r="468" spans="1:41" ht="15.75" customHeight="1" x14ac:dyDescent="0.3">
      <c r="A468" s="25"/>
      <c r="B468" s="25"/>
      <c r="C468" s="25"/>
      <c r="D468" s="25"/>
      <c r="E468" s="25"/>
      <c r="F468" s="25"/>
      <c r="G468" s="25"/>
      <c r="H468" s="25"/>
      <c r="I468" s="25"/>
      <c r="J468" s="25"/>
      <c r="K468" s="25"/>
      <c r="L468" s="25"/>
      <c r="M468" s="25"/>
      <c r="N468" s="25"/>
      <c r="O468" s="25"/>
      <c r="P468" s="25"/>
      <c r="Q468" s="25"/>
      <c r="R468" s="25"/>
      <c r="S468" s="25"/>
      <c r="T468" s="25"/>
      <c r="U468" s="25"/>
      <c r="V468" s="25"/>
      <c r="W468" s="25"/>
      <c r="X468" s="25"/>
      <c r="Y468" s="25"/>
      <c r="Z468" s="25"/>
      <c r="AA468" s="25"/>
      <c r="AB468" s="25"/>
      <c r="AC468" s="25"/>
      <c r="AD468" s="25"/>
      <c r="AE468" s="25"/>
      <c r="AF468" s="25"/>
      <c r="AG468" s="25"/>
      <c r="AH468" s="25"/>
      <c r="AI468" s="25"/>
      <c r="AJ468" s="25"/>
      <c r="AK468" s="25"/>
      <c r="AL468" s="25"/>
      <c r="AM468" s="25"/>
      <c r="AN468" s="25"/>
      <c r="AO468" s="25"/>
    </row>
    <row r="469" spans="1:41" ht="15.75" customHeight="1" x14ac:dyDescent="0.3">
      <c r="A469" s="25"/>
      <c r="B469" s="25"/>
      <c r="C469" s="25"/>
      <c r="D469" s="25"/>
      <c r="E469" s="25"/>
      <c r="F469" s="25"/>
      <c r="G469" s="25"/>
      <c r="H469" s="25"/>
      <c r="I469" s="25"/>
      <c r="J469" s="25"/>
      <c r="K469" s="25"/>
      <c r="L469" s="25"/>
      <c r="M469" s="25"/>
      <c r="N469" s="25"/>
      <c r="O469" s="25"/>
      <c r="P469" s="25"/>
      <c r="Q469" s="25"/>
      <c r="R469" s="25"/>
      <c r="S469" s="25"/>
      <c r="T469" s="25"/>
      <c r="U469" s="25"/>
      <c r="V469" s="25"/>
      <c r="W469" s="25"/>
      <c r="X469" s="25"/>
      <c r="Y469" s="25"/>
      <c r="Z469" s="25"/>
      <c r="AA469" s="25"/>
      <c r="AB469" s="25"/>
      <c r="AC469" s="25"/>
      <c r="AD469" s="25"/>
      <c r="AE469" s="25"/>
      <c r="AF469" s="25"/>
      <c r="AG469" s="25"/>
      <c r="AH469" s="25"/>
      <c r="AI469" s="25"/>
      <c r="AJ469" s="25"/>
      <c r="AK469" s="25"/>
      <c r="AL469" s="25"/>
      <c r="AM469" s="25"/>
      <c r="AN469" s="25"/>
      <c r="AO469" s="25"/>
    </row>
    <row r="470" spans="1:41" ht="15.75" customHeight="1" x14ac:dyDescent="0.3">
      <c r="A470" s="25"/>
      <c r="B470" s="25"/>
      <c r="C470" s="25"/>
      <c r="D470" s="25"/>
      <c r="E470" s="25"/>
      <c r="F470" s="25"/>
      <c r="G470" s="25"/>
      <c r="H470" s="25"/>
      <c r="I470" s="25"/>
      <c r="J470" s="25"/>
      <c r="K470" s="25"/>
      <c r="L470" s="25"/>
      <c r="M470" s="25"/>
      <c r="N470" s="25"/>
      <c r="O470" s="25"/>
      <c r="P470" s="25"/>
      <c r="Q470" s="25"/>
      <c r="R470" s="25"/>
      <c r="S470" s="25"/>
      <c r="T470" s="25"/>
      <c r="U470" s="25"/>
      <c r="V470" s="25"/>
      <c r="W470" s="25"/>
      <c r="X470" s="25"/>
      <c r="Y470" s="25"/>
      <c r="Z470" s="25"/>
      <c r="AA470" s="25"/>
      <c r="AB470" s="25"/>
      <c r="AC470" s="25"/>
      <c r="AD470" s="25"/>
      <c r="AE470" s="25"/>
      <c r="AF470" s="25"/>
      <c r="AG470" s="25"/>
      <c r="AH470" s="25"/>
      <c r="AI470" s="25"/>
      <c r="AJ470" s="25"/>
      <c r="AK470" s="25"/>
      <c r="AL470" s="25"/>
      <c r="AM470" s="25"/>
      <c r="AN470" s="25"/>
      <c r="AO470" s="25"/>
    </row>
    <row r="471" spans="1:41" ht="15.75" customHeight="1" x14ac:dyDescent="0.3">
      <c r="A471" s="25"/>
      <c r="B471" s="25"/>
      <c r="C471" s="25"/>
      <c r="D471" s="25"/>
      <c r="E471" s="25"/>
      <c r="F471" s="25"/>
      <c r="G471" s="25"/>
      <c r="H471" s="25"/>
      <c r="I471" s="25"/>
      <c r="J471" s="25"/>
      <c r="K471" s="25"/>
      <c r="L471" s="25"/>
      <c r="M471" s="25"/>
      <c r="N471" s="25"/>
      <c r="O471" s="25"/>
      <c r="P471" s="25"/>
      <c r="Q471" s="25"/>
      <c r="R471" s="25"/>
      <c r="S471" s="25"/>
      <c r="T471" s="25"/>
      <c r="U471" s="25"/>
      <c r="V471" s="25"/>
      <c r="W471" s="25"/>
      <c r="X471" s="25"/>
      <c r="Y471" s="25"/>
      <c r="Z471" s="25"/>
      <c r="AA471" s="25"/>
      <c r="AB471" s="25"/>
      <c r="AC471" s="25"/>
      <c r="AD471" s="25"/>
      <c r="AE471" s="25"/>
      <c r="AF471" s="25"/>
      <c r="AG471" s="25"/>
      <c r="AH471" s="25"/>
      <c r="AI471" s="25"/>
      <c r="AJ471" s="25"/>
      <c r="AK471" s="25"/>
      <c r="AL471" s="25"/>
      <c r="AM471" s="25"/>
      <c r="AN471" s="25"/>
      <c r="AO471" s="25"/>
    </row>
    <row r="472" spans="1:41" ht="15.75" customHeight="1" x14ac:dyDescent="0.3">
      <c r="A472" s="25"/>
      <c r="B472" s="25"/>
      <c r="C472" s="25"/>
      <c r="D472" s="25"/>
      <c r="E472" s="25"/>
      <c r="F472" s="25"/>
      <c r="G472" s="25"/>
      <c r="H472" s="25"/>
      <c r="I472" s="25"/>
      <c r="J472" s="25"/>
      <c r="K472" s="25"/>
      <c r="L472" s="25"/>
      <c r="M472" s="25"/>
      <c r="N472" s="25"/>
      <c r="O472" s="25"/>
      <c r="P472" s="25"/>
      <c r="Q472" s="25"/>
      <c r="R472" s="25"/>
      <c r="S472" s="25"/>
      <c r="T472" s="25"/>
      <c r="U472" s="25"/>
      <c r="V472" s="25"/>
      <c r="W472" s="25"/>
      <c r="X472" s="25"/>
      <c r="Y472" s="25"/>
      <c r="Z472" s="25"/>
      <c r="AA472" s="25"/>
      <c r="AB472" s="25"/>
      <c r="AC472" s="25"/>
      <c r="AD472" s="25"/>
      <c r="AE472" s="25"/>
      <c r="AF472" s="25"/>
      <c r="AG472" s="25"/>
      <c r="AH472" s="25"/>
      <c r="AI472" s="25"/>
      <c r="AJ472" s="25"/>
      <c r="AK472" s="25"/>
      <c r="AL472" s="25"/>
      <c r="AM472" s="25"/>
      <c r="AN472" s="25"/>
      <c r="AO472" s="25"/>
    </row>
    <row r="473" spans="1:41" ht="15.75" customHeight="1" x14ac:dyDescent="0.3">
      <c r="A473" s="25"/>
      <c r="B473" s="25"/>
      <c r="C473" s="25"/>
      <c r="D473" s="25"/>
      <c r="E473" s="25"/>
      <c r="F473" s="25"/>
      <c r="G473" s="25"/>
      <c r="H473" s="25"/>
      <c r="I473" s="25"/>
      <c r="J473" s="25"/>
      <c r="K473" s="25"/>
      <c r="L473" s="25"/>
      <c r="M473" s="25"/>
      <c r="N473" s="25"/>
      <c r="O473" s="25"/>
      <c r="P473" s="25"/>
      <c r="Q473" s="25"/>
      <c r="R473" s="25"/>
      <c r="S473" s="25"/>
      <c r="T473" s="25"/>
      <c r="U473" s="25"/>
      <c r="V473" s="25"/>
      <c r="W473" s="25"/>
      <c r="X473" s="25"/>
      <c r="Y473" s="25"/>
      <c r="Z473" s="25"/>
      <c r="AA473" s="25"/>
      <c r="AB473" s="25"/>
      <c r="AC473" s="25"/>
      <c r="AD473" s="25"/>
      <c r="AE473" s="25"/>
      <c r="AF473" s="25"/>
      <c r="AG473" s="25"/>
      <c r="AH473" s="25"/>
      <c r="AI473" s="25"/>
      <c r="AJ473" s="25"/>
      <c r="AK473" s="25"/>
      <c r="AL473" s="25"/>
      <c r="AM473" s="25"/>
      <c r="AN473" s="25"/>
      <c r="AO473" s="25"/>
    </row>
    <row r="474" spans="1:41" ht="15.75" customHeight="1" x14ac:dyDescent="0.3">
      <c r="A474" s="25"/>
      <c r="B474" s="25"/>
      <c r="C474" s="25"/>
      <c r="D474" s="25"/>
      <c r="E474" s="25"/>
      <c r="F474" s="25"/>
      <c r="G474" s="25"/>
      <c r="H474" s="25"/>
      <c r="I474" s="25"/>
      <c r="J474" s="25"/>
      <c r="K474" s="25"/>
      <c r="L474" s="25"/>
      <c r="M474" s="25"/>
      <c r="N474" s="25"/>
      <c r="O474" s="25"/>
      <c r="P474" s="25"/>
      <c r="Q474" s="25"/>
      <c r="R474" s="25"/>
      <c r="S474" s="25"/>
      <c r="T474" s="25"/>
      <c r="U474" s="25"/>
      <c r="V474" s="25"/>
      <c r="W474" s="25"/>
      <c r="X474" s="25"/>
      <c r="Y474" s="25"/>
      <c r="Z474" s="25"/>
      <c r="AA474" s="25"/>
      <c r="AB474" s="25"/>
      <c r="AC474" s="25"/>
      <c r="AD474" s="25"/>
      <c r="AE474" s="25"/>
      <c r="AF474" s="25"/>
      <c r="AG474" s="25"/>
      <c r="AH474" s="25"/>
      <c r="AI474" s="25"/>
      <c r="AJ474" s="25"/>
      <c r="AK474" s="25"/>
      <c r="AL474" s="25"/>
      <c r="AM474" s="25"/>
      <c r="AN474" s="25"/>
      <c r="AO474" s="25"/>
    </row>
    <row r="475" spans="1:41" ht="15.75" customHeight="1" x14ac:dyDescent="0.3">
      <c r="A475" s="25"/>
      <c r="B475" s="25"/>
      <c r="C475" s="25"/>
      <c r="D475" s="25"/>
      <c r="E475" s="25"/>
      <c r="F475" s="25"/>
      <c r="G475" s="25"/>
      <c r="H475" s="25"/>
      <c r="I475" s="25"/>
      <c r="J475" s="25"/>
      <c r="K475" s="25"/>
      <c r="L475" s="25"/>
      <c r="M475" s="25"/>
      <c r="N475" s="25"/>
      <c r="O475" s="25"/>
      <c r="P475" s="25"/>
      <c r="Q475" s="25"/>
      <c r="R475" s="25"/>
      <c r="S475" s="25"/>
      <c r="T475" s="25"/>
      <c r="U475" s="25"/>
      <c r="V475" s="25"/>
      <c r="W475" s="25"/>
      <c r="X475" s="25"/>
      <c r="Y475" s="25"/>
      <c r="Z475" s="25"/>
      <c r="AA475" s="25"/>
      <c r="AB475" s="25"/>
      <c r="AC475" s="25"/>
      <c r="AD475" s="25"/>
      <c r="AE475" s="25"/>
      <c r="AF475" s="25"/>
      <c r="AG475" s="25"/>
      <c r="AH475" s="25"/>
      <c r="AI475" s="25"/>
      <c r="AJ475" s="25"/>
      <c r="AK475" s="25"/>
      <c r="AL475" s="25"/>
      <c r="AM475" s="25"/>
      <c r="AN475" s="25"/>
      <c r="AO475" s="25"/>
    </row>
    <row r="476" spans="1:41" ht="15.75" customHeight="1" x14ac:dyDescent="0.3">
      <c r="A476" s="25"/>
      <c r="B476" s="25"/>
      <c r="C476" s="25"/>
      <c r="D476" s="25"/>
      <c r="E476" s="25"/>
      <c r="F476" s="25"/>
      <c r="G476" s="25"/>
      <c r="H476" s="25"/>
      <c r="I476" s="25"/>
      <c r="J476" s="25"/>
      <c r="K476" s="25"/>
      <c r="L476" s="25"/>
      <c r="M476" s="25"/>
      <c r="N476" s="25"/>
      <c r="O476" s="25"/>
      <c r="P476" s="25"/>
      <c r="Q476" s="25"/>
      <c r="R476" s="25"/>
      <c r="S476" s="25"/>
      <c r="T476" s="25"/>
      <c r="U476" s="25"/>
      <c r="V476" s="25"/>
      <c r="W476" s="25"/>
      <c r="X476" s="25"/>
      <c r="Y476" s="25"/>
      <c r="Z476" s="25"/>
      <c r="AA476" s="25"/>
      <c r="AB476" s="25"/>
      <c r="AC476" s="25"/>
      <c r="AD476" s="25"/>
      <c r="AE476" s="25"/>
      <c r="AF476" s="25"/>
      <c r="AG476" s="25"/>
      <c r="AH476" s="25"/>
      <c r="AI476" s="25"/>
      <c r="AJ476" s="25"/>
      <c r="AK476" s="25"/>
      <c r="AL476" s="25"/>
      <c r="AM476" s="25"/>
      <c r="AN476" s="25"/>
      <c r="AO476" s="25"/>
    </row>
    <row r="477" spans="1:41" ht="15.75" customHeight="1" x14ac:dyDescent="0.3">
      <c r="A477" s="25"/>
      <c r="B477" s="25"/>
      <c r="C477" s="25"/>
      <c r="D477" s="25"/>
      <c r="E477" s="25"/>
      <c r="F477" s="25"/>
      <c r="G477" s="25"/>
      <c r="H477" s="25"/>
      <c r="I477" s="25"/>
      <c r="J477" s="25"/>
      <c r="K477" s="25"/>
      <c r="L477" s="25"/>
      <c r="M477" s="25"/>
      <c r="N477" s="25"/>
      <c r="O477" s="25"/>
      <c r="P477" s="25"/>
      <c r="Q477" s="25"/>
      <c r="R477" s="25"/>
      <c r="S477" s="25"/>
      <c r="T477" s="25"/>
      <c r="U477" s="25"/>
      <c r="V477" s="25"/>
      <c r="W477" s="25"/>
      <c r="X477" s="25"/>
      <c r="Y477" s="25"/>
      <c r="Z477" s="25"/>
      <c r="AA477" s="25"/>
      <c r="AB477" s="25"/>
      <c r="AC477" s="25"/>
      <c r="AD477" s="25"/>
      <c r="AE477" s="25"/>
      <c r="AF477" s="25"/>
      <c r="AG477" s="25"/>
      <c r="AH477" s="25"/>
      <c r="AI477" s="25"/>
      <c r="AJ477" s="25"/>
      <c r="AK477" s="25"/>
      <c r="AL477" s="25"/>
      <c r="AM477" s="25"/>
      <c r="AN477" s="25"/>
      <c r="AO477" s="25"/>
    </row>
    <row r="478" spans="1:41" ht="15.75" customHeight="1" x14ac:dyDescent="0.3">
      <c r="A478" s="25"/>
      <c r="B478" s="25"/>
      <c r="C478" s="25"/>
      <c r="D478" s="25"/>
      <c r="E478" s="25"/>
      <c r="F478" s="25"/>
      <c r="G478" s="25"/>
      <c r="H478" s="25"/>
      <c r="I478" s="25"/>
      <c r="J478" s="25"/>
      <c r="K478" s="25"/>
      <c r="L478" s="25"/>
      <c r="M478" s="25"/>
      <c r="N478" s="25"/>
      <c r="O478" s="25"/>
      <c r="P478" s="25"/>
      <c r="Q478" s="25"/>
      <c r="R478" s="25"/>
      <c r="S478" s="25"/>
      <c r="T478" s="25"/>
      <c r="U478" s="25"/>
      <c r="V478" s="25"/>
      <c r="W478" s="25"/>
      <c r="X478" s="25"/>
      <c r="Y478" s="25"/>
      <c r="Z478" s="25"/>
      <c r="AA478" s="25"/>
      <c r="AB478" s="25"/>
      <c r="AC478" s="25"/>
      <c r="AD478" s="25"/>
      <c r="AE478" s="25"/>
      <c r="AF478" s="25"/>
      <c r="AG478" s="25"/>
      <c r="AH478" s="25"/>
      <c r="AI478" s="25"/>
      <c r="AJ478" s="25"/>
      <c r="AK478" s="25"/>
      <c r="AL478" s="25"/>
      <c r="AM478" s="25"/>
      <c r="AN478" s="25"/>
      <c r="AO478" s="25"/>
    </row>
    <row r="479" spans="1:41" ht="15.75" customHeight="1" x14ac:dyDescent="0.3">
      <c r="A479" s="25"/>
      <c r="B479" s="25"/>
      <c r="C479" s="25"/>
      <c r="D479" s="25"/>
      <c r="E479" s="25"/>
      <c r="F479" s="25"/>
      <c r="G479" s="25"/>
      <c r="H479" s="25"/>
      <c r="I479" s="25"/>
      <c r="J479" s="25"/>
      <c r="K479" s="25"/>
      <c r="L479" s="25"/>
      <c r="M479" s="25"/>
      <c r="N479" s="25"/>
      <c r="O479" s="25"/>
      <c r="P479" s="25"/>
      <c r="Q479" s="25"/>
      <c r="R479" s="25"/>
      <c r="S479" s="25"/>
      <c r="T479" s="25"/>
      <c r="U479" s="25"/>
      <c r="V479" s="25"/>
      <c r="W479" s="25"/>
      <c r="X479" s="25"/>
      <c r="Y479" s="25"/>
      <c r="Z479" s="25"/>
      <c r="AA479" s="25"/>
      <c r="AB479" s="25"/>
      <c r="AC479" s="25"/>
      <c r="AD479" s="25"/>
      <c r="AE479" s="25"/>
      <c r="AF479" s="25"/>
      <c r="AG479" s="25"/>
      <c r="AH479" s="25"/>
      <c r="AI479" s="25"/>
      <c r="AJ479" s="25"/>
      <c r="AK479" s="25"/>
      <c r="AL479" s="25"/>
      <c r="AM479" s="25"/>
      <c r="AN479" s="25"/>
      <c r="AO479" s="25"/>
    </row>
    <row r="480" spans="1:41" ht="15.75" customHeight="1" x14ac:dyDescent="0.3">
      <c r="A480" s="25"/>
      <c r="B480" s="25"/>
      <c r="C480" s="25"/>
      <c r="D480" s="25"/>
      <c r="E480" s="25"/>
      <c r="F480" s="25"/>
      <c r="G480" s="25"/>
      <c r="H480" s="25"/>
      <c r="I480" s="25"/>
      <c r="J480" s="25"/>
      <c r="K480" s="25"/>
      <c r="L480" s="25"/>
      <c r="M480" s="25"/>
      <c r="N480" s="25"/>
      <c r="O480" s="25"/>
      <c r="P480" s="25"/>
      <c r="Q480" s="25"/>
      <c r="R480" s="25"/>
      <c r="S480" s="25"/>
      <c r="T480" s="25"/>
      <c r="U480" s="25"/>
      <c r="V480" s="25"/>
      <c r="W480" s="25"/>
      <c r="X480" s="25"/>
      <c r="Y480" s="25"/>
      <c r="Z480" s="25"/>
      <c r="AA480" s="25"/>
      <c r="AB480" s="25"/>
      <c r="AC480" s="25"/>
      <c r="AD480" s="25"/>
      <c r="AE480" s="25"/>
      <c r="AF480" s="25"/>
      <c r="AG480" s="25"/>
      <c r="AH480" s="25"/>
      <c r="AI480" s="25"/>
      <c r="AJ480" s="25"/>
      <c r="AK480" s="25"/>
      <c r="AL480" s="25"/>
      <c r="AM480" s="25"/>
      <c r="AN480" s="25"/>
      <c r="AO480" s="25"/>
    </row>
    <row r="481" spans="1:41" ht="15.75" customHeight="1" x14ac:dyDescent="0.3">
      <c r="A481" s="25"/>
      <c r="B481" s="25"/>
      <c r="C481" s="25"/>
      <c r="D481" s="25"/>
      <c r="E481" s="25"/>
      <c r="F481" s="25"/>
      <c r="G481" s="25"/>
      <c r="H481" s="25"/>
      <c r="I481" s="25"/>
      <c r="J481" s="25"/>
      <c r="K481" s="25"/>
      <c r="L481" s="25"/>
      <c r="M481" s="25"/>
      <c r="N481" s="25"/>
      <c r="O481" s="25"/>
      <c r="P481" s="25"/>
      <c r="Q481" s="25"/>
      <c r="R481" s="25"/>
      <c r="S481" s="25"/>
      <c r="T481" s="25"/>
      <c r="U481" s="25"/>
      <c r="V481" s="25"/>
      <c r="W481" s="25"/>
      <c r="X481" s="25"/>
      <c r="Y481" s="25"/>
      <c r="Z481" s="25"/>
      <c r="AA481" s="25"/>
      <c r="AB481" s="25"/>
      <c r="AC481" s="25"/>
      <c r="AD481" s="25"/>
      <c r="AE481" s="25"/>
      <c r="AF481" s="25"/>
      <c r="AG481" s="25"/>
      <c r="AH481" s="25"/>
      <c r="AI481" s="25"/>
      <c r="AJ481" s="25"/>
      <c r="AK481" s="25"/>
      <c r="AL481" s="25"/>
      <c r="AM481" s="25"/>
      <c r="AN481" s="25"/>
      <c r="AO481" s="25"/>
    </row>
    <row r="482" spans="1:41" ht="15.75" customHeight="1" x14ac:dyDescent="0.3">
      <c r="A482" s="25"/>
      <c r="B482" s="25"/>
      <c r="C482" s="25"/>
      <c r="D482" s="25"/>
      <c r="E482" s="25"/>
      <c r="F482" s="25"/>
      <c r="G482" s="25"/>
      <c r="H482" s="25"/>
      <c r="I482" s="25"/>
      <c r="J482" s="25"/>
      <c r="K482" s="25"/>
      <c r="L482" s="25"/>
      <c r="M482" s="25"/>
      <c r="N482" s="25"/>
      <c r="O482" s="25"/>
      <c r="P482" s="25"/>
      <c r="Q482" s="25"/>
      <c r="R482" s="25"/>
      <c r="S482" s="25"/>
      <c r="T482" s="25"/>
      <c r="U482" s="25"/>
      <c r="V482" s="25"/>
      <c r="W482" s="25"/>
      <c r="X482" s="25"/>
      <c r="Y482" s="25"/>
      <c r="Z482" s="25"/>
      <c r="AA482" s="25"/>
      <c r="AB482" s="25"/>
      <c r="AC482" s="25"/>
      <c r="AD482" s="25"/>
      <c r="AE482" s="25"/>
      <c r="AF482" s="25"/>
      <c r="AG482" s="25"/>
      <c r="AH482" s="25"/>
      <c r="AI482" s="25"/>
      <c r="AJ482" s="25"/>
      <c r="AK482" s="25"/>
      <c r="AL482" s="25"/>
      <c r="AM482" s="25"/>
      <c r="AN482" s="25"/>
      <c r="AO482" s="25"/>
    </row>
    <row r="483" spans="1:41" ht="15.75" customHeight="1" x14ac:dyDescent="0.3">
      <c r="A483" s="25"/>
      <c r="B483" s="25"/>
      <c r="C483" s="25"/>
      <c r="D483" s="25"/>
      <c r="E483" s="25"/>
      <c r="F483" s="25"/>
      <c r="G483" s="25"/>
      <c r="H483" s="25"/>
      <c r="I483" s="25"/>
      <c r="J483" s="25"/>
      <c r="K483" s="25"/>
      <c r="L483" s="25"/>
      <c r="M483" s="25"/>
      <c r="N483" s="25"/>
      <c r="O483" s="25"/>
      <c r="P483" s="25"/>
      <c r="Q483" s="25"/>
      <c r="R483" s="25"/>
      <c r="S483" s="25"/>
      <c r="T483" s="25"/>
      <c r="U483" s="25"/>
      <c r="V483" s="25"/>
      <c r="W483" s="25"/>
      <c r="X483" s="25"/>
      <c r="Y483" s="25"/>
      <c r="Z483" s="25"/>
      <c r="AA483" s="25"/>
      <c r="AB483" s="25"/>
      <c r="AC483" s="25"/>
      <c r="AD483" s="25"/>
      <c r="AE483" s="25"/>
      <c r="AF483" s="25"/>
      <c r="AG483" s="25"/>
      <c r="AH483" s="25"/>
      <c r="AI483" s="25"/>
      <c r="AJ483" s="25"/>
      <c r="AK483" s="25"/>
      <c r="AL483" s="25"/>
      <c r="AM483" s="25"/>
      <c r="AN483" s="25"/>
      <c r="AO483" s="25"/>
    </row>
    <row r="484" spans="1:41" ht="15.75" customHeight="1" x14ac:dyDescent="0.3">
      <c r="A484" s="25"/>
      <c r="B484" s="25"/>
      <c r="C484" s="25"/>
      <c r="D484" s="25"/>
      <c r="E484" s="25"/>
      <c r="F484" s="25"/>
      <c r="G484" s="25"/>
      <c r="H484" s="25"/>
      <c r="I484" s="25"/>
      <c r="J484" s="25"/>
      <c r="K484" s="25"/>
      <c r="L484" s="25"/>
      <c r="M484" s="25"/>
      <c r="N484" s="25"/>
      <c r="O484" s="25"/>
      <c r="P484" s="25"/>
      <c r="Q484" s="25"/>
      <c r="R484" s="25"/>
      <c r="S484" s="25"/>
      <c r="T484" s="25"/>
      <c r="U484" s="25"/>
      <c r="V484" s="25"/>
      <c r="W484" s="25"/>
      <c r="X484" s="25"/>
      <c r="Y484" s="25"/>
      <c r="Z484" s="25"/>
      <c r="AA484" s="25"/>
      <c r="AB484" s="25"/>
      <c r="AC484" s="25"/>
      <c r="AD484" s="25"/>
      <c r="AE484" s="25"/>
      <c r="AF484" s="25"/>
      <c r="AG484" s="25"/>
      <c r="AH484" s="25"/>
      <c r="AI484" s="25"/>
      <c r="AJ484" s="25"/>
      <c r="AK484" s="25"/>
      <c r="AL484" s="25"/>
      <c r="AM484" s="25"/>
      <c r="AN484" s="25"/>
      <c r="AO484" s="25"/>
    </row>
    <row r="485" spans="1:41" ht="15.75" customHeight="1" x14ac:dyDescent="0.3">
      <c r="A485" s="25"/>
      <c r="B485" s="25"/>
      <c r="C485" s="25"/>
      <c r="D485" s="25"/>
      <c r="E485" s="25"/>
      <c r="F485" s="25"/>
      <c r="G485" s="25"/>
      <c r="H485" s="25"/>
      <c r="I485" s="25"/>
      <c r="J485" s="25"/>
      <c r="K485" s="25"/>
      <c r="L485" s="25"/>
      <c r="M485" s="25"/>
      <c r="N485" s="25"/>
      <c r="O485" s="25"/>
      <c r="P485" s="25"/>
      <c r="Q485" s="25"/>
      <c r="R485" s="25"/>
      <c r="S485" s="25"/>
      <c r="T485" s="25"/>
      <c r="U485" s="25"/>
      <c r="V485" s="25"/>
      <c r="W485" s="25"/>
      <c r="X485" s="25"/>
      <c r="Y485" s="25"/>
      <c r="Z485" s="25"/>
      <c r="AA485" s="25"/>
      <c r="AB485" s="25"/>
      <c r="AC485" s="25"/>
      <c r="AD485" s="25"/>
      <c r="AE485" s="25"/>
      <c r="AF485" s="25"/>
      <c r="AG485" s="25"/>
      <c r="AH485" s="25"/>
      <c r="AI485" s="25"/>
      <c r="AJ485" s="25"/>
      <c r="AK485" s="25"/>
      <c r="AL485" s="25"/>
      <c r="AM485" s="25"/>
      <c r="AN485" s="25"/>
      <c r="AO485" s="25"/>
    </row>
    <row r="486" spans="1:41" ht="15.75" customHeight="1" x14ac:dyDescent="0.3">
      <c r="A486" s="25"/>
      <c r="B486" s="25"/>
      <c r="C486" s="25"/>
      <c r="D486" s="25"/>
      <c r="E486" s="25"/>
      <c r="F486" s="25"/>
      <c r="G486" s="25"/>
      <c r="H486" s="25"/>
      <c r="I486" s="25"/>
      <c r="J486" s="25"/>
      <c r="K486" s="25"/>
      <c r="L486" s="25"/>
      <c r="M486" s="25"/>
      <c r="N486" s="25"/>
      <c r="O486" s="25"/>
      <c r="P486" s="25"/>
      <c r="Q486" s="25"/>
      <c r="R486" s="25"/>
      <c r="S486" s="25"/>
      <c r="T486" s="25"/>
      <c r="U486" s="25"/>
      <c r="V486" s="25"/>
      <c r="W486" s="25"/>
      <c r="X486" s="25"/>
      <c r="Y486" s="25"/>
      <c r="Z486" s="25"/>
      <c r="AA486" s="25"/>
      <c r="AB486" s="25"/>
      <c r="AC486" s="25"/>
      <c r="AD486" s="25"/>
      <c r="AE486" s="25"/>
      <c r="AF486" s="25"/>
      <c r="AG486" s="25"/>
      <c r="AH486" s="25"/>
      <c r="AI486" s="25"/>
      <c r="AJ486" s="25"/>
      <c r="AK486" s="25"/>
      <c r="AL486" s="25"/>
      <c r="AM486" s="25"/>
      <c r="AN486" s="25"/>
      <c r="AO486" s="25"/>
    </row>
    <row r="487" spans="1:41" ht="15.75" customHeight="1" x14ac:dyDescent="0.3">
      <c r="A487" s="25"/>
      <c r="B487" s="25"/>
      <c r="C487" s="25"/>
      <c r="D487" s="25"/>
      <c r="E487" s="25"/>
      <c r="F487" s="25"/>
      <c r="G487" s="25"/>
      <c r="H487" s="25"/>
      <c r="I487" s="25"/>
      <c r="J487" s="25"/>
      <c r="K487" s="25"/>
      <c r="L487" s="25"/>
      <c r="M487" s="25"/>
      <c r="N487" s="25"/>
      <c r="O487" s="25"/>
      <c r="P487" s="25"/>
      <c r="Q487" s="25"/>
      <c r="R487" s="25"/>
      <c r="S487" s="25"/>
      <c r="T487" s="25"/>
      <c r="U487" s="25"/>
      <c r="V487" s="25"/>
      <c r="W487" s="25"/>
      <c r="X487" s="25"/>
      <c r="Y487" s="25"/>
      <c r="Z487" s="25"/>
      <c r="AA487" s="25"/>
      <c r="AB487" s="25"/>
      <c r="AC487" s="25"/>
      <c r="AD487" s="25"/>
      <c r="AE487" s="25"/>
      <c r="AF487" s="25"/>
      <c r="AG487" s="25"/>
      <c r="AH487" s="25"/>
      <c r="AI487" s="25"/>
      <c r="AJ487" s="25"/>
      <c r="AK487" s="25"/>
      <c r="AL487" s="25"/>
      <c r="AM487" s="25"/>
      <c r="AN487" s="25"/>
      <c r="AO487" s="25"/>
    </row>
    <row r="488" spans="1:41" ht="15.75" customHeight="1" x14ac:dyDescent="0.3">
      <c r="A488" s="25"/>
      <c r="B488" s="25"/>
      <c r="C488" s="25"/>
      <c r="D488" s="25"/>
      <c r="E488" s="25"/>
      <c r="F488" s="25"/>
      <c r="G488" s="25"/>
      <c r="H488" s="25"/>
      <c r="I488" s="25"/>
      <c r="J488" s="25"/>
      <c r="K488" s="25"/>
      <c r="L488" s="25"/>
      <c r="M488" s="25"/>
      <c r="N488" s="25"/>
      <c r="O488" s="25"/>
      <c r="P488" s="25"/>
      <c r="Q488" s="25"/>
      <c r="R488" s="25"/>
      <c r="S488" s="25"/>
      <c r="T488" s="25"/>
      <c r="U488" s="25"/>
      <c r="V488" s="25"/>
      <c r="W488" s="25"/>
      <c r="X488" s="25"/>
      <c r="Y488" s="25"/>
      <c r="Z488" s="25"/>
      <c r="AA488" s="25"/>
      <c r="AB488" s="25"/>
      <c r="AC488" s="25"/>
      <c r="AD488" s="25"/>
      <c r="AE488" s="25"/>
      <c r="AF488" s="25"/>
      <c r="AG488" s="25"/>
      <c r="AH488" s="25"/>
      <c r="AI488" s="25"/>
      <c r="AJ488" s="25"/>
      <c r="AK488" s="25"/>
      <c r="AL488" s="25"/>
      <c r="AM488" s="25"/>
      <c r="AN488" s="25"/>
      <c r="AO488" s="25"/>
    </row>
    <row r="489" spans="1:41" ht="15.75" customHeight="1" x14ac:dyDescent="0.3">
      <c r="A489" s="25"/>
      <c r="B489" s="25"/>
      <c r="C489" s="25"/>
      <c r="D489" s="25"/>
      <c r="E489" s="25"/>
      <c r="F489" s="25"/>
      <c r="G489" s="25"/>
      <c r="H489" s="25"/>
      <c r="I489" s="25"/>
      <c r="J489" s="25"/>
      <c r="K489" s="25"/>
      <c r="L489" s="25"/>
      <c r="M489" s="25"/>
      <c r="N489" s="25"/>
      <c r="O489" s="25"/>
      <c r="P489" s="25"/>
      <c r="Q489" s="25"/>
      <c r="R489" s="25"/>
      <c r="S489" s="25"/>
      <c r="T489" s="25"/>
      <c r="U489" s="25"/>
      <c r="V489" s="25"/>
      <c r="W489" s="25"/>
      <c r="X489" s="25"/>
      <c r="Y489" s="25"/>
      <c r="Z489" s="25"/>
      <c r="AA489" s="25"/>
      <c r="AB489" s="25"/>
      <c r="AC489" s="25"/>
      <c r="AD489" s="25"/>
      <c r="AE489" s="25"/>
      <c r="AF489" s="25"/>
      <c r="AG489" s="25"/>
      <c r="AH489" s="25"/>
      <c r="AI489" s="25"/>
      <c r="AJ489" s="25"/>
      <c r="AK489" s="25"/>
      <c r="AL489" s="25"/>
      <c r="AM489" s="25"/>
      <c r="AN489" s="25"/>
      <c r="AO489" s="25"/>
    </row>
    <row r="490" spans="1:41" ht="15.75" customHeight="1" x14ac:dyDescent="0.3">
      <c r="A490" s="25"/>
      <c r="B490" s="25"/>
      <c r="C490" s="25"/>
      <c r="D490" s="25"/>
      <c r="E490" s="25"/>
      <c r="F490" s="25"/>
      <c r="G490" s="25"/>
      <c r="H490" s="25"/>
      <c r="I490" s="25"/>
      <c r="J490" s="25"/>
      <c r="K490" s="25"/>
      <c r="L490" s="25"/>
      <c r="M490" s="25"/>
      <c r="N490" s="25"/>
      <c r="O490" s="25"/>
      <c r="P490" s="25"/>
      <c r="Q490" s="25"/>
      <c r="R490" s="25"/>
      <c r="S490" s="25"/>
      <c r="T490" s="25"/>
      <c r="U490" s="25"/>
      <c r="V490" s="25"/>
      <c r="W490" s="25"/>
      <c r="X490" s="25"/>
      <c r="Y490" s="25"/>
      <c r="Z490" s="25"/>
      <c r="AA490" s="25"/>
      <c r="AB490" s="25"/>
      <c r="AC490" s="25"/>
      <c r="AD490" s="25"/>
      <c r="AE490" s="25"/>
      <c r="AF490" s="25"/>
      <c r="AG490" s="25"/>
      <c r="AH490" s="25"/>
      <c r="AI490" s="25"/>
      <c r="AJ490" s="25"/>
      <c r="AK490" s="25"/>
      <c r="AL490" s="25"/>
      <c r="AM490" s="25"/>
      <c r="AN490" s="25"/>
      <c r="AO490" s="25"/>
    </row>
    <row r="491" spans="1:41" ht="15.75" customHeight="1" x14ac:dyDescent="0.3">
      <c r="A491" s="25"/>
      <c r="B491" s="25"/>
      <c r="C491" s="25"/>
      <c r="D491" s="25"/>
      <c r="E491" s="25"/>
      <c r="F491" s="25"/>
      <c r="G491" s="25"/>
      <c r="H491" s="25"/>
      <c r="I491" s="25"/>
      <c r="J491" s="25"/>
      <c r="K491" s="25"/>
      <c r="L491" s="25"/>
      <c r="M491" s="25"/>
      <c r="N491" s="25"/>
      <c r="O491" s="25"/>
      <c r="P491" s="25"/>
      <c r="Q491" s="25"/>
      <c r="R491" s="25"/>
      <c r="S491" s="25"/>
      <c r="T491" s="25"/>
      <c r="U491" s="25"/>
      <c r="V491" s="25"/>
      <c r="W491" s="25"/>
      <c r="X491" s="25"/>
      <c r="Y491" s="25"/>
      <c r="Z491" s="25"/>
      <c r="AA491" s="25"/>
      <c r="AB491" s="25"/>
      <c r="AC491" s="25"/>
      <c r="AD491" s="25"/>
      <c r="AE491" s="25"/>
      <c r="AF491" s="25"/>
      <c r="AG491" s="25"/>
      <c r="AH491" s="25"/>
      <c r="AI491" s="25"/>
      <c r="AJ491" s="25"/>
      <c r="AK491" s="25"/>
      <c r="AL491" s="25"/>
      <c r="AM491" s="25"/>
      <c r="AN491" s="25"/>
      <c r="AO491" s="25"/>
    </row>
    <row r="492" spans="1:41" ht="15.75" customHeight="1" x14ac:dyDescent="0.3">
      <c r="A492" s="25"/>
      <c r="B492" s="25"/>
      <c r="C492" s="25"/>
      <c r="D492" s="25"/>
      <c r="E492" s="25"/>
      <c r="F492" s="25"/>
      <c r="G492" s="25"/>
      <c r="H492" s="25"/>
      <c r="I492" s="25"/>
      <c r="J492" s="25"/>
      <c r="K492" s="25"/>
      <c r="L492" s="25"/>
      <c r="M492" s="25"/>
      <c r="N492" s="25"/>
      <c r="O492" s="25"/>
      <c r="P492" s="25"/>
      <c r="Q492" s="25"/>
      <c r="R492" s="25"/>
      <c r="S492" s="25"/>
      <c r="T492" s="25"/>
      <c r="U492" s="25"/>
      <c r="V492" s="25"/>
      <c r="W492" s="25"/>
      <c r="X492" s="25"/>
      <c r="Y492" s="25"/>
      <c r="Z492" s="25"/>
      <c r="AA492" s="25"/>
      <c r="AB492" s="25"/>
      <c r="AC492" s="25"/>
      <c r="AD492" s="25"/>
      <c r="AE492" s="25"/>
      <c r="AF492" s="25"/>
      <c r="AG492" s="25"/>
      <c r="AH492" s="25"/>
      <c r="AI492" s="25"/>
      <c r="AJ492" s="25"/>
      <c r="AK492" s="25"/>
      <c r="AL492" s="25"/>
      <c r="AM492" s="25"/>
      <c r="AN492" s="25"/>
      <c r="AO492" s="25"/>
    </row>
    <row r="493" spans="1:41" ht="15.75" customHeight="1" x14ac:dyDescent="0.3">
      <c r="A493" s="25"/>
      <c r="B493" s="25"/>
      <c r="C493" s="25"/>
      <c r="D493" s="25"/>
      <c r="E493" s="25"/>
      <c r="F493" s="25"/>
      <c r="G493" s="25"/>
      <c r="H493" s="25"/>
      <c r="I493" s="25"/>
      <c r="J493" s="25"/>
      <c r="K493" s="25"/>
      <c r="L493" s="25"/>
      <c r="M493" s="25"/>
      <c r="N493" s="25"/>
      <c r="O493" s="25"/>
      <c r="P493" s="25"/>
      <c r="Q493" s="25"/>
      <c r="R493" s="25"/>
      <c r="S493" s="25"/>
      <c r="T493" s="25"/>
      <c r="U493" s="25"/>
      <c r="V493" s="25"/>
      <c r="W493" s="25"/>
      <c r="X493" s="25"/>
      <c r="Y493" s="25"/>
      <c r="Z493" s="25"/>
      <c r="AA493" s="25"/>
      <c r="AB493" s="25"/>
      <c r="AC493" s="25"/>
      <c r="AD493" s="25"/>
      <c r="AE493" s="25"/>
      <c r="AF493" s="25"/>
      <c r="AG493" s="25"/>
      <c r="AH493" s="25"/>
      <c r="AI493" s="25"/>
      <c r="AJ493" s="25"/>
      <c r="AK493" s="25"/>
      <c r="AL493" s="25"/>
      <c r="AM493" s="25"/>
      <c r="AN493" s="25"/>
      <c r="AO493" s="25"/>
    </row>
    <row r="494" spans="1:41" ht="15.75" customHeight="1" x14ac:dyDescent="0.3">
      <c r="A494" s="25"/>
      <c r="B494" s="25"/>
      <c r="C494" s="25"/>
      <c r="D494" s="25"/>
      <c r="E494" s="25"/>
      <c r="F494" s="25"/>
      <c r="G494" s="25"/>
      <c r="H494" s="25"/>
      <c r="I494" s="25"/>
      <c r="J494" s="25"/>
      <c r="K494" s="25"/>
      <c r="L494" s="25"/>
      <c r="M494" s="25"/>
      <c r="N494" s="25"/>
      <c r="O494" s="25"/>
      <c r="P494" s="25"/>
      <c r="Q494" s="25"/>
      <c r="R494" s="25"/>
      <c r="S494" s="25"/>
      <c r="T494" s="25"/>
      <c r="U494" s="25"/>
      <c r="V494" s="25"/>
      <c r="W494" s="25"/>
      <c r="X494" s="25"/>
      <c r="Y494" s="25"/>
      <c r="Z494" s="25"/>
      <c r="AA494" s="25"/>
      <c r="AB494" s="25"/>
      <c r="AC494" s="25"/>
      <c r="AD494" s="25"/>
      <c r="AE494" s="25"/>
      <c r="AF494" s="25"/>
      <c r="AG494" s="25"/>
      <c r="AH494" s="25"/>
      <c r="AI494" s="25"/>
      <c r="AJ494" s="25"/>
      <c r="AK494" s="25"/>
      <c r="AL494" s="25"/>
      <c r="AM494" s="25"/>
      <c r="AN494" s="25"/>
      <c r="AO494" s="25"/>
    </row>
    <row r="495" spans="1:41" ht="15.75" customHeight="1" x14ac:dyDescent="0.3">
      <c r="A495" s="25"/>
      <c r="B495" s="25"/>
      <c r="C495" s="25"/>
      <c r="D495" s="25"/>
      <c r="E495" s="25"/>
      <c r="F495" s="25"/>
      <c r="G495" s="25"/>
      <c r="H495" s="25"/>
      <c r="I495" s="25"/>
      <c r="J495" s="25"/>
      <c r="K495" s="25"/>
      <c r="L495" s="25"/>
      <c r="M495" s="25"/>
      <c r="N495" s="25"/>
      <c r="O495" s="25"/>
      <c r="P495" s="25"/>
      <c r="Q495" s="25"/>
      <c r="R495" s="25"/>
      <c r="S495" s="25"/>
      <c r="T495" s="25"/>
      <c r="U495" s="25"/>
      <c r="V495" s="25"/>
      <c r="W495" s="25"/>
      <c r="X495" s="25"/>
      <c r="Y495" s="25"/>
      <c r="Z495" s="25"/>
      <c r="AA495" s="25"/>
      <c r="AB495" s="25"/>
      <c r="AC495" s="25"/>
      <c r="AD495" s="25"/>
      <c r="AE495" s="25"/>
      <c r="AF495" s="25"/>
      <c r="AG495" s="25"/>
      <c r="AH495" s="25"/>
      <c r="AI495" s="25"/>
      <c r="AJ495" s="25"/>
      <c r="AK495" s="25"/>
      <c r="AL495" s="25"/>
      <c r="AM495" s="25"/>
      <c r="AN495" s="25"/>
      <c r="AO495" s="25"/>
    </row>
    <row r="496" spans="1:41" ht="15.75" customHeight="1" x14ac:dyDescent="0.3">
      <c r="A496" s="25"/>
      <c r="B496" s="25"/>
      <c r="C496" s="25"/>
      <c r="D496" s="25"/>
      <c r="E496" s="25"/>
      <c r="F496" s="25"/>
      <c r="G496" s="25"/>
      <c r="H496" s="25"/>
      <c r="I496" s="25"/>
      <c r="J496" s="25"/>
      <c r="K496" s="25"/>
      <c r="L496" s="25"/>
      <c r="M496" s="25"/>
      <c r="N496" s="25"/>
      <c r="O496" s="25"/>
      <c r="P496" s="25"/>
      <c r="Q496" s="25"/>
      <c r="R496" s="25"/>
      <c r="S496" s="25"/>
      <c r="T496" s="25"/>
      <c r="U496" s="25"/>
      <c r="V496" s="25"/>
      <c r="W496" s="25"/>
      <c r="X496" s="25"/>
      <c r="Y496" s="25"/>
      <c r="Z496" s="25"/>
      <c r="AA496" s="25"/>
      <c r="AB496" s="25"/>
      <c r="AC496" s="25"/>
      <c r="AD496" s="25"/>
      <c r="AE496" s="25"/>
      <c r="AF496" s="25"/>
      <c r="AG496" s="25"/>
      <c r="AH496" s="25"/>
      <c r="AI496" s="25"/>
      <c r="AJ496" s="25"/>
      <c r="AK496" s="25"/>
      <c r="AL496" s="25"/>
      <c r="AM496" s="25"/>
      <c r="AN496" s="25"/>
      <c r="AO496" s="25"/>
    </row>
    <row r="497" spans="1:41" ht="15.75" customHeight="1" x14ac:dyDescent="0.3">
      <c r="A497" s="25"/>
      <c r="B497" s="25"/>
      <c r="C497" s="25"/>
      <c r="D497" s="25"/>
      <c r="E497" s="25"/>
      <c r="F497" s="25"/>
      <c r="G497" s="25"/>
      <c r="H497" s="25"/>
      <c r="I497" s="25"/>
      <c r="J497" s="25"/>
      <c r="K497" s="25"/>
      <c r="L497" s="25"/>
      <c r="M497" s="25"/>
      <c r="N497" s="25"/>
      <c r="O497" s="25"/>
      <c r="P497" s="25"/>
      <c r="Q497" s="25"/>
      <c r="R497" s="25"/>
      <c r="S497" s="25"/>
      <c r="T497" s="25"/>
      <c r="U497" s="25"/>
      <c r="V497" s="25"/>
      <c r="W497" s="25"/>
      <c r="X497" s="25"/>
      <c r="Y497" s="25"/>
      <c r="Z497" s="25"/>
      <c r="AA497" s="25"/>
      <c r="AB497" s="25"/>
      <c r="AC497" s="25"/>
      <c r="AD497" s="25"/>
      <c r="AE497" s="25"/>
      <c r="AF497" s="25"/>
      <c r="AG497" s="25"/>
      <c r="AH497" s="25"/>
      <c r="AI497" s="25"/>
      <c r="AJ497" s="25"/>
      <c r="AK497" s="25"/>
      <c r="AL497" s="25"/>
      <c r="AM497" s="25"/>
      <c r="AN497" s="25"/>
      <c r="AO497" s="25"/>
    </row>
    <row r="498" spans="1:41" ht="15.75" customHeight="1" x14ac:dyDescent="0.3">
      <c r="A498" s="25"/>
      <c r="B498" s="25"/>
      <c r="C498" s="25"/>
      <c r="D498" s="25"/>
      <c r="E498" s="25"/>
      <c r="F498" s="25"/>
      <c r="G498" s="25"/>
      <c r="H498" s="25"/>
      <c r="I498" s="25"/>
      <c r="J498" s="25"/>
      <c r="K498" s="25"/>
      <c r="L498" s="25"/>
      <c r="M498" s="25"/>
      <c r="N498" s="25"/>
      <c r="O498" s="25"/>
      <c r="P498" s="25"/>
      <c r="Q498" s="25"/>
      <c r="R498" s="25"/>
      <c r="S498" s="25"/>
      <c r="T498" s="25"/>
      <c r="U498" s="25"/>
      <c r="V498" s="25"/>
      <c r="W498" s="25"/>
      <c r="X498" s="25"/>
      <c r="Y498" s="25"/>
      <c r="Z498" s="25"/>
      <c r="AA498" s="25"/>
      <c r="AB498" s="25"/>
      <c r="AC498" s="25"/>
      <c r="AD498" s="25"/>
      <c r="AE498" s="25"/>
      <c r="AF498" s="25"/>
      <c r="AG498" s="25"/>
      <c r="AH498" s="25"/>
      <c r="AI498" s="25"/>
      <c r="AJ498" s="25"/>
      <c r="AK498" s="25"/>
      <c r="AL498" s="25"/>
      <c r="AM498" s="25"/>
      <c r="AN498" s="25"/>
      <c r="AO498" s="25"/>
    </row>
    <row r="499" spans="1:41" ht="15.75" customHeight="1" x14ac:dyDescent="0.3">
      <c r="A499" s="25"/>
      <c r="B499" s="25"/>
      <c r="C499" s="25"/>
      <c r="D499" s="25"/>
      <c r="E499" s="25"/>
      <c r="F499" s="25"/>
      <c r="G499" s="25"/>
      <c r="H499" s="25"/>
      <c r="I499" s="25"/>
      <c r="J499" s="25"/>
      <c r="K499" s="25"/>
      <c r="L499" s="25"/>
      <c r="M499" s="25"/>
      <c r="N499" s="25"/>
      <c r="O499" s="25"/>
      <c r="P499" s="25"/>
      <c r="Q499" s="25"/>
      <c r="R499" s="25"/>
      <c r="S499" s="25"/>
      <c r="T499" s="25"/>
      <c r="U499" s="25"/>
      <c r="V499" s="25"/>
      <c r="W499" s="25"/>
      <c r="X499" s="25"/>
      <c r="Y499" s="25"/>
      <c r="Z499" s="25"/>
      <c r="AA499" s="25"/>
      <c r="AB499" s="25"/>
      <c r="AC499" s="25"/>
      <c r="AD499" s="25"/>
      <c r="AE499" s="25"/>
      <c r="AF499" s="25"/>
      <c r="AG499" s="25"/>
      <c r="AH499" s="25"/>
      <c r="AI499" s="25"/>
      <c r="AJ499" s="25"/>
      <c r="AK499" s="25"/>
      <c r="AL499" s="25"/>
      <c r="AM499" s="25"/>
      <c r="AN499" s="25"/>
      <c r="AO499" s="25"/>
    </row>
    <row r="500" spans="1:41" ht="15.75" customHeight="1" x14ac:dyDescent="0.3">
      <c r="A500" s="25"/>
      <c r="B500" s="25"/>
      <c r="C500" s="25"/>
      <c r="D500" s="25"/>
      <c r="E500" s="25"/>
      <c r="F500" s="25"/>
      <c r="G500" s="25"/>
      <c r="H500" s="25"/>
      <c r="I500" s="25"/>
      <c r="J500" s="25"/>
      <c r="K500" s="25"/>
      <c r="L500" s="25"/>
      <c r="M500" s="25"/>
      <c r="N500" s="25"/>
      <c r="O500" s="25"/>
      <c r="P500" s="25"/>
      <c r="Q500" s="25"/>
      <c r="R500" s="25"/>
      <c r="S500" s="25"/>
      <c r="T500" s="25"/>
      <c r="U500" s="25"/>
      <c r="V500" s="25"/>
      <c r="W500" s="25"/>
      <c r="X500" s="25"/>
      <c r="Y500" s="25"/>
      <c r="Z500" s="25"/>
      <c r="AA500" s="25"/>
      <c r="AB500" s="25"/>
      <c r="AC500" s="25"/>
      <c r="AD500" s="25"/>
      <c r="AE500" s="25"/>
      <c r="AF500" s="25"/>
      <c r="AG500" s="25"/>
      <c r="AH500" s="25"/>
      <c r="AI500" s="25"/>
      <c r="AJ500" s="25"/>
      <c r="AK500" s="25"/>
      <c r="AL500" s="25"/>
      <c r="AM500" s="25"/>
      <c r="AN500" s="25"/>
      <c r="AO500" s="25"/>
    </row>
    <row r="501" spans="1:41" ht="15.75" customHeight="1" x14ac:dyDescent="0.3">
      <c r="A501" s="25"/>
      <c r="B501" s="25"/>
      <c r="C501" s="25"/>
      <c r="D501" s="25"/>
      <c r="E501" s="25"/>
      <c r="F501" s="25"/>
      <c r="G501" s="25"/>
      <c r="H501" s="25"/>
      <c r="I501" s="25"/>
      <c r="J501" s="25"/>
      <c r="K501" s="25"/>
      <c r="L501" s="25"/>
      <c r="M501" s="25"/>
      <c r="N501" s="25"/>
      <c r="O501" s="25"/>
      <c r="P501" s="25"/>
      <c r="Q501" s="25"/>
      <c r="R501" s="25"/>
      <c r="S501" s="25"/>
      <c r="T501" s="25"/>
      <c r="U501" s="25"/>
      <c r="V501" s="25"/>
      <c r="W501" s="25"/>
      <c r="X501" s="25"/>
      <c r="Y501" s="25"/>
      <c r="Z501" s="25"/>
      <c r="AA501" s="25"/>
      <c r="AB501" s="25"/>
      <c r="AC501" s="25"/>
      <c r="AD501" s="25"/>
      <c r="AE501" s="25"/>
      <c r="AF501" s="25"/>
      <c r="AG501" s="25"/>
      <c r="AH501" s="25"/>
      <c r="AI501" s="25"/>
      <c r="AJ501" s="25"/>
      <c r="AK501" s="25"/>
      <c r="AL501" s="25"/>
      <c r="AM501" s="25"/>
      <c r="AN501" s="25"/>
      <c r="AO501" s="25"/>
    </row>
    <row r="502" spans="1:41" ht="15.75" customHeight="1" x14ac:dyDescent="0.3">
      <c r="A502" s="25"/>
      <c r="B502" s="25"/>
      <c r="C502" s="25"/>
      <c r="D502" s="25"/>
      <c r="E502" s="25"/>
      <c r="F502" s="25"/>
      <c r="G502" s="25"/>
      <c r="H502" s="25"/>
      <c r="I502" s="25"/>
      <c r="J502" s="25"/>
      <c r="K502" s="25"/>
      <c r="L502" s="25"/>
      <c r="M502" s="25"/>
      <c r="N502" s="25"/>
      <c r="O502" s="25"/>
      <c r="P502" s="25"/>
      <c r="Q502" s="25"/>
      <c r="R502" s="25"/>
      <c r="S502" s="25"/>
      <c r="T502" s="25"/>
      <c r="U502" s="25"/>
      <c r="V502" s="25"/>
      <c r="W502" s="25"/>
      <c r="X502" s="25"/>
      <c r="Y502" s="25"/>
      <c r="Z502" s="25"/>
      <c r="AA502" s="25"/>
      <c r="AB502" s="25"/>
      <c r="AC502" s="25"/>
      <c r="AD502" s="25"/>
      <c r="AE502" s="25"/>
      <c r="AF502" s="25"/>
      <c r="AG502" s="25"/>
      <c r="AH502" s="25"/>
      <c r="AI502" s="25"/>
      <c r="AJ502" s="25"/>
      <c r="AK502" s="25"/>
      <c r="AL502" s="25"/>
      <c r="AM502" s="25"/>
      <c r="AN502" s="25"/>
      <c r="AO502" s="25"/>
    </row>
    <row r="503" spans="1:41" ht="15.75" customHeight="1" x14ac:dyDescent="0.3">
      <c r="A503" s="25"/>
      <c r="B503" s="25"/>
      <c r="C503" s="25"/>
      <c r="D503" s="25"/>
      <c r="E503" s="25"/>
      <c r="F503" s="25"/>
      <c r="G503" s="25"/>
      <c r="H503" s="25"/>
      <c r="I503" s="25"/>
      <c r="J503" s="25"/>
      <c r="K503" s="25"/>
      <c r="L503" s="25"/>
      <c r="M503" s="25"/>
      <c r="N503" s="25"/>
      <c r="O503" s="25"/>
      <c r="P503" s="25"/>
      <c r="Q503" s="25"/>
      <c r="R503" s="25"/>
      <c r="S503" s="25"/>
      <c r="T503" s="25"/>
      <c r="U503" s="25"/>
      <c r="V503" s="25"/>
      <c r="W503" s="25"/>
      <c r="X503" s="25"/>
      <c r="Y503" s="25"/>
      <c r="Z503" s="25"/>
      <c r="AA503" s="25"/>
      <c r="AB503" s="25"/>
      <c r="AC503" s="25"/>
      <c r="AD503" s="25"/>
      <c r="AE503" s="25"/>
      <c r="AF503" s="25"/>
      <c r="AG503" s="25"/>
      <c r="AH503" s="25"/>
      <c r="AI503" s="25"/>
      <c r="AJ503" s="25"/>
      <c r="AK503" s="25"/>
      <c r="AL503" s="25"/>
      <c r="AM503" s="25"/>
      <c r="AN503" s="25"/>
      <c r="AO503" s="25"/>
    </row>
    <row r="504" spans="1:41" ht="15.75" customHeight="1" x14ac:dyDescent="0.3">
      <c r="A504" s="25"/>
      <c r="B504" s="25"/>
      <c r="C504" s="25"/>
      <c r="D504" s="25"/>
      <c r="E504" s="25"/>
      <c r="F504" s="25"/>
      <c r="G504" s="25"/>
      <c r="H504" s="25"/>
      <c r="I504" s="25"/>
      <c r="J504" s="25"/>
      <c r="K504" s="25"/>
      <c r="L504" s="25"/>
      <c r="M504" s="25"/>
      <c r="N504" s="25"/>
      <c r="O504" s="25"/>
      <c r="P504" s="25"/>
      <c r="Q504" s="25"/>
      <c r="R504" s="25"/>
      <c r="S504" s="25"/>
      <c r="T504" s="25"/>
      <c r="U504" s="25"/>
      <c r="V504" s="25"/>
      <c r="W504" s="25"/>
      <c r="X504" s="25"/>
      <c r="Y504" s="25"/>
      <c r="Z504" s="25"/>
      <c r="AA504" s="25"/>
      <c r="AB504" s="25"/>
      <c r="AC504" s="25"/>
      <c r="AD504" s="25"/>
      <c r="AE504" s="25"/>
      <c r="AF504" s="25"/>
      <c r="AG504" s="25"/>
      <c r="AH504" s="25"/>
      <c r="AI504" s="25"/>
      <c r="AJ504" s="25"/>
      <c r="AK504" s="25"/>
      <c r="AL504" s="25"/>
      <c r="AM504" s="25"/>
      <c r="AN504" s="25"/>
      <c r="AO504" s="25"/>
    </row>
    <row r="505" spans="1:41" ht="15.75" customHeight="1" x14ac:dyDescent="0.3">
      <c r="A505" s="25"/>
      <c r="B505" s="25"/>
      <c r="C505" s="25"/>
      <c r="D505" s="25"/>
      <c r="E505" s="25"/>
      <c r="F505" s="25"/>
      <c r="G505" s="25"/>
      <c r="H505" s="25"/>
      <c r="I505" s="25"/>
      <c r="J505" s="25"/>
      <c r="K505" s="25"/>
      <c r="L505" s="25"/>
      <c r="M505" s="25"/>
      <c r="N505" s="25"/>
      <c r="O505" s="25"/>
      <c r="P505" s="25"/>
      <c r="Q505" s="25"/>
      <c r="R505" s="25"/>
      <c r="S505" s="25"/>
      <c r="T505" s="25"/>
      <c r="U505" s="25"/>
      <c r="V505" s="25"/>
      <c r="W505" s="25"/>
      <c r="X505" s="25"/>
      <c r="Y505" s="25"/>
      <c r="Z505" s="25"/>
      <c r="AA505" s="25"/>
      <c r="AB505" s="25"/>
      <c r="AC505" s="25"/>
      <c r="AD505" s="25"/>
      <c r="AE505" s="25"/>
      <c r="AF505" s="25"/>
      <c r="AG505" s="25"/>
      <c r="AH505" s="25"/>
      <c r="AI505" s="25"/>
      <c r="AJ505" s="25"/>
      <c r="AK505" s="25"/>
      <c r="AL505" s="25"/>
      <c r="AM505" s="25"/>
      <c r="AN505" s="25"/>
      <c r="AO505" s="25"/>
    </row>
    <row r="506" spans="1:41" ht="15.75" customHeight="1" x14ac:dyDescent="0.3">
      <c r="A506" s="25"/>
      <c r="B506" s="25"/>
      <c r="C506" s="25"/>
      <c r="D506" s="25"/>
      <c r="E506" s="25"/>
      <c r="F506" s="25"/>
      <c r="G506" s="25"/>
      <c r="H506" s="25"/>
      <c r="I506" s="25"/>
      <c r="J506" s="25"/>
      <c r="K506" s="25"/>
      <c r="L506" s="25"/>
      <c r="M506" s="25"/>
      <c r="N506" s="25"/>
      <c r="O506" s="25"/>
      <c r="P506" s="25"/>
      <c r="Q506" s="25"/>
      <c r="R506" s="25"/>
      <c r="S506" s="25"/>
      <c r="T506" s="25"/>
      <c r="U506" s="25"/>
      <c r="V506" s="25"/>
      <c r="W506" s="25"/>
      <c r="X506" s="25"/>
      <c r="Y506" s="25"/>
      <c r="Z506" s="25"/>
      <c r="AA506" s="25"/>
      <c r="AB506" s="25"/>
      <c r="AC506" s="25"/>
      <c r="AD506" s="25"/>
      <c r="AE506" s="25"/>
      <c r="AF506" s="25"/>
      <c r="AG506" s="25"/>
      <c r="AH506" s="25"/>
      <c r="AI506" s="25"/>
      <c r="AJ506" s="25"/>
      <c r="AK506" s="25"/>
      <c r="AL506" s="25"/>
      <c r="AM506" s="25"/>
      <c r="AN506" s="25"/>
      <c r="AO506" s="25"/>
    </row>
    <row r="507" spans="1:41" ht="15.75" customHeight="1" x14ac:dyDescent="0.3">
      <c r="A507" s="25"/>
      <c r="B507" s="25"/>
      <c r="C507" s="25"/>
      <c r="D507" s="25"/>
      <c r="E507" s="25"/>
      <c r="F507" s="25"/>
      <c r="G507" s="25"/>
      <c r="H507" s="25"/>
      <c r="I507" s="25"/>
      <c r="J507" s="25"/>
      <c r="K507" s="25"/>
      <c r="L507" s="25"/>
      <c r="M507" s="25"/>
      <c r="N507" s="25"/>
      <c r="O507" s="25"/>
      <c r="P507" s="25"/>
      <c r="Q507" s="25"/>
      <c r="R507" s="25"/>
      <c r="S507" s="25"/>
      <c r="T507" s="25"/>
      <c r="U507" s="25"/>
      <c r="V507" s="25"/>
      <c r="W507" s="25"/>
      <c r="X507" s="25"/>
      <c r="Y507" s="25"/>
      <c r="Z507" s="25"/>
      <c r="AA507" s="25"/>
      <c r="AB507" s="25"/>
      <c r="AC507" s="25"/>
      <c r="AD507" s="25"/>
      <c r="AE507" s="25"/>
      <c r="AF507" s="25"/>
      <c r="AG507" s="25"/>
      <c r="AH507" s="25"/>
      <c r="AI507" s="25"/>
      <c r="AJ507" s="25"/>
      <c r="AK507" s="25"/>
      <c r="AL507" s="25"/>
      <c r="AM507" s="25"/>
      <c r="AN507" s="25"/>
      <c r="AO507" s="25"/>
    </row>
    <row r="508" spans="1:41" ht="15.75" customHeight="1" x14ac:dyDescent="0.3">
      <c r="A508" s="25"/>
      <c r="B508" s="25"/>
      <c r="C508" s="25"/>
      <c r="D508" s="25"/>
      <c r="E508" s="25"/>
      <c r="F508" s="25"/>
      <c r="G508" s="25"/>
      <c r="H508" s="25"/>
      <c r="I508" s="25"/>
      <c r="J508" s="25"/>
      <c r="K508" s="25"/>
      <c r="L508" s="25"/>
      <c r="M508" s="25"/>
      <c r="N508" s="25"/>
      <c r="O508" s="25"/>
      <c r="P508" s="25"/>
      <c r="Q508" s="25"/>
      <c r="R508" s="25"/>
      <c r="S508" s="25"/>
      <c r="T508" s="25"/>
      <c r="U508" s="25"/>
      <c r="V508" s="25"/>
      <c r="W508" s="25"/>
      <c r="X508" s="25"/>
      <c r="Y508" s="25"/>
      <c r="Z508" s="25"/>
      <c r="AA508" s="25"/>
      <c r="AB508" s="25"/>
      <c r="AC508" s="25"/>
      <c r="AD508" s="25"/>
      <c r="AE508" s="25"/>
      <c r="AF508" s="25"/>
      <c r="AG508" s="25"/>
      <c r="AH508" s="25"/>
      <c r="AI508" s="25"/>
      <c r="AJ508" s="25"/>
      <c r="AK508" s="25"/>
      <c r="AL508" s="25"/>
      <c r="AM508" s="25"/>
      <c r="AN508" s="25"/>
      <c r="AO508" s="25"/>
    </row>
    <row r="509" spans="1:41" ht="15.75" customHeight="1" x14ac:dyDescent="0.3">
      <c r="A509" s="25"/>
      <c r="B509" s="25"/>
      <c r="C509" s="25"/>
      <c r="D509" s="25"/>
      <c r="E509" s="25"/>
      <c r="F509" s="25"/>
      <c r="G509" s="25"/>
      <c r="H509" s="25"/>
      <c r="I509" s="25"/>
      <c r="J509" s="25"/>
      <c r="K509" s="25"/>
      <c r="L509" s="25"/>
      <c r="M509" s="25"/>
      <c r="N509" s="25"/>
      <c r="O509" s="25"/>
      <c r="P509" s="25"/>
      <c r="Q509" s="25"/>
      <c r="R509" s="25"/>
      <c r="S509" s="25"/>
      <c r="T509" s="25"/>
      <c r="U509" s="25"/>
      <c r="V509" s="25"/>
      <c r="W509" s="25"/>
      <c r="X509" s="25"/>
      <c r="Y509" s="25"/>
      <c r="Z509" s="25"/>
      <c r="AA509" s="25"/>
      <c r="AB509" s="25"/>
      <c r="AC509" s="25"/>
      <c r="AD509" s="25"/>
      <c r="AE509" s="25"/>
      <c r="AF509" s="25"/>
      <c r="AG509" s="25"/>
      <c r="AH509" s="25"/>
      <c r="AI509" s="25"/>
      <c r="AJ509" s="25"/>
      <c r="AK509" s="25"/>
      <c r="AL509" s="25"/>
      <c r="AM509" s="25"/>
      <c r="AN509" s="25"/>
      <c r="AO509" s="25"/>
    </row>
    <row r="510" spans="1:41" ht="15.75" customHeight="1" x14ac:dyDescent="0.3">
      <c r="A510" s="25"/>
      <c r="B510" s="25"/>
      <c r="C510" s="25"/>
      <c r="D510" s="25"/>
      <c r="E510" s="25"/>
      <c r="F510" s="25"/>
      <c r="G510" s="25"/>
      <c r="H510" s="25"/>
      <c r="I510" s="25"/>
      <c r="J510" s="25"/>
      <c r="K510" s="25"/>
      <c r="L510" s="25"/>
      <c r="M510" s="25"/>
      <c r="N510" s="25"/>
      <c r="O510" s="25"/>
      <c r="P510" s="25"/>
      <c r="Q510" s="25"/>
      <c r="R510" s="25"/>
      <c r="S510" s="25"/>
      <c r="T510" s="25"/>
      <c r="U510" s="25"/>
      <c r="V510" s="25"/>
      <c r="W510" s="25"/>
      <c r="X510" s="25"/>
      <c r="Y510" s="25"/>
      <c r="Z510" s="25"/>
      <c r="AA510" s="25"/>
      <c r="AB510" s="25"/>
      <c r="AC510" s="25"/>
      <c r="AD510" s="25"/>
      <c r="AE510" s="25"/>
      <c r="AF510" s="25"/>
      <c r="AG510" s="25"/>
      <c r="AH510" s="25"/>
      <c r="AI510" s="25"/>
      <c r="AJ510" s="25"/>
      <c r="AK510" s="25"/>
      <c r="AL510" s="25"/>
      <c r="AM510" s="25"/>
      <c r="AN510" s="25"/>
      <c r="AO510" s="25"/>
    </row>
    <row r="511" spans="1:41" ht="15.75" customHeight="1" x14ac:dyDescent="0.3">
      <c r="A511" s="25"/>
      <c r="B511" s="25"/>
      <c r="C511" s="25"/>
      <c r="D511" s="25"/>
      <c r="E511" s="25"/>
      <c r="F511" s="25"/>
      <c r="G511" s="25"/>
      <c r="H511" s="25"/>
      <c r="I511" s="25"/>
      <c r="J511" s="25"/>
      <c r="K511" s="25"/>
      <c r="L511" s="25"/>
      <c r="M511" s="25"/>
      <c r="N511" s="25"/>
      <c r="O511" s="25"/>
      <c r="P511" s="25"/>
      <c r="Q511" s="25"/>
      <c r="R511" s="25"/>
      <c r="S511" s="25"/>
      <c r="T511" s="25"/>
      <c r="U511" s="25"/>
      <c r="V511" s="25"/>
      <c r="W511" s="25"/>
      <c r="X511" s="25"/>
      <c r="Y511" s="25"/>
      <c r="Z511" s="25"/>
      <c r="AA511" s="25"/>
      <c r="AB511" s="25"/>
      <c r="AC511" s="25"/>
      <c r="AD511" s="25"/>
      <c r="AE511" s="25"/>
      <c r="AF511" s="25"/>
      <c r="AG511" s="25"/>
      <c r="AH511" s="25"/>
      <c r="AI511" s="25"/>
      <c r="AJ511" s="25"/>
      <c r="AK511" s="25"/>
      <c r="AL511" s="25"/>
      <c r="AM511" s="25"/>
      <c r="AN511" s="25"/>
      <c r="AO511" s="25"/>
    </row>
    <row r="512" spans="1:41" ht="15.75" customHeight="1" x14ac:dyDescent="0.3">
      <c r="A512" s="25"/>
      <c r="B512" s="25"/>
      <c r="C512" s="25"/>
      <c r="D512" s="25"/>
      <c r="E512" s="25"/>
      <c r="F512" s="25"/>
      <c r="G512" s="25"/>
      <c r="H512" s="25"/>
      <c r="I512" s="25"/>
      <c r="J512" s="25"/>
      <c r="K512" s="25"/>
      <c r="L512" s="25"/>
      <c r="M512" s="25"/>
      <c r="N512" s="25"/>
      <c r="O512" s="25"/>
      <c r="P512" s="25"/>
      <c r="Q512" s="25"/>
      <c r="R512" s="25"/>
      <c r="S512" s="25"/>
      <c r="T512" s="25"/>
      <c r="U512" s="25"/>
      <c r="V512" s="25"/>
      <c r="W512" s="25"/>
      <c r="X512" s="25"/>
      <c r="Y512" s="25"/>
      <c r="Z512" s="25"/>
      <c r="AA512" s="25"/>
      <c r="AB512" s="25"/>
      <c r="AC512" s="25"/>
      <c r="AD512" s="25"/>
      <c r="AE512" s="25"/>
      <c r="AF512" s="25"/>
      <c r="AG512" s="25"/>
      <c r="AH512" s="25"/>
      <c r="AI512" s="25"/>
      <c r="AJ512" s="25"/>
      <c r="AK512" s="25"/>
      <c r="AL512" s="25"/>
      <c r="AM512" s="25"/>
      <c r="AN512" s="25"/>
      <c r="AO512" s="25"/>
    </row>
    <row r="513" spans="1:41" ht="15.75" customHeight="1" x14ac:dyDescent="0.3">
      <c r="A513" s="25"/>
      <c r="B513" s="25"/>
      <c r="C513" s="25"/>
      <c r="D513" s="25"/>
      <c r="E513" s="25"/>
      <c r="F513" s="25"/>
      <c r="G513" s="25"/>
      <c r="H513" s="25"/>
      <c r="I513" s="25"/>
      <c r="J513" s="25"/>
      <c r="K513" s="25"/>
      <c r="L513" s="25"/>
      <c r="M513" s="25"/>
      <c r="N513" s="25"/>
      <c r="O513" s="25"/>
      <c r="P513" s="25"/>
      <c r="Q513" s="25"/>
      <c r="R513" s="25"/>
      <c r="S513" s="25"/>
      <c r="T513" s="25"/>
      <c r="U513" s="25"/>
      <c r="V513" s="25"/>
      <c r="W513" s="25"/>
      <c r="X513" s="25"/>
      <c r="Y513" s="25"/>
      <c r="Z513" s="25"/>
      <c r="AA513" s="25"/>
      <c r="AB513" s="25"/>
      <c r="AC513" s="25"/>
      <c r="AD513" s="25"/>
      <c r="AE513" s="25"/>
      <c r="AF513" s="25"/>
      <c r="AG513" s="25"/>
      <c r="AH513" s="25"/>
      <c r="AI513" s="25"/>
      <c r="AJ513" s="25"/>
      <c r="AK513" s="25"/>
      <c r="AL513" s="25"/>
      <c r="AM513" s="25"/>
      <c r="AN513" s="25"/>
      <c r="AO513" s="25"/>
    </row>
    <row r="514" spans="1:41" ht="15.75" customHeight="1" x14ac:dyDescent="0.3">
      <c r="A514" s="25"/>
      <c r="B514" s="25"/>
      <c r="C514" s="25"/>
      <c r="D514" s="25"/>
      <c r="E514" s="25"/>
      <c r="F514" s="25"/>
      <c r="G514" s="25"/>
      <c r="H514" s="25"/>
      <c r="I514" s="25"/>
      <c r="J514" s="25"/>
      <c r="K514" s="25"/>
      <c r="L514" s="25"/>
      <c r="M514" s="25"/>
      <c r="N514" s="25"/>
      <c r="O514" s="25"/>
      <c r="P514" s="25"/>
      <c r="Q514" s="25"/>
      <c r="R514" s="25"/>
      <c r="S514" s="25"/>
      <c r="T514" s="25"/>
      <c r="U514" s="25"/>
      <c r="V514" s="25"/>
      <c r="W514" s="25"/>
      <c r="X514" s="25"/>
      <c r="Y514" s="25"/>
      <c r="Z514" s="25"/>
      <c r="AA514" s="25"/>
      <c r="AB514" s="25"/>
      <c r="AC514" s="25"/>
      <c r="AD514" s="25"/>
      <c r="AE514" s="25"/>
      <c r="AF514" s="25"/>
      <c r="AG514" s="25"/>
      <c r="AH514" s="25"/>
      <c r="AI514" s="25"/>
      <c r="AJ514" s="25"/>
      <c r="AK514" s="25"/>
      <c r="AL514" s="25"/>
      <c r="AM514" s="25"/>
      <c r="AN514" s="25"/>
      <c r="AO514" s="25"/>
    </row>
    <row r="515" spans="1:41" ht="15.75" customHeight="1" x14ac:dyDescent="0.3">
      <c r="A515" s="25"/>
      <c r="B515" s="25"/>
      <c r="C515" s="25"/>
      <c r="D515" s="25"/>
      <c r="E515" s="25"/>
      <c r="F515" s="25"/>
      <c r="G515" s="25"/>
      <c r="H515" s="25"/>
      <c r="I515" s="25"/>
      <c r="J515" s="25"/>
      <c r="K515" s="25"/>
      <c r="L515" s="25"/>
      <c r="M515" s="25"/>
      <c r="N515" s="25"/>
      <c r="O515" s="25"/>
      <c r="P515" s="25"/>
      <c r="Q515" s="25"/>
      <c r="R515" s="25"/>
      <c r="S515" s="25"/>
      <c r="T515" s="25"/>
      <c r="U515" s="25"/>
      <c r="V515" s="25"/>
      <c r="W515" s="25"/>
      <c r="X515" s="25"/>
      <c r="Y515" s="25"/>
      <c r="Z515" s="25"/>
      <c r="AA515" s="25"/>
      <c r="AB515" s="25"/>
      <c r="AC515" s="25"/>
      <c r="AD515" s="25"/>
      <c r="AE515" s="25"/>
      <c r="AF515" s="25"/>
      <c r="AG515" s="25"/>
      <c r="AH515" s="25"/>
      <c r="AI515" s="25"/>
      <c r="AJ515" s="25"/>
      <c r="AK515" s="25"/>
      <c r="AL515" s="25"/>
      <c r="AM515" s="25"/>
      <c r="AN515" s="25"/>
      <c r="AO515" s="25"/>
    </row>
    <row r="516" spans="1:41" ht="15.75" customHeight="1" x14ac:dyDescent="0.3">
      <c r="A516" s="25"/>
      <c r="B516" s="25"/>
      <c r="C516" s="25"/>
      <c r="D516" s="25"/>
      <c r="E516" s="25"/>
      <c r="F516" s="25"/>
      <c r="G516" s="25"/>
      <c r="H516" s="25"/>
      <c r="I516" s="25"/>
      <c r="J516" s="25"/>
      <c r="K516" s="25"/>
      <c r="L516" s="25"/>
      <c r="M516" s="25"/>
      <c r="N516" s="25"/>
      <c r="O516" s="25"/>
      <c r="P516" s="25"/>
      <c r="Q516" s="25"/>
      <c r="R516" s="25"/>
      <c r="S516" s="25"/>
      <c r="T516" s="25"/>
      <c r="U516" s="25"/>
      <c r="V516" s="25"/>
      <c r="W516" s="25"/>
      <c r="X516" s="25"/>
      <c r="Y516" s="25"/>
      <c r="Z516" s="25"/>
      <c r="AA516" s="25"/>
      <c r="AB516" s="25"/>
      <c r="AC516" s="25"/>
      <c r="AD516" s="25"/>
      <c r="AE516" s="25"/>
      <c r="AF516" s="25"/>
      <c r="AG516" s="25"/>
      <c r="AH516" s="25"/>
      <c r="AI516" s="25"/>
      <c r="AJ516" s="25"/>
      <c r="AK516" s="25"/>
      <c r="AL516" s="25"/>
      <c r="AM516" s="25"/>
      <c r="AN516" s="25"/>
      <c r="AO516" s="25"/>
    </row>
    <row r="517" spans="1:41" ht="15.75" customHeight="1" x14ac:dyDescent="0.3">
      <c r="A517" s="25"/>
      <c r="B517" s="25"/>
      <c r="C517" s="25"/>
      <c r="D517" s="25"/>
      <c r="E517" s="25"/>
      <c r="F517" s="25"/>
      <c r="G517" s="25"/>
      <c r="H517" s="25"/>
      <c r="I517" s="25"/>
      <c r="J517" s="25"/>
      <c r="K517" s="25"/>
      <c r="L517" s="25"/>
      <c r="M517" s="25"/>
      <c r="N517" s="25"/>
      <c r="O517" s="25"/>
      <c r="P517" s="25"/>
      <c r="Q517" s="25"/>
      <c r="R517" s="25"/>
      <c r="S517" s="25"/>
      <c r="T517" s="25"/>
      <c r="U517" s="25"/>
      <c r="V517" s="25"/>
      <c r="W517" s="25"/>
      <c r="X517" s="25"/>
      <c r="Y517" s="25"/>
      <c r="Z517" s="25"/>
      <c r="AA517" s="25"/>
      <c r="AB517" s="25"/>
      <c r="AC517" s="25"/>
      <c r="AD517" s="25"/>
      <c r="AE517" s="25"/>
      <c r="AF517" s="25"/>
      <c r="AG517" s="25"/>
      <c r="AH517" s="25"/>
      <c r="AI517" s="25"/>
      <c r="AJ517" s="25"/>
      <c r="AK517" s="25"/>
      <c r="AL517" s="25"/>
      <c r="AM517" s="25"/>
      <c r="AN517" s="25"/>
      <c r="AO517" s="25"/>
    </row>
    <row r="518" spans="1:41" ht="15.75" customHeight="1" x14ac:dyDescent="0.3">
      <c r="A518" s="25"/>
      <c r="B518" s="25"/>
      <c r="C518" s="25"/>
      <c r="D518" s="25"/>
      <c r="E518" s="25"/>
      <c r="F518" s="25"/>
      <c r="G518" s="25"/>
      <c r="H518" s="25"/>
      <c r="I518" s="25"/>
      <c r="J518" s="25"/>
      <c r="K518" s="25"/>
      <c r="L518" s="25"/>
      <c r="M518" s="25"/>
      <c r="N518" s="25"/>
      <c r="O518" s="25"/>
      <c r="P518" s="25"/>
      <c r="Q518" s="25"/>
      <c r="R518" s="25"/>
      <c r="S518" s="25"/>
      <c r="T518" s="25"/>
      <c r="U518" s="25"/>
      <c r="V518" s="25"/>
      <c r="W518" s="25"/>
      <c r="X518" s="25"/>
      <c r="Y518" s="25"/>
      <c r="Z518" s="25"/>
      <c r="AA518" s="25"/>
      <c r="AB518" s="25"/>
      <c r="AC518" s="25"/>
      <c r="AD518" s="25"/>
      <c r="AE518" s="25"/>
      <c r="AF518" s="25"/>
      <c r="AG518" s="25"/>
      <c r="AH518" s="25"/>
      <c r="AI518" s="25"/>
      <c r="AJ518" s="25"/>
      <c r="AK518" s="25"/>
      <c r="AL518" s="25"/>
      <c r="AM518" s="25"/>
      <c r="AN518" s="25"/>
      <c r="AO518" s="25"/>
    </row>
    <row r="519" spans="1:41" ht="15.75" customHeight="1" x14ac:dyDescent="0.3">
      <c r="A519" s="25"/>
      <c r="B519" s="25"/>
      <c r="C519" s="25"/>
      <c r="D519" s="25"/>
      <c r="E519" s="25"/>
      <c r="F519" s="25"/>
      <c r="G519" s="25"/>
      <c r="H519" s="25"/>
      <c r="I519" s="25"/>
      <c r="J519" s="25"/>
      <c r="K519" s="25"/>
      <c r="L519" s="25"/>
      <c r="M519" s="25"/>
      <c r="N519" s="25"/>
      <c r="O519" s="25"/>
      <c r="P519" s="25"/>
      <c r="Q519" s="25"/>
      <c r="R519" s="25"/>
      <c r="S519" s="25"/>
      <c r="T519" s="25"/>
      <c r="U519" s="25"/>
      <c r="V519" s="25"/>
      <c r="W519" s="25"/>
      <c r="X519" s="25"/>
      <c r="Y519" s="25"/>
      <c r="Z519" s="25"/>
      <c r="AA519" s="25"/>
      <c r="AB519" s="25"/>
      <c r="AC519" s="25"/>
      <c r="AD519" s="25"/>
      <c r="AE519" s="25"/>
      <c r="AF519" s="25"/>
      <c r="AG519" s="25"/>
      <c r="AH519" s="25"/>
      <c r="AI519" s="25"/>
      <c r="AJ519" s="25"/>
      <c r="AK519" s="25"/>
      <c r="AL519" s="25"/>
      <c r="AM519" s="25"/>
      <c r="AN519" s="25"/>
      <c r="AO519" s="25"/>
    </row>
    <row r="520" spans="1:41" ht="15.75" customHeight="1" x14ac:dyDescent="0.3">
      <c r="A520" s="25"/>
      <c r="B520" s="25"/>
      <c r="C520" s="25"/>
      <c r="D520" s="25"/>
      <c r="E520" s="25"/>
      <c r="F520" s="25"/>
      <c r="G520" s="25"/>
      <c r="H520" s="25"/>
      <c r="I520" s="25"/>
      <c r="J520" s="25"/>
      <c r="K520" s="25"/>
      <c r="L520" s="25"/>
      <c r="M520" s="25"/>
      <c r="N520" s="25"/>
      <c r="O520" s="25"/>
      <c r="P520" s="25"/>
      <c r="Q520" s="25"/>
      <c r="R520" s="25"/>
      <c r="S520" s="25"/>
      <c r="T520" s="25"/>
      <c r="U520" s="25"/>
      <c r="V520" s="25"/>
      <c r="W520" s="25"/>
      <c r="X520" s="25"/>
      <c r="Y520" s="25"/>
      <c r="Z520" s="25"/>
      <c r="AA520" s="25"/>
      <c r="AB520" s="25"/>
      <c r="AC520" s="25"/>
      <c r="AD520" s="25"/>
      <c r="AE520" s="25"/>
      <c r="AF520" s="25"/>
      <c r="AG520" s="25"/>
      <c r="AH520" s="25"/>
      <c r="AI520" s="25"/>
      <c r="AJ520" s="25"/>
      <c r="AK520" s="25"/>
      <c r="AL520" s="25"/>
      <c r="AM520" s="25"/>
      <c r="AN520" s="25"/>
      <c r="AO520" s="25"/>
    </row>
    <row r="521" spans="1:41" ht="15.75" customHeight="1" x14ac:dyDescent="0.3">
      <c r="A521" s="25"/>
      <c r="B521" s="25"/>
      <c r="C521" s="25"/>
      <c r="D521" s="25"/>
      <c r="E521" s="25"/>
      <c r="F521" s="25"/>
      <c r="G521" s="25"/>
      <c r="H521" s="25"/>
      <c r="I521" s="25"/>
      <c r="J521" s="25"/>
      <c r="K521" s="25"/>
      <c r="L521" s="25"/>
      <c r="M521" s="25"/>
      <c r="N521" s="25"/>
      <c r="O521" s="25"/>
      <c r="P521" s="25"/>
      <c r="Q521" s="25"/>
      <c r="R521" s="25"/>
      <c r="S521" s="25"/>
      <c r="T521" s="25"/>
      <c r="U521" s="25"/>
      <c r="V521" s="25"/>
      <c r="W521" s="25"/>
      <c r="X521" s="25"/>
      <c r="Y521" s="25"/>
      <c r="Z521" s="25"/>
      <c r="AA521" s="25"/>
      <c r="AB521" s="25"/>
      <c r="AC521" s="25"/>
      <c r="AD521" s="25"/>
      <c r="AE521" s="25"/>
      <c r="AF521" s="25"/>
      <c r="AG521" s="25"/>
      <c r="AH521" s="25"/>
      <c r="AI521" s="25"/>
      <c r="AJ521" s="25"/>
      <c r="AK521" s="25"/>
      <c r="AL521" s="25"/>
      <c r="AM521" s="25"/>
      <c r="AN521" s="25"/>
      <c r="AO521" s="25"/>
    </row>
    <row r="522" spans="1:41" ht="15.75" customHeight="1" x14ac:dyDescent="0.3">
      <c r="A522" s="25"/>
      <c r="B522" s="25"/>
      <c r="C522" s="25"/>
      <c r="D522" s="25"/>
      <c r="E522" s="25"/>
      <c r="F522" s="25"/>
      <c r="G522" s="25"/>
      <c r="H522" s="25"/>
      <c r="I522" s="25"/>
      <c r="J522" s="25"/>
      <c r="K522" s="25"/>
      <c r="L522" s="25"/>
      <c r="M522" s="25"/>
      <c r="N522" s="25"/>
      <c r="O522" s="25"/>
      <c r="P522" s="25"/>
      <c r="Q522" s="25"/>
      <c r="R522" s="25"/>
      <c r="S522" s="25"/>
      <c r="T522" s="25"/>
      <c r="U522" s="25"/>
      <c r="V522" s="25"/>
      <c r="W522" s="25"/>
      <c r="X522" s="25"/>
      <c r="Y522" s="25"/>
      <c r="Z522" s="25"/>
      <c r="AA522" s="25"/>
      <c r="AB522" s="25"/>
      <c r="AC522" s="25"/>
      <c r="AD522" s="25"/>
      <c r="AE522" s="25"/>
      <c r="AF522" s="25"/>
      <c r="AG522" s="25"/>
      <c r="AH522" s="25"/>
      <c r="AI522" s="25"/>
      <c r="AJ522" s="25"/>
      <c r="AK522" s="25"/>
      <c r="AL522" s="25"/>
      <c r="AM522" s="25"/>
      <c r="AN522" s="25"/>
      <c r="AO522" s="25"/>
    </row>
    <row r="523" spans="1:41" ht="15.75" customHeight="1" x14ac:dyDescent="0.3">
      <c r="A523" s="25"/>
      <c r="B523" s="25"/>
      <c r="C523" s="25"/>
      <c r="D523" s="25"/>
      <c r="E523" s="25"/>
      <c r="F523" s="25"/>
      <c r="G523" s="25"/>
      <c r="H523" s="25"/>
      <c r="I523" s="25"/>
      <c r="J523" s="25"/>
      <c r="K523" s="25"/>
      <c r="L523" s="25"/>
      <c r="M523" s="25"/>
      <c r="N523" s="25"/>
      <c r="O523" s="25"/>
      <c r="P523" s="25"/>
      <c r="Q523" s="25"/>
      <c r="R523" s="25"/>
      <c r="S523" s="25"/>
      <c r="T523" s="25"/>
      <c r="U523" s="25"/>
      <c r="V523" s="25"/>
      <c r="W523" s="25"/>
      <c r="X523" s="25"/>
      <c r="Y523" s="25"/>
      <c r="Z523" s="25"/>
      <c r="AA523" s="25"/>
      <c r="AB523" s="25"/>
      <c r="AC523" s="25"/>
      <c r="AD523" s="25"/>
      <c r="AE523" s="25"/>
      <c r="AF523" s="25"/>
      <c r="AG523" s="25"/>
      <c r="AH523" s="25"/>
      <c r="AI523" s="25"/>
      <c r="AJ523" s="25"/>
      <c r="AK523" s="25"/>
      <c r="AL523" s="25"/>
      <c r="AM523" s="25"/>
      <c r="AN523" s="25"/>
      <c r="AO523" s="25"/>
    </row>
    <row r="524" spans="1:41" ht="15.75" customHeight="1" x14ac:dyDescent="0.3">
      <c r="A524" s="25"/>
      <c r="B524" s="25"/>
      <c r="C524" s="25"/>
      <c r="D524" s="25"/>
      <c r="E524" s="25"/>
      <c r="F524" s="25"/>
      <c r="G524" s="25"/>
      <c r="H524" s="25"/>
      <c r="I524" s="25"/>
      <c r="J524" s="25"/>
      <c r="K524" s="25"/>
      <c r="L524" s="25"/>
      <c r="M524" s="25"/>
      <c r="N524" s="25"/>
      <c r="O524" s="25"/>
      <c r="P524" s="25"/>
      <c r="Q524" s="25"/>
      <c r="R524" s="25"/>
      <c r="S524" s="25"/>
      <c r="T524" s="25"/>
      <c r="U524" s="25"/>
      <c r="V524" s="25"/>
      <c r="W524" s="25"/>
      <c r="X524" s="25"/>
      <c r="Y524" s="25"/>
      <c r="Z524" s="25"/>
      <c r="AA524" s="25"/>
      <c r="AB524" s="25"/>
      <c r="AC524" s="25"/>
      <c r="AD524" s="25"/>
      <c r="AE524" s="25"/>
      <c r="AF524" s="25"/>
      <c r="AG524" s="25"/>
      <c r="AH524" s="25"/>
      <c r="AI524" s="25"/>
      <c r="AJ524" s="25"/>
      <c r="AK524" s="25"/>
      <c r="AL524" s="25"/>
      <c r="AM524" s="25"/>
      <c r="AN524" s="25"/>
      <c r="AO524" s="25"/>
    </row>
    <row r="525" spans="1:41" ht="15.75" customHeight="1" x14ac:dyDescent="0.3">
      <c r="A525" s="25"/>
      <c r="B525" s="25"/>
      <c r="C525" s="25"/>
      <c r="D525" s="25"/>
      <c r="E525" s="25"/>
      <c r="F525" s="25"/>
      <c r="G525" s="25"/>
      <c r="H525" s="25"/>
      <c r="I525" s="25"/>
      <c r="J525" s="25"/>
      <c r="K525" s="25"/>
      <c r="L525" s="25"/>
      <c r="M525" s="25"/>
      <c r="N525" s="25"/>
      <c r="O525" s="25"/>
      <c r="P525" s="25"/>
      <c r="Q525" s="25"/>
      <c r="R525" s="25"/>
      <c r="S525" s="25"/>
      <c r="T525" s="25"/>
      <c r="U525" s="25"/>
      <c r="V525" s="25"/>
      <c r="W525" s="25"/>
      <c r="X525" s="25"/>
      <c r="Y525" s="25"/>
      <c r="Z525" s="25"/>
      <c r="AA525" s="25"/>
      <c r="AB525" s="25"/>
      <c r="AC525" s="25"/>
      <c r="AD525" s="25"/>
      <c r="AE525" s="25"/>
      <c r="AF525" s="25"/>
      <c r="AG525" s="25"/>
      <c r="AH525" s="25"/>
      <c r="AI525" s="25"/>
      <c r="AJ525" s="25"/>
      <c r="AK525" s="25"/>
      <c r="AL525" s="25"/>
      <c r="AM525" s="25"/>
      <c r="AN525" s="25"/>
      <c r="AO525" s="25"/>
    </row>
    <row r="526" spans="1:41" ht="15.75" customHeight="1" x14ac:dyDescent="0.3">
      <c r="A526" s="25"/>
      <c r="B526" s="25"/>
      <c r="C526" s="25"/>
      <c r="D526" s="25"/>
      <c r="E526" s="25"/>
      <c r="F526" s="25"/>
      <c r="G526" s="25"/>
      <c r="H526" s="25"/>
      <c r="I526" s="25"/>
      <c r="J526" s="25"/>
      <c r="K526" s="25"/>
      <c r="L526" s="25"/>
      <c r="M526" s="25"/>
      <c r="N526" s="25"/>
      <c r="O526" s="25"/>
      <c r="P526" s="25"/>
      <c r="Q526" s="25"/>
      <c r="R526" s="25"/>
      <c r="S526" s="25"/>
      <c r="T526" s="25"/>
      <c r="U526" s="25"/>
      <c r="V526" s="25"/>
      <c r="W526" s="25"/>
      <c r="X526" s="25"/>
      <c r="Y526" s="25"/>
      <c r="Z526" s="25"/>
      <c r="AA526" s="25"/>
      <c r="AB526" s="25"/>
      <c r="AC526" s="25"/>
      <c r="AD526" s="25"/>
      <c r="AE526" s="25"/>
      <c r="AF526" s="25"/>
      <c r="AG526" s="25"/>
      <c r="AH526" s="25"/>
      <c r="AI526" s="25"/>
      <c r="AJ526" s="25"/>
      <c r="AK526" s="25"/>
      <c r="AL526" s="25"/>
      <c r="AM526" s="25"/>
      <c r="AN526" s="25"/>
      <c r="AO526" s="25"/>
    </row>
    <row r="527" spans="1:41" ht="15.75" customHeight="1" x14ac:dyDescent="0.3">
      <c r="A527" s="25"/>
      <c r="B527" s="25"/>
      <c r="C527" s="25"/>
      <c r="D527" s="25"/>
      <c r="E527" s="25"/>
      <c r="F527" s="25"/>
      <c r="G527" s="25"/>
      <c r="H527" s="25"/>
      <c r="I527" s="25"/>
      <c r="J527" s="25"/>
      <c r="K527" s="25"/>
      <c r="L527" s="25"/>
      <c r="M527" s="25"/>
      <c r="N527" s="25"/>
      <c r="O527" s="25"/>
      <c r="P527" s="25"/>
      <c r="Q527" s="25"/>
      <c r="R527" s="25"/>
      <c r="S527" s="25"/>
      <c r="T527" s="25"/>
      <c r="U527" s="25"/>
      <c r="V527" s="25"/>
      <c r="W527" s="25"/>
      <c r="X527" s="25"/>
      <c r="Y527" s="25"/>
      <c r="Z527" s="25"/>
      <c r="AA527" s="25"/>
      <c r="AB527" s="25"/>
      <c r="AC527" s="25"/>
      <c r="AD527" s="25"/>
      <c r="AE527" s="25"/>
      <c r="AF527" s="25"/>
      <c r="AG527" s="25"/>
      <c r="AH527" s="25"/>
      <c r="AI527" s="25"/>
      <c r="AJ527" s="25"/>
      <c r="AK527" s="25"/>
      <c r="AL527" s="25"/>
      <c r="AM527" s="25"/>
      <c r="AN527" s="25"/>
      <c r="AO527" s="25"/>
    </row>
    <row r="528" spans="1:41" ht="15.75" customHeight="1" x14ac:dyDescent="0.3">
      <c r="A528" s="25"/>
      <c r="B528" s="25"/>
      <c r="C528" s="25"/>
      <c r="D528" s="25"/>
      <c r="E528" s="25"/>
      <c r="F528" s="25"/>
      <c r="G528" s="25"/>
      <c r="H528" s="25"/>
      <c r="I528" s="25"/>
      <c r="J528" s="25"/>
      <c r="K528" s="25"/>
      <c r="L528" s="25"/>
      <c r="M528" s="25"/>
      <c r="N528" s="25"/>
      <c r="O528" s="25"/>
      <c r="P528" s="25"/>
      <c r="Q528" s="25"/>
      <c r="R528" s="25"/>
      <c r="S528" s="25"/>
      <c r="T528" s="25"/>
      <c r="U528" s="25"/>
      <c r="V528" s="25"/>
      <c r="W528" s="25"/>
      <c r="X528" s="25"/>
      <c r="Y528" s="25"/>
      <c r="Z528" s="25"/>
      <c r="AA528" s="25"/>
      <c r="AB528" s="25"/>
      <c r="AC528" s="25"/>
      <c r="AD528" s="25"/>
      <c r="AE528" s="25"/>
      <c r="AF528" s="25"/>
      <c r="AG528" s="25"/>
      <c r="AH528" s="25"/>
      <c r="AI528" s="25"/>
      <c r="AJ528" s="25"/>
      <c r="AK528" s="25"/>
      <c r="AL528" s="25"/>
      <c r="AM528" s="25"/>
      <c r="AN528" s="25"/>
      <c r="AO528" s="25"/>
    </row>
    <row r="529" spans="1:41" ht="15.75" customHeight="1" x14ac:dyDescent="0.3">
      <c r="A529" s="25"/>
      <c r="B529" s="25"/>
      <c r="C529" s="25"/>
      <c r="D529" s="25"/>
      <c r="E529" s="25"/>
      <c r="F529" s="25"/>
      <c r="G529" s="25"/>
      <c r="H529" s="25"/>
      <c r="I529" s="25"/>
      <c r="J529" s="25"/>
      <c r="K529" s="25"/>
      <c r="L529" s="25"/>
      <c r="M529" s="25"/>
      <c r="N529" s="25"/>
      <c r="O529" s="25"/>
      <c r="P529" s="25"/>
      <c r="Q529" s="25"/>
      <c r="R529" s="25"/>
      <c r="S529" s="25"/>
      <c r="T529" s="25"/>
      <c r="U529" s="25"/>
      <c r="V529" s="25"/>
      <c r="W529" s="25"/>
      <c r="X529" s="25"/>
      <c r="Y529" s="25"/>
      <c r="Z529" s="25"/>
      <c r="AA529" s="25"/>
      <c r="AB529" s="25"/>
      <c r="AC529" s="25"/>
      <c r="AD529" s="25"/>
      <c r="AE529" s="25"/>
      <c r="AF529" s="25"/>
      <c r="AG529" s="25"/>
      <c r="AH529" s="25"/>
      <c r="AI529" s="25"/>
      <c r="AJ529" s="25"/>
      <c r="AK529" s="25"/>
      <c r="AL529" s="25"/>
      <c r="AM529" s="25"/>
      <c r="AN529" s="25"/>
      <c r="AO529" s="25"/>
    </row>
    <row r="530" spans="1:41" ht="15.75" customHeight="1" x14ac:dyDescent="0.3">
      <c r="A530" s="25"/>
      <c r="B530" s="25"/>
      <c r="C530" s="25"/>
      <c r="D530" s="25"/>
      <c r="E530" s="25"/>
      <c r="F530" s="25"/>
      <c r="G530" s="25"/>
      <c r="H530" s="25"/>
      <c r="I530" s="25"/>
      <c r="J530" s="25"/>
      <c r="K530" s="25"/>
      <c r="L530" s="25"/>
      <c r="M530" s="25"/>
      <c r="N530" s="25"/>
      <c r="O530" s="25"/>
      <c r="P530" s="25"/>
      <c r="Q530" s="25"/>
      <c r="R530" s="25"/>
      <c r="S530" s="25"/>
      <c r="T530" s="25"/>
      <c r="U530" s="25"/>
      <c r="V530" s="25"/>
      <c r="W530" s="25"/>
      <c r="X530" s="25"/>
      <c r="Y530" s="25"/>
      <c r="Z530" s="25"/>
      <c r="AA530" s="25"/>
      <c r="AB530" s="25"/>
      <c r="AC530" s="25"/>
      <c r="AD530" s="25"/>
      <c r="AE530" s="25"/>
      <c r="AF530" s="25"/>
      <c r="AG530" s="25"/>
      <c r="AH530" s="25"/>
      <c r="AI530" s="25"/>
      <c r="AJ530" s="25"/>
      <c r="AK530" s="25"/>
      <c r="AL530" s="25"/>
      <c r="AM530" s="25"/>
      <c r="AN530" s="25"/>
      <c r="AO530" s="25"/>
    </row>
    <row r="531" spans="1:41" ht="15.75" customHeight="1" x14ac:dyDescent="0.3">
      <c r="A531" s="25"/>
      <c r="B531" s="25"/>
      <c r="C531" s="25"/>
      <c r="D531" s="25"/>
      <c r="E531" s="25"/>
      <c r="F531" s="25"/>
      <c r="G531" s="25"/>
      <c r="H531" s="25"/>
      <c r="I531" s="25"/>
      <c r="J531" s="25"/>
      <c r="K531" s="25"/>
      <c r="L531" s="25"/>
      <c r="M531" s="25"/>
      <c r="N531" s="25"/>
      <c r="O531" s="25"/>
      <c r="P531" s="25"/>
      <c r="Q531" s="25"/>
      <c r="R531" s="25"/>
      <c r="S531" s="25"/>
      <c r="T531" s="25"/>
      <c r="U531" s="25"/>
      <c r="V531" s="25"/>
      <c r="W531" s="25"/>
      <c r="X531" s="25"/>
      <c r="Y531" s="25"/>
      <c r="Z531" s="25"/>
      <c r="AA531" s="25"/>
      <c r="AB531" s="25"/>
      <c r="AC531" s="25"/>
      <c r="AD531" s="25"/>
      <c r="AE531" s="25"/>
      <c r="AF531" s="25"/>
      <c r="AG531" s="25"/>
      <c r="AH531" s="25"/>
      <c r="AI531" s="25"/>
      <c r="AJ531" s="25"/>
      <c r="AK531" s="25"/>
      <c r="AL531" s="25"/>
      <c r="AM531" s="25"/>
      <c r="AN531" s="25"/>
      <c r="AO531" s="25"/>
    </row>
    <row r="532" spans="1:41" ht="15.75" customHeight="1" x14ac:dyDescent="0.3">
      <c r="A532" s="25"/>
      <c r="B532" s="25"/>
      <c r="C532" s="25"/>
      <c r="D532" s="25"/>
      <c r="E532" s="25"/>
      <c r="F532" s="25"/>
      <c r="G532" s="25"/>
      <c r="H532" s="25"/>
      <c r="I532" s="25"/>
      <c r="J532" s="25"/>
      <c r="K532" s="25"/>
      <c r="L532" s="25"/>
      <c r="M532" s="25"/>
      <c r="N532" s="25"/>
      <c r="O532" s="25"/>
      <c r="P532" s="25"/>
      <c r="Q532" s="25"/>
      <c r="R532" s="25"/>
      <c r="S532" s="25"/>
      <c r="T532" s="25"/>
      <c r="U532" s="25"/>
      <c r="V532" s="25"/>
      <c r="W532" s="25"/>
      <c r="X532" s="25"/>
      <c r="Y532" s="25"/>
      <c r="Z532" s="25"/>
      <c r="AA532" s="25"/>
      <c r="AB532" s="25"/>
      <c r="AC532" s="25"/>
      <c r="AD532" s="25"/>
      <c r="AE532" s="25"/>
      <c r="AF532" s="25"/>
      <c r="AG532" s="25"/>
      <c r="AH532" s="25"/>
      <c r="AI532" s="25"/>
      <c r="AJ532" s="25"/>
      <c r="AK532" s="25"/>
      <c r="AL532" s="25"/>
      <c r="AM532" s="25"/>
      <c r="AN532" s="25"/>
      <c r="AO532" s="25"/>
    </row>
    <row r="533" spans="1:41" ht="15.75" customHeight="1" x14ac:dyDescent="0.3">
      <c r="A533" s="25"/>
      <c r="B533" s="25"/>
      <c r="C533" s="25"/>
      <c r="D533" s="25"/>
      <c r="E533" s="25"/>
      <c r="F533" s="25"/>
      <c r="G533" s="25"/>
      <c r="H533" s="25"/>
      <c r="I533" s="25"/>
      <c r="J533" s="25"/>
      <c r="K533" s="25"/>
      <c r="L533" s="25"/>
      <c r="M533" s="25"/>
      <c r="N533" s="25"/>
      <c r="O533" s="25"/>
      <c r="P533" s="25"/>
      <c r="Q533" s="25"/>
      <c r="R533" s="25"/>
      <c r="S533" s="25"/>
      <c r="T533" s="25"/>
      <c r="U533" s="25"/>
      <c r="V533" s="25"/>
      <c r="W533" s="25"/>
      <c r="X533" s="25"/>
      <c r="Y533" s="25"/>
      <c r="Z533" s="25"/>
      <c r="AA533" s="25"/>
      <c r="AB533" s="25"/>
      <c r="AC533" s="25"/>
      <c r="AD533" s="25"/>
      <c r="AE533" s="25"/>
      <c r="AF533" s="25"/>
      <c r="AG533" s="25"/>
      <c r="AH533" s="25"/>
      <c r="AI533" s="25"/>
      <c r="AJ533" s="25"/>
      <c r="AK533" s="25"/>
      <c r="AL533" s="25"/>
      <c r="AM533" s="25"/>
      <c r="AN533" s="25"/>
      <c r="AO533" s="25"/>
    </row>
    <row r="534" spans="1:41" ht="15.75" customHeight="1" x14ac:dyDescent="0.3">
      <c r="A534" s="25"/>
      <c r="B534" s="25"/>
      <c r="C534" s="25"/>
      <c r="D534" s="25"/>
      <c r="E534" s="25"/>
      <c r="F534" s="25"/>
      <c r="G534" s="25"/>
      <c r="H534" s="25"/>
      <c r="I534" s="25"/>
      <c r="J534" s="25"/>
      <c r="K534" s="25"/>
      <c r="L534" s="25"/>
      <c r="M534" s="25"/>
      <c r="N534" s="25"/>
      <c r="O534" s="25"/>
      <c r="P534" s="25"/>
      <c r="Q534" s="25"/>
      <c r="R534" s="25"/>
      <c r="S534" s="25"/>
      <c r="T534" s="25"/>
      <c r="U534" s="25"/>
      <c r="V534" s="25"/>
      <c r="W534" s="25"/>
      <c r="X534" s="25"/>
      <c r="Y534" s="25"/>
      <c r="Z534" s="25"/>
      <c r="AA534" s="25"/>
      <c r="AB534" s="25"/>
      <c r="AC534" s="25"/>
      <c r="AD534" s="25"/>
      <c r="AE534" s="25"/>
      <c r="AF534" s="25"/>
      <c r="AG534" s="25"/>
      <c r="AH534" s="25"/>
      <c r="AI534" s="25"/>
      <c r="AJ534" s="25"/>
      <c r="AK534" s="25"/>
      <c r="AL534" s="25"/>
      <c r="AM534" s="25"/>
      <c r="AN534" s="25"/>
      <c r="AO534" s="25"/>
    </row>
    <row r="535" spans="1:41" ht="15.75" customHeight="1" x14ac:dyDescent="0.3">
      <c r="A535" s="25"/>
      <c r="B535" s="25"/>
      <c r="C535" s="25"/>
      <c r="D535" s="25"/>
      <c r="E535" s="25"/>
      <c r="F535" s="25"/>
      <c r="G535" s="25"/>
      <c r="H535" s="25"/>
      <c r="I535" s="25"/>
      <c r="J535" s="25"/>
      <c r="K535" s="25"/>
      <c r="L535" s="25"/>
      <c r="M535" s="25"/>
      <c r="N535" s="25"/>
      <c r="O535" s="25"/>
      <c r="P535" s="25"/>
      <c r="Q535" s="25"/>
      <c r="R535" s="25"/>
      <c r="S535" s="25"/>
      <c r="T535" s="25"/>
      <c r="U535" s="25"/>
      <c r="V535" s="25"/>
      <c r="W535" s="25"/>
      <c r="X535" s="25"/>
      <c r="Y535" s="25"/>
      <c r="Z535" s="25"/>
      <c r="AA535" s="25"/>
      <c r="AB535" s="25"/>
      <c r="AC535" s="25"/>
      <c r="AD535" s="25"/>
      <c r="AE535" s="25"/>
      <c r="AF535" s="25"/>
      <c r="AG535" s="25"/>
      <c r="AH535" s="25"/>
      <c r="AI535" s="25"/>
      <c r="AJ535" s="25"/>
      <c r="AK535" s="25"/>
      <c r="AL535" s="25"/>
      <c r="AM535" s="25"/>
      <c r="AN535" s="25"/>
      <c r="AO535" s="25"/>
    </row>
    <row r="536" spans="1:41" ht="15.75" customHeight="1" x14ac:dyDescent="0.3">
      <c r="A536" s="25"/>
      <c r="B536" s="25"/>
      <c r="C536" s="25"/>
      <c r="D536" s="25"/>
      <c r="E536" s="25"/>
      <c r="F536" s="25"/>
      <c r="G536" s="25"/>
      <c r="H536" s="25"/>
      <c r="I536" s="25"/>
      <c r="J536" s="25"/>
      <c r="K536" s="25"/>
      <c r="L536" s="25"/>
      <c r="M536" s="25"/>
      <c r="N536" s="25"/>
      <c r="O536" s="25"/>
      <c r="P536" s="25"/>
      <c r="Q536" s="25"/>
      <c r="R536" s="25"/>
      <c r="S536" s="25"/>
      <c r="T536" s="25"/>
      <c r="U536" s="25"/>
      <c r="V536" s="25"/>
      <c r="W536" s="25"/>
      <c r="X536" s="25"/>
      <c r="Y536" s="25"/>
      <c r="Z536" s="25"/>
      <c r="AA536" s="25"/>
      <c r="AB536" s="25"/>
      <c r="AC536" s="25"/>
      <c r="AD536" s="25"/>
      <c r="AE536" s="25"/>
      <c r="AF536" s="25"/>
      <c r="AG536" s="25"/>
      <c r="AH536" s="25"/>
      <c r="AI536" s="25"/>
      <c r="AJ536" s="25"/>
      <c r="AK536" s="25"/>
      <c r="AL536" s="25"/>
      <c r="AM536" s="25"/>
      <c r="AN536" s="25"/>
      <c r="AO536" s="25"/>
    </row>
    <row r="537" spans="1:41" ht="15.75" customHeight="1" x14ac:dyDescent="0.3">
      <c r="A537" s="25"/>
      <c r="B537" s="25"/>
      <c r="C537" s="25"/>
      <c r="D537" s="25"/>
      <c r="E537" s="25"/>
      <c r="F537" s="25"/>
      <c r="G537" s="25"/>
      <c r="H537" s="25"/>
      <c r="I537" s="25"/>
      <c r="J537" s="25"/>
      <c r="K537" s="25"/>
      <c r="L537" s="25"/>
      <c r="M537" s="25"/>
      <c r="N537" s="25"/>
      <c r="O537" s="25"/>
      <c r="P537" s="25"/>
      <c r="Q537" s="25"/>
      <c r="R537" s="25"/>
      <c r="S537" s="25"/>
      <c r="T537" s="25"/>
      <c r="U537" s="25"/>
      <c r="V537" s="25"/>
      <c r="W537" s="25"/>
      <c r="X537" s="25"/>
      <c r="Y537" s="25"/>
      <c r="Z537" s="25"/>
      <c r="AA537" s="25"/>
      <c r="AB537" s="25"/>
      <c r="AC537" s="25"/>
      <c r="AD537" s="25"/>
      <c r="AE537" s="25"/>
      <c r="AF537" s="25"/>
      <c r="AG537" s="25"/>
      <c r="AH537" s="25"/>
      <c r="AI537" s="25"/>
      <c r="AJ537" s="25"/>
      <c r="AK537" s="25"/>
      <c r="AL537" s="25"/>
      <c r="AM537" s="25"/>
      <c r="AN537" s="25"/>
      <c r="AO537" s="25"/>
    </row>
    <row r="538" spans="1:41" ht="15.75" customHeight="1" x14ac:dyDescent="0.3">
      <c r="A538" s="25"/>
      <c r="B538" s="25"/>
      <c r="C538" s="25"/>
      <c r="D538" s="25"/>
      <c r="E538" s="25"/>
      <c r="F538" s="25"/>
      <c r="G538" s="25"/>
      <c r="H538" s="25"/>
      <c r="I538" s="25"/>
      <c r="J538" s="25"/>
      <c r="K538" s="25"/>
      <c r="L538" s="25"/>
      <c r="M538" s="25"/>
      <c r="N538" s="25"/>
      <c r="O538" s="25"/>
      <c r="P538" s="25"/>
      <c r="Q538" s="25"/>
      <c r="R538" s="25"/>
      <c r="S538" s="25"/>
      <c r="T538" s="25"/>
      <c r="U538" s="25"/>
      <c r="V538" s="25"/>
      <c r="W538" s="25"/>
      <c r="X538" s="25"/>
      <c r="Y538" s="25"/>
      <c r="Z538" s="25"/>
      <c r="AA538" s="25"/>
      <c r="AB538" s="25"/>
      <c r="AC538" s="25"/>
      <c r="AD538" s="25"/>
      <c r="AE538" s="25"/>
      <c r="AF538" s="25"/>
      <c r="AG538" s="25"/>
      <c r="AH538" s="25"/>
      <c r="AI538" s="25"/>
      <c r="AJ538" s="25"/>
      <c r="AK538" s="25"/>
      <c r="AL538" s="25"/>
      <c r="AM538" s="25"/>
      <c r="AN538" s="25"/>
      <c r="AO538" s="25"/>
    </row>
    <row r="539" spans="1:41" ht="15.75" customHeight="1" x14ac:dyDescent="0.3">
      <c r="A539" s="25"/>
      <c r="B539" s="25"/>
      <c r="C539" s="25"/>
      <c r="D539" s="25"/>
      <c r="E539" s="25"/>
      <c r="F539" s="25"/>
      <c r="G539" s="25"/>
      <c r="H539" s="25"/>
      <c r="I539" s="25"/>
      <c r="J539" s="25"/>
      <c r="K539" s="25"/>
      <c r="L539" s="25"/>
      <c r="M539" s="25"/>
      <c r="N539" s="25"/>
      <c r="O539" s="25"/>
      <c r="P539" s="25"/>
      <c r="Q539" s="25"/>
      <c r="R539" s="25"/>
      <c r="S539" s="25"/>
      <c r="T539" s="25"/>
      <c r="U539" s="25"/>
      <c r="V539" s="25"/>
      <c r="W539" s="25"/>
      <c r="X539" s="25"/>
      <c r="Y539" s="25"/>
      <c r="Z539" s="25"/>
      <c r="AA539" s="25"/>
      <c r="AB539" s="25"/>
      <c r="AC539" s="25"/>
      <c r="AD539" s="25"/>
      <c r="AE539" s="25"/>
      <c r="AF539" s="25"/>
      <c r="AG539" s="25"/>
      <c r="AH539" s="25"/>
      <c r="AI539" s="25"/>
      <c r="AJ539" s="25"/>
      <c r="AK539" s="25"/>
      <c r="AL539" s="25"/>
      <c r="AM539" s="25"/>
      <c r="AN539" s="25"/>
      <c r="AO539" s="25"/>
    </row>
    <row r="540" spans="1:41" ht="15.75" customHeight="1" x14ac:dyDescent="0.3">
      <c r="A540" s="25"/>
      <c r="B540" s="25"/>
      <c r="C540" s="25"/>
      <c r="D540" s="25"/>
      <c r="E540" s="25"/>
      <c r="F540" s="25"/>
      <c r="G540" s="25"/>
      <c r="H540" s="25"/>
      <c r="I540" s="25"/>
      <c r="J540" s="25"/>
      <c r="K540" s="25"/>
      <c r="L540" s="25"/>
      <c r="M540" s="25"/>
      <c r="N540" s="25"/>
      <c r="O540" s="25"/>
      <c r="P540" s="25"/>
      <c r="Q540" s="25"/>
      <c r="R540" s="25"/>
      <c r="S540" s="25"/>
      <c r="T540" s="25"/>
      <c r="U540" s="25"/>
      <c r="V540" s="25"/>
      <c r="W540" s="25"/>
      <c r="X540" s="25"/>
      <c r="Y540" s="25"/>
      <c r="Z540" s="25"/>
      <c r="AA540" s="25"/>
      <c r="AB540" s="25"/>
      <c r="AC540" s="25"/>
      <c r="AD540" s="25"/>
      <c r="AE540" s="25"/>
      <c r="AF540" s="25"/>
      <c r="AG540" s="25"/>
      <c r="AH540" s="25"/>
      <c r="AI540" s="25"/>
      <c r="AJ540" s="25"/>
      <c r="AK540" s="25"/>
      <c r="AL540" s="25"/>
      <c r="AM540" s="25"/>
      <c r="AN540" s="25"/>
      <c r="AO540" s="25"/>
    </row>
    <row r="541" spans="1:41" ht="15.75" customHeight="1" x14ac:dyDescent="0.3">
      <c r="A541" s="25"/>
      <c r="B541" s="25"/>
      <c r="C541" s="25"/>
      <c r="D541" s="25"/>
      <c r="E541" s="25"/>
      <c r="F541" s="25"/>
      <c r="G541" s="25"/>
      <c r="H541" s="25"/>
      <c r="I541" s="25"/>
      <c r="J541" s="25"/>
      <c r="K541" s="25"/>
      <c r="L541" s="25"/>
      <c r="M541" s="25"/>
      <c r="N541" s="25"/>
      <c r="O541" s="25"/>
      <c r="P541" s="25"/>
      <c r="Q541" s="25"/>
      <c r="R541" s="25"/>
      <c r="S541" s="25"/>
      <c r="T541" s="25"/>
      <c r="U541" s="25"/>
      <c r="V541" s="25"/>
      <c r="W541" s="25"/>
      <c r="X541" s="25"/>
      <c r="Y541" s="25"/>
      <c r="Z541" s="25"/>
      <c r="AA541" s="25"/>
      <c r="AB541" s="25"/>
      <c r="AC541" s="25"/>
      <c r="AD541" s="25"/>
      <c r="AE541" s="25"/>
      <c r="AF541" s="25"/>
      <c r="AG541" s="25"/>
      <c r="AH541" s="25"/>
      <c r="AI541" s="25"/>
      <c r="AJ541" s="25"/>
      <c r="AK541" s="25"/>
      <c r="AL541" s="25"/>
      <c r="AM541" s="25"/>
      <c r="AN541" s="25"/>
      <c r="AO541" s="25"/>
    </row>
    <row r="542" spans="1:41" ht="15.75" customHeight="1" x14ac:dyDescent="0.3">
      <c r="A542" s="25"/>
      <c r="B542" s="25"/>
      <c r="C542" s="25"/>
      <c r="D542" s="25"/>
      <c r="E542" s="25"/>
      <c r="F542" s="25"/>
      <c r="G542" s="25"/>
      <c r="H542" s="25"/>
      <c r="I542" s="25"/>
      <c r="J542" s="25"/>
      <c r="K542" s="25"/>
      <c r="L542" s="25"/>
      <c r="M542" s="25"/>
      <c r="N542" s="25"/>
      <c r="O542" s="25"/>
      <c r="P542" s="25"/>
      <c r="Q542" s="25"/>
      <c r="R542" s="25"/>
      <c r="S542" s="25"/>
      <c r="T542" s="25"/>
      <c r="U542" s="25"/>
      <c r="V542" s="25"/>
      <c r="W542" s="25"/>
      <c r="X542" s="25"/>
      <c r="Y542" s="25"/>
      <c r="Z542" s="25"/>
      <c r="AA542" s="25"/>
      <c r="AB542" s="25"/>
      <c r="AC542" s="25"/>
      <c r="AD542" s="25"/>
      <c r="AE542" s="25"/>
      <c r="AF542" s="25"/>
      <c r="AG542" s="25"/>
      <c r="AH542" s="25"/>
      <c r="AI542" s="25"/>
      <c r="AJ542" s="25"/>
      <c r="AK542" s="25"/>
      <c r="AL542" s="25"/>
      <c r="AM542" s="25"/>
      <c r="AN542" s="25"/>
      <c r="AO542" s="25"/>
    </row>
    <row r="543" spans="1:41" ht="15.75" customHeight="1" x14ac:dyDescent="0.3">
      <c r="A543" s="25"/>
      <c r="B543" s="25"/>
      <c r="C543" s="25"/>
      <c r="D543" s="25"/>
      <c r="E543" s="25"/>
      <c r="F543" s="25"/>
      <c r="G543" s="25"/>
      <c r="H543" s="25"/>
      <c r="I543" s="25"/>
      <c r="J543" s="25"/>
      <c r="K543" s="25"/>
      <c r="L543" s="25"/>
      <c r="M543" s="25"/>
      <c r="N543" s="25"/>
      <c r="O543" s="25"/>
      <c r="P543" s="25"/>
      <c r="Q543" s="25"/>
      <c r="R543" s="25"/>
      <c r="S543" s="25"/>
      <c r="T543" s="25"/>
      <c r="U543" s="25"/>
      <c r="V543" s="25"/>
      <c r="W543" s="25"/>
      <c r="X543" s="25"/>
      <c r="Y543" s="25"/>
      <c r="Z543" s="25"/>
      <c r="AA543" s="25"/>
      <c r="AB543" s="25"/>
      <c r="AC543" s="25"/>
      <c r="AD543" s="25"/>
      <c r="AE543" s="25"/>
      <c r="AF543" s="25"/>
      <c r="AG543" s="25"/>
      <c r="AH543" s="25"/>
      <c r="AI543" s="25"/>
      <c r="AJ543" s="25"/>
      <c r="AK543" s="25"/>
      <c r="AL543" s="25"/>
      <c r="AM543" s="25"/>
      <c r="AN543" s="25"/>
      <c r="AO543" s="25"/>
    </row>
    <row r="544" spans="1:41" ht="15.75" customHeight="1" x14ac:dyDescent="0.3">
      <c r="A544" s="25"/>
      <c r="B544" s="25"/>
      <c r="C544" s="25"/>
      <c r="D544" s="25"/>
      <c r="E544" s="25"/>
      <c r="F544" s="25"/>
      <c r="G544" s="25"/>
      <c r="H544" s="25"/>
      <c r="I544" s="25"/>
      <c r="J544" s="25"/>
      <c r="K544" s="25"/>
      <c r="L544" s="25"/>
      <c r="M544" s="25"/>
      <c r="N544" s="25"/>
      <c r="O544" s="25"/>
      <c r="P544" s="25"/>
      <c r="Q544" s="25"/>
      <c r="R544" s="25"/>
      <c r="S544" s="25"/>
      <c r="T544" s="25"/>
      <c r="U544" s="25"/>
      <c r="V544" s="25"/>
      <c r="W544" s="25"/>
      <c r="X544" s="25"/>
      <c r="Y544" s="25"/>
      <c r="Z544" s="25"/>
      <c r="AA544" s="25"/>
      <c r="AB544" s="25"/>
      <c r="AC544" s="25"/>
      <c r="AD544" s="25"/>
      <c r="AE544" s="25"/>
      <c r="AF544" s="25"/>
      <c r="AG544" s="25"/>
      <c r="AH544" s="25"/>
      <c r="AI544" s="25"/>
      <c r="AJ544" s="25"/>
      <c r="AK544" s="25"/>
      <c r="AL544" s="25"/>
      <c r="AM544" s="25"/>
      <c r="AN544" s="25"/>
      <c r="AO544" s="25"/>
    </row>
    <row r="545" spans="1:41" ht="15.75" customHeight="1" x14ac:dyDescent="0.3">
      <c r="A545" s="25"/>
      <c r="B545" s="25"/>
      <c r="C545" s="25"/>
      <c r="D545" s="25"/>
      <c r="E545" s="25"/>
      <c r="F545" s="25"/>
      <c r="G545" s="25"/>
      <c r="H545" s="25"/>
      <c r="I545" s="25"/>
      <c r="J545" s="25"/>
      <c r="K545" s="25"/>
      <c r="L545" s="25"/>
      <c r="M545" s="25"/>
      <c r="N545" s="25"/>
      <c r="O545" s="25"/>
      <c r="P545" s="25"/>
      <c r="Q545" s="25"/>
      <c r="R545" s="25"/>
      <c r="S545" s="25"/>
      <c r="T545" s="25"/>
      <c r="U545" s="25"/>
      <c r="V545" s="25"/>
      <c r="W545" s="25"/>
      <c r="X545" s="25"/>
      <c r="Y545" s="25"/>
      <c r="Z545" s="25"/>
      <c r="AA545" s="25"/>
      <c r="AB545" s="25"/>
      <c r="AC545" s="25"/>
      <c r="AD545" s="25"/>
      <c r="AE545" s="25"/>
      <c r="AF545" s="25"/>
      <c r="AG545" s="25"/>
      <c r="AH545" s="25"/>
      <c r="AI545" s="25"/>
      <c r="AJ545" s="25"/>
      <c r="AK545" s="25"/>
      <c r="AL545" s="25"/>
      <c r="AM545" s="25"/>
      <c r="AN545" s="25"/>
      <c r="AO545" s="25"/>
    </row>
    <row r="546" spans="1:41" ht="15.75" customHeight="1" x14ac:dyDescent="0.3">
      <c r="A546" s="25"/>
      <c r="B546" s="25"/>
      <c r="C546" s="25"/>
      <c r="D546" s="25"/>
      <c r="E546" s="25"/>
      <c r="F546" s="25"/>
      <c r="G546" s="25"/>
      <c r="H546" s="25"/>
      <c r="I546" s="25"/>
      <c r="J546" s="25"/>
      <c r="K546" s="25"/>
      <c r="L546" s="25"/>
      <c r="M546" s="25"/>
      <c r="N546" s="25"/>
      <c r="O546" s="25"/>
      <c r="P546" s="25"/>
      <c r="Q546" s="25"/>
      <c r="R546" s="25"/>
      <c r="S546" s="25"/>
      <c r="T546" s="25"/>
      <c r="U546" s="25"/>
      <c r="V546" s="25"/>
      <c r="W546" s="25"/>
      <c r="X546" s="25"/>
      <c r="Y546" s="25"/>
      <c r="Z546" s="25"/>
      <c r="AA546" s="25"/>
      <c r="AB546" s="25"/>
      <c r="AC546" s="25"/>
      <c r="AD546" s="25"/>
      <c r="AE546" s="25"/>
      <c r="AF546" s="25"/>
      <c r="AG546" s="25"/>
      <c r="AH546" s="25"/>
      <c r="AI546" s="25"/>
      <c r="AJ546" s="25"/>
      <c r="AK546" s="25"/>
      <c r="AL546" s="25"/>
      <c r="AM546" s="25"/>
      <c r="AN546" s="25"/>
      <c r="AO546" s="25"/>
    </row>
    <row r="547" spans="1:41" ht="15.75" customHeight="1" x14ac:dyDescent="0.3">
      <c r="A547" s="25"/>
      <c r="B547" s="25"/>
      <c r="C547" s="25"/>
      <c r="D547" s="25"/>
      <c r="E547" s="25"/>
      <c r="F547" s="25"/>
      <c r="G547" s="25"/>
      <c r="H547" s="25"/>
      <c r="I547" s="25"/>
      <c r="J547" s="25"/>
      <c r="K547" s="25"/>
      <c r="L547" s="25"/>
      <c r="M547" s="25"/>
      <c r="N547" s="25"/>
      <c r="O547" s="25"/>
      <c r="P547" s="25"/>
      <c r="Q547" s="25"/>
      <c r="R547" s="25"/>
      <c r="S547" s="25"/>
      <c r="T547" s="25"/>
      <c r="U547" s="25"/>
      <c r="V547" s="25"/>
      <c r="W547" s="25"/>
      <c r="X547" s="25"/>
      <c r="Y547" s="25"/>
      <c r="Z547" s="25"/>
      <c r="AA547" s="25"/>
      <c r="AB547" s="25"/>
      <c r="AC547" s="25"/>
      <c r="AD547" s="25"/>
      <c r="AE547" s="25"/>
      <c r="AF547" s="25"/>
      <c r="AG547" s="25"/>
      <c r="AH547" s="25"/>
      <c r="AI547" s="25"/>
      <c r="AJ547" s="25"/>
      <c r="AK547" s="25"/>
      <c r="AL547" s="25"/>
      <c r="AM547" s="25"/>
      <c r="AN547" s="25"/>
      <c r="AO547" s="25"/>
    </row>
    <row r="548" spans="1:41" ht="15.75" customHeight="1" x14ac:dyDescent="0.3">
      <c r="A548" s="25"/>
      <c r="B548" s="25"/>
      <c r="C548" s="25"/>
      <c r="D548" s="25"/>
      <c r="E548" s="25"/>
      <c r="F548" s="25"/>
      <c r="G548" s="25"/>
      <c r="H548" s="25"/>
      <c r="I548" s="25"/>
      <c r="J548" s="25"/>
      <c r="K548" s="25"/>
      <c r="L548" s="25"/>
      <c r="M548" s="25"/>
      <c r="N548" s="25"/>
      <c r="O548" s="25"/>
      <c r="P548" s="25"/>
      <c r="Q548" s="25"/>
      <c r="R548" s="25"/>
      <c r="S548" s="25"/>
      <c r="T548" s="25"/>
      <c r="U548" s="25"/>
      <c r="V548" s="25"/>
      <c r="W548" s="25"/>
      <c r="X548" s="25"/>
      <c r="Y548" s="25"/>
      <c r="Z548" s="25"/>
      <c r="AA548" s="25"/>
      <c r="AB548" s="25"/>
      <c r="AC548" s="25"/>
      <c r="AD548" s="25"/>
      <c r="AE548" s="25"/>
      <c r="AF548" s="25"/>
      <c r="AG548" s="25"/>
      <c r="AH548" s="25"/>
      <c r="AI548" s="25"/>
      <c r="AJ548" s="25"/>
      <c r="AK548" s="25"/>
      <c r="AL548" s="25"/>
      <c r="AM548" s="25"/>
      <c r="AN548" s="25"/>
      <c r="AO548" s="25"/>
    </row>
    <row r="549" spans="1:41" ht="15.75" customHeight="1" x14ac:dyDescent="0.3">
      <c r="A549" s="25"/>
      <c r="B549" s="25"/>
      <c r="C549" s="25"/>
      <c r="D549" s="25"/>
      <c r="E549" s="25"/>
      <c r="F549" s="25"/>
      <c r="G549" s="25"/>
      <c r="H549" s="25"/>
      <c r="I549" s="25"/>
      <c r="J549" s="25"/>
      <c r="K549" s="25"/>
      <c r="L549" s="25"/>
      <c r="M549" s="25"/>
      <c r="N549" s="25"/>
      <c r="O549" s="25"/>
      <c r="P549" s="25"/>
      <c r="Q549" s="25"/>
      <c r="R549" s="25"/>
      <c r="S549" s="25"/>
      <c r="T549" s="25"/>
      <c r="U549" s="25"/>
      <c r="V549" s="25"/>
      <c r="W549" s="25"/>
      <c r="X549" s="25"/>
      <c r="Y549" s="25"/>
      <c r="Z549" s="25"/>
      <c r="AA549" s="25"/>
      <c r="AB549" s="25"/>
      <c r="AC549" s="25"/>
      <c r="AD549" s="25"/>
      <c r="AE549" s="25"/>
      <c r="AF549" s="25"/>
      <c r="AG549" s="25"/>
      <c r="AH549" s="25"/>
      <c r="AI549" s="25"/>
      <c r="AJ549" s="25"/>
      <c r="AK549" s="25"/>
      <c r="AL549" s="25"/>
      <c r="AM549" s="25"/>
      <c r="AN549" s="25"/>
      <c r="AO549" s="25"/>
    </row>
    <row r="550" spans="1:41" ht="15.75" customHeight="1" x14ac:dyDescent="0.3">
      <c r="A550" s="25"/>
      <c r="B550" s="25"/>
      <c r="C550" s="25"/>
      <c r="D550" s="25"/>
      <c r="E550" s="25"/>
      <c r="F550" s="25"/>
      <c r="G550" s="25"/>
      <c r="H550" s="25"/>
      <c r="I550" s="25"/>
      <c r="J550" s="25"/>
      <c r="K550" s="25"/>
      <c r="L550" s="25"/>
      <c r="M550" s="25"/>
      <c r="N550" s="25"/>
      <c r="O550" s="25"/>
      <c r="P550" s="25"/>
      <c r="Q550" s="25"/>
      <c r="R550" s="25"/>
      <c r="S550" s="25"/>
      <c r="T550" s="25"/>
      <c r="U550" s="25"/>
      <c r="V550" s="25"/>
      <c r="W550" s="25"/>
      <c r="X550" s="25"/>
      <c r="Y550" s="25"/>
      <c r="Z550" s="25"/>
      <c r="AA550" s="25"/>
      <c r="AB550" s="25"/>
      <c r="AC550" s="25"/>
      <c r="AD550" s="25"/>
      <c r="AE550" s="25"/>
      <c r="AF550" s="25"/>
      <c r="AG550" s="25"/>
      <c r="AH550" s="25"/>
      <c r="AI550" s="25"/>
      <c r="AJ550" s="25"/>
      <c r="AK550" s="25"/>
      <c r="AL550" s="25"/>
      <c r="AM550" s="25"/>
      <c r="AN550" s="25"/>
      <c r="AO550" s="25"/>
    </row>
    <row r="551" spans="1:41" ht="15.75" customHeight="1" x14ac:dyDescent="0.3">
      <c r="A551" s="25"/>
      <c r="B551" s="25"/>
      <c r="C551" s="25"/>
      <c r="D551" s="25"/>
      <c r="E551" s="25"/>
      <c r="F551" s="25"/>
      <c r="G551" s="25"/>
      <c r="H551" s="25"/>
      <c r="I551" s="25"/>
      <c r="J551" s="25"/>
      <c r="K551" s="25"/>
      <c r="L551" s="25"/>
      <c r="M551" s="25"/>
      <c r="N551" s="25"/>
      <c r="O551" s="25"/>
      <c r="P551" s="25"/>
      <c r="Q551" s="25"/>
      <c r="R551" s="25"/>
      <c r="S551" s="25"/>
      <c r="T551" s="25"/>
      <c r="U551" s="25"/>
      <c r="V551" s="25"/>
      <c r="W551" s="25"/>
      <c r="X551" s="25"/>
      <c r="Y551" s="25"/>
      <c r="Z551" s="25"/>
      <c r="AA551" s="25"/>
      <c r="AB551" s="25"/>
      <c r="AC551" s="25"/>
      <c r="AD551" s="25"/>
      <c r="AE551" s="25"/>
      <c r="AF551" s="25"/>
      <c r="AG551" s="25"/>
      <c r="AH551" s="25"/>
      <c r="AI551" s="25"/>
      <c r="AJ551" s="25"/>
      <c r="AK551" s="25"/>
      <c r="AL551" s="25"/>
      <c r="AM551" s="25"/>
      <c r="AN551" s="25"/>
      <c r="AO551" s="25"/>
    </row>
    <row r="552" spans="1:41" ht="15.75" customHeight="1" x14ac:dyDescent="0.3">
      <c r="A552" s="25"/>
      <c r="B552" s="25"/>
      <c r="C552" s="25"/>
      <c r="D552" s="25"/>
      <c r="E552" s="25"/>
      <c r="F552" s="25"/>
      <c r="G552" s="25"/>
      <c r="H552" s="25"/>
      <c r="I552" s="25"/>
      <c r="J552" s="25"/>
      <c r="K552" s="25"/>
      <c r="L552" s="25"/>
      <c r="M552" s="25"/>
      <c r="N552" s="25"/>
      <c r="O552" s="25"/>
      <c r="P552" s="25"/>
      <c r="Q552" s="25"/>
      <c r="R552" s="25"/>
      <c r="S552" s="25"/>
      <c r="T552" s="25"/>
      <c r="U552" s="25"/>
      <c r="V552" s="25"/>
      <c r="W552" s="25"/>
      <c r="X552" s="25"/>
      <c r="Y552" s="25"/>
      <c r="Z552" s="25"/>
      <c r="AA552" s="25"/>
      <c r="AB552" s="25"/>
      <c r="AC552" s="25"/>
      <c r="AD552" s="25"/>
      <c r="AE552" s="25"/>
      <c r="AF552" s="25"/>
      <c r="AG552" s="25"/>
      <c r="AH552" s="25"/>
      <c r="AI552" s="25"/>
      <c r="AJ552" s="25"/>
      <c r="AK552" s="25"/>
      <c r="AL552" s="25"/>
      <c r="AM552" s="25"/>
      <c r="AN552" s="25"/>
      <c r="AO552" s="25"/>
    </row>
    <row r="553" spans="1:41" ht="15.75" customHeight="1" x14ac:dyDescent="0.3">
      <c r="A553" s="25"/>
      <c r="B553" s="25"/>
      <c r="C553" s="25"/>
      <c r="D553" s="25"/>
      <c r="E553" s="25"/>
      <c r="F553" s="25"/>
      <c r="G553" s="25"/>
      <c r="H553" s="25"/>
      <c r="I553" s="25"/>
      <c r="J553" s="25"/>
      <c r="K553" s="25"/>
      <c r="L553" s="25"/>
      <c r="M553" s="25"/>
      <c r="N553" s="25"/>
      <c r="O553" s="25"/>
      <c r="P553" s="25"/>
      <c r="Q553" s="25"/>
      <c r="R553" s="25"/>
      <c r="S553" s="25"/>
      <c r="T553" s="25"/>
      <c r="U553" s="25"/>
      <c r="V553" s="25"/>
      <c r="W553" s="25"/>
      <c r="X553" s="25"/>
      <c r="Y553" s="25"/>
      <c r="Z553" s="25"/>
      <c r="AA553" s="25"/>
      <c r="AB553" s="25"/>
      <c r="AC553" s="25"/>
      <c r="AD553" s="25"/>
      <c r="AE553" s="25"/>
      <c r="AF553" s="25"/>
      <c r="AG553" s="25"/>
      <c r="AH553" s="25"/>
      <c r="AI553" s="25"/>
      <c r="AJ553" s="25"/>
      <c r="AK553" s="25"/>
      <c r="AL553" s="25"/>
      <c r="AM553" s="25"/>
      <c r="AN553" s="25"/>
      <c r="AO553" s="25"/>
    </row>
    <row r="554" spans="1:41" ht="15.75" customHeight="1" x14ac:dyDescent="0.3">
      <c r="A554" s="25"/>
      <c r="B554" s="25"/>
      <c r="C554" s="25"/>
      <c r="D554" s="25"/>
      <c r="E554" s="25"/>
      <c r="F554" s="25"/>
      <c r="G554" s="25"/>
      <c r="H554" s="25"/>
      <c r="I554" s="25"/>
      <c r="J554" s="25"/>
      <c r="K554" s="25"/>
      <c r="L554" s="25"/>
      <c r="M554" s="25"/>
      <c r="N554" s="25"/>
      <c r="O554" s="25"/>
      <c r="P554" s="25"/>
      <c r="Q554" s="25"/>
      <c r="R554" s="25"/>
      <c r="S554" s="25"/>
      <c r="T554" s="25"/>
      <c r="U554" s="25"/>
      <c r="V554" s="25"/>
      <c r="W554" s="25"/>
      <c r="X554" s="25"/>
      <c r="Y554" s="25"/>
      <c r="Z554" s="25"/>
      <c r="AA554" s="25"/>
      <c r="AB554" s="25"/>
      <c r="AC554" s="25"/>
      <c r="AD554" s="25"/>
      <c r="AE554" s="25"/>
      <c r="AF554" s="25"/>
      <c r="AG554" s="25"/>
      <c r="AH554" s="25"/>
      <c r="AI554" s="25"/>
      <c r="AJ554" s="25"/>
      <c r="AK554" s="25"/>
      <c r="AL554" s="25"/>
      <c r="AM554" s="25"/>
      <c r="AN554" s="25"/>
      <c r="AO554" s="25"/>
    </row>
    <row r="555" spans="1:41" ht="15.75" customHeight="1" x14ac:dyDescent="0.3">
      <c r="A555" s="25"/>
      <c r="B555" s="25"/>
      <c r="C555" s="25"/>
      <c r="D555" s="25"/>
      <c r="E555" s="25"/>
      <c r="F555" s="25"/>
      <c r="G555" s="25"/>
      <c r="H555" s="25"/>
      <c r="I555" s="25"/>
      <c r="J555" s="25"/>
      <c r="K555" s="25"/>
      <c r="L555" s="25"/>
      <c r="M555" s="25"/>
      <c r="N555" s="25"/>
      <c r="O555" s="25"/>
      <c r="P555" s="25"/>
      <c r="Q555" s="25"/>
      <c r="R555" s="25"/>
      <c r="S555" s="25"/>
      <c r="T555" s="25"/>
      <c r="U555" s="25"/>
      <c r="V555" s="25"/>
      <c r="W555" s="25"/>
      <c r="X555" s="25"/>
      <c r="Y555" s="25"/>
      <c r="Z555" s="25"/>
      <c r="AA555" s="25"/>
      <c r="AB555" s="25"/>
      <c r="AC555" s="25"/>
      <c r="AD555" s="25"/>
      <c r="AE555" s="25"/>
      <c r="AF555" s="25"/>
      <c r="AG555" s="25"/>
      <c r="AH555" s="25"/>
      <c r="AI555" s="25"/>
      <c r="AJ555" s="25"/>
      <c r="AK555" s="25"/>
      <c r="AL555" s="25"/>
      <c r="AM555" s="25"/>
      <c r="AN555" s="25"/>
      <c r="AO555" s="25"/>
    </row>
    <row r="556" spans="1:41" ht="15.75" customHeight="1" x14ac:dyDescent="0.3">
      <c r="A556" s="25"/>
      <c r="B556" s="25"/>
      <c r="C556" s="25"/>
      <c r="D556" s="25"/>
      <c r="E556" s="25"/>
      <c r="F556" s="25"/>
      <c r="G556" s="25"/>
      <c r="H556" s="25"/>
      <c r="I556" s="25"/>
      <c r="J556" s="25"/>
      <c r="K556" s="25"/>
      <c r="L556" s="25"/>
      <c r="M556" s="25"/>
      <c r="N556" s="25"/>
      <c r="O556" s="25"/>
      <c r="P556" s="25"/>
      <c r="Q556" s="25"/>
      <c r="R556" s="25"/>
      <c r="S556" s="25"/>
      <c r="T556" s="25"/>
      <c r="U556" s="25"/>
      <c r="V556" s="25"/>
      <c r="W556" s="25"/>
      <c r="X556" s="25"/>
      <c r="Y556" s="25"/>
      <c r="Z556" s="25"/>
      <c r="AA556" s="25"/>
      <c r="AB556" s="25"/>
      <c r="AC556" s="25"/>
      <c r="AD556" s="25"/>
      <c r="AE556" s="25"/>
      <c r="AF556" s="25"/>
      <c r="AG556" s="25"/>
      <c r="AH556" s="25"/>
      <c r="AI556" s="25"/>
      <c r="AJ556" s="25"/>
      <c r="AK556" s="25"/>
      <c r="AL556" s="25"/>
      <c r="AM556" s="25"/>
      <c r="AN556" s="25"/>
      <c r="AO556" s="25"/>
    </row>
    <row r="557" spans="1:41" ht="15.75" customHeight="1" x14ac:dyDescent="0.3">
      <c r="A557" s="25"/>
      <c r="B557" s="25"/>
      <c r="C557" s="25"/>
      <c r="D557" s="25"/>
      <c r="E557" s="25"/>
      <c r="F557" s="25"/>
      <c r="G557" s="25"/>
      <c r="H557" s="25"/>
      <c r="I557" s="25"/>
      <c r="J557" s="25"/>
      <c r="K557" s="25"/>
      <c r="L557" s="25"/>
      <c r="M557" s="25"/>
      <c r="N557" s="25"/>
      <c r="O557" s="25"/>
      <c r="P557" s="25"/>
      <c r="Q557" s="25"/>
      <c r="R557" s="25"/>
      <c r="S557" s="25"/>
      <c r="T557" s="25"/>
      <c r="U557" s="25"/>
      <c r="V557" s="25"/>
      <c r="W557" s="25"/>
      <c r="X557" s="25"/>
      <c r="Y557" s="25"/>
      <c r="Z557" s="25"/>
      <c r="AA557" s="25"/>
      <c r="AB557" s="25"/>
      <c r="AC557" s="25"/>
      <c r="AD557" s="25"/>
      <c r="AE557" s="25"/>
      <c r="AF557" s="25"/>
      <c r="AG557" s="25"/>
      <c r="AH557" s="25"/>
      <c r="AI557" s="25"/>
      <c r="AJ557" s="25"/>
      <c r="AK557" s="25"/>
      <c r="AL557" s="25"/>
      <c r="AM557" s="25"/>
      <c r="AN557" s="25"/>
      <c r="AO557" s="25"/>
    </row>
    <row r="558" spans="1:41" ht="15.75" customHeight="1" x14ac:dyDescent="0.3">
      <c r="A558" s="25"/>
      <c r="B558" s="25"/>
      <c r="C558" s="25"/>
      <c r="D558" s="25"/>
      <c r="E558" s="25"/>
      <c r="F558" s="25"/>
      <c r="G558" s="25"/>
      <c r="H558" s="25"/>
      <c r="I558" s="25"/>
      <c r="J558" s="25"/>
      <c r="K558" s="25"/>
      <c r="L558" s="25"/>
      <c r="M558" s="25"/>
      <c r="N558" s="25"/>
      <c r="O558" s="25"/>
      <c r="P558" s="25"/>
      <c r="Q558" s="25"/>
      <c r="R558" s="25"/>
      <c r="S558" s="25"/>
      <c r="T558" s="25"/>
      <c r="U558" s="25"/>
      <c r="V558" s="25"/>
      <c r="W558" s="25"/>
      <c r="X558" s="25"/>
      <c r="Y558" s="25"/>
      <c r="Z558" s="25"/>
      <c r="AA558" s="25"/>
      <c r="AB558" s="25"/>
      <c r="AC558" s="25"/>
      <c r="AD558" s="25"/>
      <c r="AE558" s="25"/>
      <c r="AF558" s="25"/>
      <c r="AG558" s="25"/>
      <c r="AH558" s="25"/>
      <c r="AI558" s="25"/>
      <c r="AJ558" s="25"/>
      <c r="AK558" s="25"/>
      <c r="AL558" s="25"/>
      <c r="AM558" s="25"/>
      <c r="AN558" s="25"/>
      <c r="AO558" s="25"/>
    </row>
    <row r="559" spans="1:41" ht="15.75" customHeight="1" x14ac:dyDescent="0.3">
      <c r="A559" s="25"/>
      <c r="B559" s="25"/>
      <c r="C559" s="25"/>
      <c r="D559" s="25"/>
      <c r="E559" s="25"/>
      <c r="F559" s="25"/>
      <c r="G559" s="25"/>
      <c r="H559" s="25"/>
      <c r="I559" s="25"/>
      <c r="J559" s="25"/>
      <c r="K559" s="25"/>
      <c r="L559" s="25"/>
      <c r="M559" s="25"/>
      <c r="N559" s="25"/>
      <c r="O559" s="25"/>
      <c r="P559" s="25"/>
      <c r="Q559" s="25"/>
      <c r="R559" s="25"/>
      <c r="S559" s="25"/>
      <c r="T559" s="25"/>
      <c r="U559" s="25"/>
      <c r="V559" s="25"/>
      <c r="W559" s="25"/>
      <c r="X559" s="25"/>
      <c r="Y559" s="25"/>
      <c r="Z559" s="25"/>
      <c r="AA559" s="25"/>
      <c r="AB559" s="25"/>
      <c r="AC559" s="25"/>
      <c r="AD559" s="25"/>
      <c r="AE559" s="25"/>
      <c r="AF559" s="25"/>
      <c r="AG559" s="25"/>
      <c r="AH559" s="25"/>
      <c r="AI559" s="25"/>
      <c r="AJ559" s="25"/>
      <c r="AK559" s="25"/>
      <c r="AL559" s="25"/>
      <c r="AM559" s="25"/>
      <c r="AN559" s="25"/>
      <c r="AO559" s="25"/>
    </row>
    <row r="560" spans="1:41" ht="15.75" customHeight="1" x14ac:dyDescent="0.3">
      <c r="A560" s="25"/>
      <c r="B560" s="25"/>
      <c r="C560" s="25"/>
      <c r="D560" s="25"/>
      <c r="E560" s="25"/>
      <c r="F560" s="25"/>
      <c r="G560" s="25"/>
      <c r="H560" s="25"/>
      <c r="I560" s="25"/>
      <c r="J560" s="25"/>
      <c r="K560" s="25"/>
      <c r="L560" s="25"/>
      <c r="M560" s="25"/>
      <c r="N560" s="25"/>
      <c r="O560" s="25"/>
      <c r="P560" s="25"/>
      <c r="Q560" s="25"/>
      <c r="R560" s="25"/>
      <c r="S560" s="25"/>
      <c r="T560" s="25"/>
      <c r="U560" s="25"/>
      <c r="V560" s="25"/>
      <c r="W560" s="25"/>
      <c r="X560" s="25"/>
      <c r="Y560" s="25"/>
      <c r="Z560" s="25"/>
      <c r="AA560" s="25"/>
      <c r="AB560" s="25"/>
      <c r="AC560" s="25"/>
      <c r="AD560" s="25"/>
      <c r="AE560" s="25"/>
      <c r="AF560" s="25"/>
      <c r="AG560" s="25"/>
      <c r="AH560" s="25"/>
      <c r="AI560" s="25"/>
      <c r="AJ560" s="25"/>
      <c r="AK560" s="25"/>
      <c r="AL560" s="25"/>
      <c r="AM560" s="25"/>
      <c r="AN560" s="25"/>
      <c r="AO560" s="25"/>
    </row>
    <row r="561" spans="1:41" ht="15.75" customHeight="1" x14ac:dyDescent="0.3">
      <c r="A561" s="25"/>
      <c r="B561" s="25"/>
      <c r="C561" s="25"/>
      <c r="D561" s="25"/>
      <c r="E561" s="25"/>
      <c r="F561" s="25"/>
      <c r="G561" s="25"/>
      <c r="H561" s="25"/>
      <c r="I561" s="25"/>
      <c r="J561" s="25"/>
      <c r="K561" s="25"/>
      <c r="L561" s="25"/>
      <c r="M561" s="25"/>
      <c r="N561" s="25"/>
      <c r="O561" s="25"/>
      <c r="P561" s="25"/>
      <c r="Q561" s="25"/>
      <c r="R561" s="25"/>
      <c r="S561" s="25"/>
      <c r="T561" s="25"/>
      <c r="U561" s="25"/>
      <c r="V561" s="25"/>
      <c r="W561" s="25"/>
      <c r="X561" s="25"/>
      <c r="Y561" s="25"/>
      <c r="Z561" s="25"/>
      <c r="AA561" s="25"/>
      <c r="AB561" s="25"/>
      <c r="AC561" s="25"/>
      <c r="AD561" s="25"/>
      <c r="AE561" s="25"/>
      <c r="AF561" s="25"/>
      <c r="AG561" s="25"/>
      <c r="AH561" s="25"/>
      <c r="AI561" s="25"/>
      <c r="AJ561" s="25"/>
      <c r="AK561" s="25"/>
      <c r="AL561" s="25"/>
      <c r="AM561" s="25"/>
      <c r="AN561" s="25"/>
      <c r="AO561" s="25"/>
    </row>
    <row r="562" spans="1:41" ht="15.75" customHeight="1" x14ac:dyDescent="0.3">
      <c r="A562" s="25"/>
      <c r="B562" s="25"/>
      <c r="C562" s="25"/>
      <c r="D562" s="25"/>
      <c r="E562" s="25"/>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AG562" s="25"/>
      <c r="AH562" s="25"/>
      <c r="AI562" s="25"/>
      <c r="AJ562" s="25"/>
      <c r="AK562" s="25"/>
      <c r="AL562" s="25"/>
      <c r="AM562" s="25"/>
      <c r="AN562" s="25"/>
      <c r="AO562" s="25"/>
    </row>
    <row r="563" spans="1:41" ht="15.75" customHeight="1" x14ac:dyDescent="0.3">
      <c r="A563" s="25"/>
      <c r="B563" s="25"/>
      <c r="C563" s="25"/>
      <c r="D563" s="25"/>
      <c r="E563" s="25"/>
      <c r="F563" s="25"/>
      <c r="G563" s="25"/>
      <c r="H563" s="25"/>
      <c r="I563" s="25"/>
      <c r="J563" s="25"/>
      <c r="K563" s="25"/>
      <c r="L563" s="25"/>
      <c r="M563" s="25"/>
      <c r="N563" s="25"/>
      <c r="O563" s="25"/>
      <c r="P563" s="25"/>
      <c r="Q563" s="25"/>
      <c r="R563" s="25"/>
      <c r="S563" s="25"/>
      <c r="T563" s="25"/>
      <c r="U563" s="25"/>
      <c r="V563" s="25"/>
      <c r="W563" s="25"/>
      <c r="X563" s="25"/>
      <c r="Y563" s="25"/>
      <c r="Z563" s="25"/>
      <c r="AA563" s="25"/>
      <c r="AB563" s="25"/>
      <c r="AC563" s="25"/>
      <c r="AD563" s="25"/>
      <c r="AE563" s="25"/>
      <c r="AF563" s="25"/>
      <c r="AG563" s="25"/>
      <c r="AH563" s="25"/>
      <c r="AI563" s="25"/>
      <c r="AJ563" s="25"/>
      <c r="AK563" s="25"/>
      <c r="AL563" s="25"/>
      <c r="AM563" s="25"/>
      <c r="AN563" s="25"/>
      <c r="AO563" s="25"/>
    </row>
    <row r="564" spans="1:41" ht="15.75" customHeight="1" x14ac:dyDescent="0.3">
      <c r="A564" s="25"/>
      <c r="B564" s="25"/>
      <c r="C564" s="25"/>
      <c r="D564" s="25"/>
      <c r="E564" s="25"/>
      <c r="F564" s="25"/>
      <c r="G564" s="25"/>
      <c r="H564" s="25"/>
      <c r="I564" s="25"/>
      <c r="J564" s="25"/>
      <c r="K564" s="25"/>
      <c r="L564" s="25"/>
      <c r="M564" s="25"/>
      <c r="N564" s="25"/>
      <c r="O564" s="25"/>
      <c r="P564" s="25"/>
      <c r="Q564" s="25"/>
      <c r="R564" s="25"/>
      <c r="S564" s="25"/>
      <c r="T564" s="25"/>
      <c r="U564" s="25"/>
      <c r="V564" s="25"/>
      <c r="W564" s="25"/>
      <c r="X564" s="25"/>
      <c r="Y564" s="25"/>
      <c r="Z564" s="25"/>
      <c r="AA564" s="25"/>
      <c r="AB564" s="25"/>
      <c r="AC564" s="25"/>
      <c r="AD564" s="25"/>
      <c r="AE564" s="25"/>
      <c r="AF564" s="25"/>
      <c r="AG564" s="25"/>
      <c r="AH564" s="25"/>
      <c r="AI564" s="25"/>
      <c r="AJ564" s="25"/>
      <c r="AK564" s="25"/>
      <c r="AL564" s="25"/>
      <c r="AM564" s="25"/>
      <c r="AN564" s="25"/>
      <c r="AO564" s="25"/>
    </row>
    <row r="565" spans="1:41" ht="15.75" customHeight="1" x14ac:dyDescent="0.3">
      <c r="A565" s="25"/>
      <c r="B565" s="25"/>
      <c r="C565" s="25"/>
      <c r="D565" s="25"/>
      <c r="E565" s="25"/>
      <c r="F565" s="25"/>
      <c r="G565" s="25"/>
      <c r="H565" s="25"/>
      <c r="I565" s="25"/>
      <c r="J565" s="25"/>
      <c r="K565" s="25"/>
      <c r="L565" s="25"/>
      <c r="M565" s="25"/>
      <c r="N565" s="25"/>
      <c r="O565" s="25"/>
      <c r="P565" s="25"/>
      <c r="Q565" s="25"/>
      <c r="R565" s="25"/>
      <c r="S565" s="25"/>
      <c r="T565" s="25"/>
      <c r="U565" s="25"/>
      <c r="V565" s="25"/>
      <c r="W565" s="25"/>
      <c r="X565" s="25"/>
      <c r="Y565" s="25"/>
      <c r="Z565" s="25"/>
      <c r="AA565" s="25"/>
      <c r="AB565" s="25"/>
      <c r="AC565" s="25"/>
      <c r="AD565" s="25"/>
      <c r="AE565" s="25"/>
      <c r="AF565" s="25"/>
      <c r="AG565" s="25"/>
      <c r="AH565" s="25"/>
      <c r="AI565" s="25"/>
      <c r="AJ565" s="25"/>
      <c r="AK565" s="25"/>
      <c r="AL565" s="25"/>
      <c r="AM565" s="25"/>
      <c r="AN565" s="25"/>
      <c r="AO565" s="25"/>
    </row>
    <row r="566" spans="1:41" ht="15.75" customHeight="1" x14ac:dyDescent="0.3">
      <c r="A566" s="25"/>
      <c r="B566" s="25"/>
      <c r="C566" s="25"/>
      <c r="D566" s="25"/>
      <c r="E566" s="25"/>
      <c r="F566" s="25"/>
      <c r="G566" s="25"/>
      <c r="H566" s="25"/>
      <c r="I566" s="25"/>
      <c r="J566" s="25"/>
      <c r="K566" s="25"/>
      <c r="L566" s="25"/>
      <c r="M566" s="25"/>
      <c r="N566" s="25"/>
      <c r="O566" s="25"/>
      <c r="P566" s="25"/>
      <c r="Q566" s="25"/>
      <c r="R566" s="25"/>
      <c r="S566" s="25"/>
      <c r="T566" s="25"/>
      <c r="U566" s="25"/>
      <c r="V566" s="25"/>
      <c r="W566" s="25"/>
      <c r="X566" s="25"/>
      <c r="Y566" s="25"/>
      <c r="Z566" s="25"/>
      <c r="AA566" s="25"/>
      <c r="AB566" s="25"/>
      <c r="AC566" s="25"/>
      <c r="AD566" s="25"/>
      <c r="AE566" s="25"/>
      <c r="AF566" s="25"/>
      <c r="AG566" s="25"/>
      <c r="AH566" s="25"/>
      <c r="AI566" s="25"/>
      <c r="AJ566" s="25"/>
      <c r="AK566" s="25"/>
      <c r="AL566" s="25"/>
      <c r="AM566" s="25"/>
      <c r="AN566" s="25"/>
      <c r="AO566" s="25"/>
    </row>
    <row r="567" spans="1:41" ht="15.75" customHeight="1" x14ac:dyDescent="0.3">
      <c r="A567" s="25"/>
      <c r="B567" s="25"/>
      <c r="C567" s="25"/>
      <c r="D567" s="25"/>
      <c r="E567" s="25"/>
      <c r="F567" s="25"/>
      <c r="G567" s="25"/>
      <c r="H567" s="25"/>
      <c r="I567" s="25"/>
      <c r="J567" s="25"/>
      <c r="K567" s="25"/>
      <c r="L567" s="25"/>
      <c r="M567" s="25"/>
      <c r="N567" s="25"/>
      <c r="O567" s="25"/>
      <c r="P567" s="25"/>
      <c r="Q567" s="25"/>
      <c r="R567" s="25"/>
      <c r="S567" s="25"/>
      <c r="T567" s="25"/>
      <c r="U567" s="25"/>
      <c r="V567" s="25"/>
      <c r="W567" s="25"/>
      <c r="X567" s="25"/>
      <c r="Y567" s="25"/>
      <c r="Z567" s="25"/>
      <c r="AA567" s="25"/>
      <c r="AB567" s="25"/>
      <c r="AC567" s="25"/>
      <c r="AD567" s="25"/>
      <c r="AE567" s="25"/>
      <c r="AF567" s="25"/>
      <c r="AG567" s="25"/>
      <c r="AH567" s="25"/>
      <c r="AI567" s="25"/>
      <c r="AJ567" s="25"/>
      <c r="AK567" s="25"/>
      <c r="AL567" s="25"/>
      <c r="AM567" s="25"/>
      <c r="AN567" s="25"/>
      <c r="AO567" s="25"/>
    </row>
    <row r="568" spans="1:41" ht="15.75" customHeight="1" x14ac:dyDescent="0.3">
      <c r="A568" s="25"/>
      <c r="B568" s="25"/>
      <c r="C568" s="25"/>
      <c r="D568" s="25"/>
      <c r="E568" s="25"/>
      <c r="F568" s="25"/>
      <c r="G568" s="25"/>
      <c r="H568" s="25"/>
      <c r="I568" s="25"/>
      <c r="J568" s="25"/>
      <c r="K568" s="25"/>
      <c r="L568" s="25"/>
      <c r="M568" s="25"/>
      <c r="N568" s="25"/>
      <c r="O568" s="25"/>
      <c r="P568" s="25"/>
      <c r="Q568" s="25"/>
      <c r="R568" s="25"/>
      <c r="S568" s="25"/>
      <c r="T568" s="25"/>
      <c r="U568" s="25"/>
      <c r="V568" s="25"/>
      <c r="W568" s="25"/>
      <c r="X568" s="25"/>
      <c r="Y568" s="25"/>
      <c r="Z568" s="25"/>
      <c r="AA568" s="25"/>
      <c r="AB568" s="25"/>
      <c r="AC568" s="25"/>
      <c r="AD568" s="25"/>
      <c r="AE568" s="25"/>
      <c r="AF568" s="25"/>
      <c r="AG568" s="25"/>
      <c r="AH568" s="25"/>
      <c r="AI568" s="25"/>
      <c r="AJ568" s="25"/>
      <c r="AK568" s="25"/>
      <c r="AL568" s="25"/>
      <c r="AM568" s="25"/>
      <c r="AN568" s="25"/>
      <c r="AO568" s="25"/>
    </row>
    <row r="569" spans="1:41" ht="15.75" customHeight="1" x14ac:dyDescent="0.3">
      <c r="A569" s="25"/>
      <c r="B569" s="25"/>
      <c r="C569" s="25"/>
      <c r="D569" s="25"/>
      <c r="E569" s="25"/>
      <c r="F569" s="25"/>
      <c r="G569" s="25"/>
      <c r="H569" s="25"/>
      <c r="I569" s="25"/>
      <c r="J569" s="25"/>
      <c r="K569" s="25"/>
      <c r="L569" s="25"/>
      <c r="M569" s="25"/>
      <c r="N569" s="25"/>
      <c r="O569" s="25"/>
      <c r="P569" s="25"/>
      <c r="Q569" s="25"/>
      <c r="R569" s="25"/>
      <c r="S569" s="25"/>
      <c r="T569" s="25"/>
      <c r="U569" s="25"/>
      <c r="V569" s="25"/>
      <c r="W569" s="25"/>
      <c r="X569" s="25"/>
      <c r="Y569" s="25"/>
      <c r="Z569" s="25"/>
      <c r="AA569" s="25"/>
      <c r="AB569" s="25"/>
      <c r="AC569" s="25"/>
      <c r="AD569" s="25"/>
      <c r="AE569" s="25"/>
      <c r="AF569" s="25"/>
      <c r="AG569" s="25"/>
      <c r="AH569" s="25"/>
      <c r="AI569" s="25"/>
      <c r="AJ569" s="25"/>
      <c r="AK569" s="25"/>
      <c r="AL569" s="25"/>
      <c r="AM569" s="25"/>
      <c r="AN569" s="25"/>
      <c r="AO569" s="25"/>
    </row>
    <row r="570" spans="1:41" ht="15.75" customHeight="1" x14ac:dyDescent="0.3">
      <c r="A570" s="25"/>
      <c r="B570" s="25"/>
      <c r="C570" s="25"/>
      <c r="D570" s="25"/>
      <c r="E570" s="25"/>
      <c r="F570" s="25"/>
      <c r="G570" s="25"/>
      <c r="H570" s="25"/>
      <c r="I570" s="25"/>
      <c r="J570" s="25"/>
      <c r="K570" s="25"/>
      <c r="L570" s="25"/>
      <c r="M570" s="25"/>
      <c r="N570" s="25"/>
      <c r="O570" s="25"/>
      <c r="P570" s="25"/>
      <c r="Q570" s="25"/>
      <c r="R570" s="25"/>
      <c r="S570" s="25"/>
      <c r="T570" s="25"/>
      <c r="U570" s="25"/>
      <c r="V570" s="25"/>
      <c r="W570" s="25"/>
      <c r="X570" s="25"/>
      <c r="Y570" s="25"/>
      <c r="Z570" s="25"/>
      <c r="AA570" s="25"/>
      <c r="AB570" s="25"/>
      <c r="AC570" s="25"/>
      <c r="AD570" s="25"/>
      <c r="AE570" s="25"/>
      <c r="AF570" s="25"/>
      <c r="AG570" s="25"/>
      <c r="AH570" s="25"/>
      <c r="AI570" s="25"/>
      <c r="AJ570" s="25"/>
      <c r="AK570" s="25"/>
      <c r="AL570" s="25"/>
      <c r="AM570" s="25"/>
      <c r="AN570" s="25"/>
      <c r="AO570" s="25"/>
    </row>
    <row r="571" spans="1:41" ht="15.75" customHeight="1" x14ac:dyDescent="0.3">
      <c r="A571" s="25"/>
      <c r="B571" s="25"/>
      <c r="C571" s="25"/>
      <c r="D571" s="25"/>
      <c r="E571" s="25"/>
      <c r="F571" s="25"/>
      <c r="G571" s="25"/>
      <c r="H571" s="25"/>
      <c r="I571" s="25"/>
      <c r="J571" s="25"/>
      <c r="K571" s="25"/>
      <c r="L571" s="25"/>
      <c r="M571" s="25"/>
      <c r="N571" s="25"/>
      <c r="O571" s="25"/>
      <c r="P571" s="25"/>
      <c r="Q571" s="25"/>
      <c r="R571" s="25"/>
      <c r="S571" s="25"/>
      <c r="T571" s="25"/>
      <c r="U571" s="25"/>
      <c r="V571" s="25"/>
      <c r="W571" s="25"/>
      <c r="X571" s="25"/>
      <c r="Y571" s="25"/>
      <c r="Z571" s="25"/>
      <c r="AA571" s="25"/>
      <c r="AB571" s="25"/>
      <c r="AC571" s="25"/>
      <c r="AD571" s="25"/>
      <c r="AE571" s="25"/>
      <c r="AF571" s="25"/>
      <c r="AG571" s="25"/>
      <c r="AH571" s="25"/>
      <c r="AI571" s="25"/>
      <c r="AJ571" s="25"/>
      <c r="AK571" s="25"/>
      <c r="AL571" s="25"/>
      <c r="AM571" s="25"/>
      <c r="AN571" s="25"/>
      <c r="AO571" s="25"/>
    </row>
    <row r="572" spans="1:41" ht="15.75" customHeight="1" x14ac:dyDescent="0.3">
      <c r="A572" s="25"/>
      <c r="B572" s="25"/>
      <c r="C572" s="25"/>
      <c r="D572" s="25"/>
      <c r="E572" s="25"/>
      <c r="F572" s="25"/>
      <c r="G572" s="25"/>
      <c r="H572" s="25"/>
      <c r="I572" s="25"/>
      <c r="J572" s="25"/>
      <c r="K572" s="25"/>
      <c r="L572" s="25"/>
      <c r="M572" s="25"/>
      <c r="N572" s="25"/>
      <c r="O572" s="25"/>
      <c r="P572" s="25"/>
      <c r="Q572" s="25"/>
      <c r="R572" s="25"/>
      <c r="S572" s="25"/>
      <c r="T572" s="25"/>
      <c r="U572" s="25"/>
      <c r="V572" s="25"/>
      <c r="W572" s="25"/>
      <c r="X572" s="25"/>
      <c r="Y572" s="25"/>
      <c r="Z572" s="25"/>
      <c r="AA572" s="25"/>
      <c r="AB572" s="25"/>
      <c r="AC572" s="25"/>
      <c r="AD572" s="25"/>
      <c r="AE572" s="25"/>
      <c r="AF572" s="25"/>
      <c r="AG572" s="25"/>
      <c r="AH572" s="25"/>
      <c r="AI572" s="25"/>
      <c r="AJ572" s="25"/>
      <c r="AK572" s="25"/>
      <c r="AL572" s="25"/>
      <c r="AM572" s="25"/>
      <c r="AN572" s="25"/>
      <c r="AO572" s="25"/>
    </row>
    <row r="573" spans="1:41" ht="15.75" customHeight="1" x14ac:dyDescent="0.3">
      <c r="A573" s="25"/>
      <c r="B573" s="25"/>
      <c r="C573" s="25"/>
      <c r="D573" s="25"/>
      <c r="E573" s="25"/>
      <c r="F573" s="25"/>
      <c r="G573" s="25"/>
      <c r="H573" s="25"/>
      <c r="I573" s="25"/>
      <c r="J573" s="25"/>
      <c r="K573" s="25"/>
      <c r="L573" s="25"/>
      <c r="M573" s="25"/>
      <c r="N573" s="25"/>
      <c r="O573" s="25"/>
      <c r="P573" s="25"/>
      <c r="Q573" s="25"/>
      <c r="R573" s="25"/>
      <c r="S573" s="25"/>
      <c r="T573" s="25"/>
      <c r="U573" s="25"/>
      <c r="V573" s="25"/>
      <c r="W573" s="25"/>
      <c r="X573" s="25"/>
      <c r="Y573" s="25"/>
      <c r="Z573" s="25"/>
      <c r="AA573" s="25"/>
      <c r="AB573" s="25"/>
      <c r="AC573" s="25"/>
      <c r="AD573" s="25"/>
      <c r="AE573" s="25"/>
      <c r="AF573" s="25"/>
      <c r="AG573" s="25"/>
      <c r="AH573" s="25"/>
      <c r="AI573" s="25"/>
      <c r="AJ573" s="25"/>
      <c r="AK573" s="25"/>
      <c r="AL573" s="25"/>
      <c r="AM573" s="25"/>
      <c r="AN573" s="25"/>
      <c r="AO573" s="25"/>
    </row>
    <row r="574" spans="1:41" ht="15.75" customHeight="1" x14ac:dyDescent="0.3">
      <c r="A574" s="25"/>
      <c r="B574" s="25"/>
      <c r="C574" s="25"/>
      <c r="D574" s="25"/>
      <c r="E574" s="25"/>
      <c r="F574" s="25"/>
      <c r="G574" s="25"/>
      <c r="H574" s="25"/>
      <c r="I574" s="25"/>
      <c r="J574" s="25"/>
      <c r="K574" s="25"/>
      <c r="L574" s="25"/>
      <c r="M574" s="25"/>
      <c r="N574" s="25"/>
      <c r="O574" s="25"/>
      <c r="P574" s="25"/>
      <c r="Q574" s="25"/>
      <c r="R574" s="25"/>
      <c r="S574" s="25"/>
      <c r="T574" s="25"/>
      <c r="U574" s="25"/>
      <c r="V574" s="25"/>
      <c r="W574" s="25"/>
      <c r="X574" s="25"/>
      <c r="Y574" s="25"/>
      <c r="Z574" s="25"/>
      <c r="AA574" s="25"/>
      <c r="AB574" s="25"/>
      <c r="AC574" s="25"/>
      <c r="AD574" s="25"/>
      <c r="AE574" s="25"/>
      <c r="AF574" s="25"/>
      <c r="AG574" s="25"/>
      <c r="AH574" s="25"/>
      <c r="AI574" s="25"/>
      <c r="AJ574" s="25"/>
      <c r="AK574" s="25"/>
      <c r="AL574" s="25"/>
      <c r="AM574" s="25"/>
      <c r="AN574" s="25"/>
      <c r="AO574" s="25"/>
    </row>
    <row r="575" spans="1:41" ht="15.75" customHeight="1" x14ac:dyDescent="0.3">
      <c r="A575" s="25"/>
      <c r="B575" s="25"/>
      <c r="C575" s="25"/>
      <c r="D575" s="25"/>
      <c r="E575" s="25"/>
      <c r="F575" s="25"/>
      <c r="G575" s="25"/>
      <c r="H575" s="25"/>
      <c r="I575" s="25"/>
      <c r="J575" s="25"/>
      <c r="K575" s="25"/>
      <c r="L575" s="25"/>
      <c r="M575" s="25"/>
      <c r="N575" s="25"/>
      <c r="O575" s="25"/>
      <c r="P575" s="25"/>
      <c r="Q575" s="25"/>
      <c r="R575" s="25"/>
      <c r="S575" s="25"/>
      <c r="T575" s="25"/>
      <c r="U575" s="25"/>
      <c r="V575" s="25"/>
      <c r="W575" s="25"/>
      <c r="X575" s="25"/>
      <c r="Y575" s="25"/>
      <c r="Z575" s="25"/>
      <c r="AA575" s="25"/>
      <c r="AB575" s="25"/>
      <c r="AC575" s="25"/>
      <c r="AD575" s="25"/>
      <c r="AE575" s="25"/>
      <c r="AF575" s="25"/>
      <c r="AG575" s="25"/>
      <c r="AH575" s="25"/>
      <c r="AI575" s="25"/>
      <c r="AJ575" s="25"/>
      <c r="AK575" s="25"/>
      <c r="AL575" s="25"/>
      <c r="AM575" s="25"/>
      <c r="AN575" s="25"/>
      <c r="AO575" s="25"/>
    </row>
    <row r="576" spans="1:41" ht="15.75" customHeight="1" x14ac:dyDescent="0.3">
      <c r="A576" s="25"/>
      <c r="B576" s="25"/>
      <c r="C576" s="25"/>
      <c r="D576" s="25"/>
      <c r="E576" s="25"/>
      <c r="F576" s="25"/>
      <c r="G576" s="25"/>
      <c r="H576" s="25"/>
      <c r="I576" s="25"/>
      <c r="J576" s="25"/>
      <c r="K576" s="25"/>
      <c r="L576" s="25"/>
      <c r="M576" s="25"/>
      <c r="N576" s="25"/>
      <c r="O576" s="25"/>
      <c r="P576" s="25"/>
      <c r="Q576" s="25"/>
      <c r="R576" s="25"/>
      <c r="S576" s="25"/>
      <c r="T576" s="25"/>
      <c r="U576" s="25"/>
      <c r="V576" s="25"/>
      <c r="W576" s="25"/>
      <c r="X576" s="25"/>
      <c r="Y576" s="25"/>
      <c r="Z576" s="25"/>
      <c r="AA576" s="25"/>
      <c r="AB576" s="25"/>
      <c r="AC576" s="25"/>
      <c r="AD576" s="25"/>
      <c r="AE576" s="25"/>
      <c r="AF576" s="25"/>
      <c r="AG576" s="25"/>
      <c r="AH576" s="25"/>
      <c r="AI576" s="25"/>
      <c r="AJ576" s="25"/>
      <c r="AK576" s="25"/>
      <c r="AL576" s="25"/>
      <c r="AM576" s="25"/>
      <c r="AN576" s="25"/>
      <c r="AO576" s="25"/>
    </row>
    <row r="577" spans="1:41" ht="15.75" customHeight="1" x14ac:dyDescent="0.3">
      <c r="A577" s="25"/>
      <c r="B577" s="25"/>
      <c r="C577" s="25"/>
      <c r="D577" s="25"/>
      <c r="E577" s="25"/>
      <c r="F577" s="25"/>
      <c r="G577" s="25"/>
      <c r="H577" s="25"/>
      <c r="I577" s="25"/>
      <c r="J577" s="25"/>
      <c r="K577" s="25"/>
      <c r="L577" s="25"/>
      <c r="M577" s="25"/>
      <c r="N577" s="25"/>
      <c r="O577" s="25"/>
      <c r="P577" s="25"/>
      <c r="Q577" s="25"/>
      <c r="R577" s="25"/>
      <c r="S577" s="25"/>
      <c r="T577" s="25"/>
      <c r="U577" s="25"/>
      <c r="V577" s="25"/>
      <c r="W577" s="25"/>
      <c r="X577" s="25"/>
      <c r="Y577" s="25"/>
      <c r="Z577" s="25"/>
      <c r="AA577" s="25"/>
      <c r="AB577" s="25"/>
      <c r="AC577" s="25"/>
      <c r="AD577" s="25"/>
      <c r="AE577" s="25"/>
      <c r="AF577" s="25"/>
      <c r="AG577" s="25"/>
      <c r="AH577" s="25"/>
      <c r="AI577" s="25"/>
      <c r="AJ577" s="25"/>
      <c r="AK577" s="25"/>
      <c r="AL577" s="25"/>
      <c r="AM577" s="25"/>
      <c r="AN577" s="25"/>
      <c r="AO577" s="25"/>
    </row>
    <row r="578" spans="1:41" ht="15.75" customHeight="1" x14ac:dyDescent="0.3">
      <c r="A578" s="25"/>
      <c r="B578" s="25"/>
      <c r="C578" s="25"/>
      <c r="D578" s="25"/>
      <c r="E578" s="25"/>
      <c r="F578" s="25"/>
      <c r="G578" s="25"/>
      <c r="H578" s="25"/>
      <c r="I578" s="25"/>
      <c r="J578" s="25"/>
      <c r="K578" s="25"/>
      <c r="L578" s="25"/>
      <c r="M578" s="25"/>
      <c r="N578" s="25"/>
      <c r="O578" s="25"/>
      <c r="P578" s="25"/>
      <c r="Q578" s="25"/>
      <c r="R578" s="25"/>
      <c r="S578" s="25"/>
      <c r="T578" s="25"/>
      <c r="U578" s="25"/>
      <c r="V578" s="25"/>
      <c r="W578" s="25"/>
      <c r="X578" s="25"/>
      <c r="Y578" s="25"/>
      <c r="Z578" s="25"/>
      <c r="AA578" s="25"/>
      <c r="AB578" s="25"/>
      <c r="AC578" s="25"/>
      <c r="AD578" s="25"/>
      <c r="AE578" s="25"/>
      <c r="AF578" s="25"/>
      <c r="AG578" s="25"/>
      <c r="AH578" s="25"/>
      <c r="AI578" s="25"/>
      <c r="AJ578" s="25"/>
      <c r="AK578" s="25"/>
      <c r="AL578" s="25"/>
      <c r="AM578" s="25"/>
      <c r="AN578" s="25"/>
      <c r="AO578" s="25"/>
    </row>
    <row r="579" spans="1:41" ht="15.75" customHeight="1" x14ac:dyDescent="0.3">
      <c r="A579" s="25"/>
      <c r="B579" s="25"/>
      <c r="C579" s="25"/>
      <c r="D579" s="25"/>
      <c r="E579" s="25"/>
      <c r="F579" s="25"/>
      <c r="G579" s="25"/>
      <c r="H579" s="25"/>
      <c r="I579" s="25"/>
      <c r="J579" s="25"/>
      <c r="K579" s="25"/>
      <c r="L579" s="25"/>
      <c r="M579" s="25"/>
      <c r="N579" s="25"/>
      <c r="O579" s="25"/>
      <c r="P579" s="25"/>
      <c r="Q579" s="25"/>
      <c r="R579" s="25"/>
      <c r="S579" s="25"/>
      <c r="T579" s="25"/>
      <c r="U579" s="25"/>
      <c r="V579" s="25"/>
      <c r="W579" s="25"/>
      <c r="X579" s="25"/>
      <c r="Y579" s="25"/>
      <c r="Z579" s="25"/>
      <c r="AA579" s="25"/>
      <c r="AB579" s="25"/>
      <c r="AC579" s="25"/>
      <c r="AD579" s="25"/>
      <c r="AE579" s="25"/>
      <c r="AF579" s="25"/>
      <c r="AG579" s="25"/>
      <c r="AH579" s="25"/>
      <c r="AI579" s="25"/>
      <c r="AJ579" s="25"/>
      <c r="AK579" s="25"/>
      <c r="AL579" s="25"/>
      <c r="AM579" s="25"/>
      <c r="AN579" s="25"/>
      <c r="AO579" s="25"/>
    </row>
    <row r="580" spans="1:41" ht="15.75" customHeight="1" x14ac:dyDescent="0.3">
      <c r="A580" s="25"/>
      <c r="B580" s="25"/>
      <c r="C580" s="25"/>
      <c r="D580" s="25"/>
      <c r="E580" s="25"/>
      <c r="F580" s="25"/>
      <c r="G580" s="25"/>
      <c r="H580" s="25"/>
      <c r="I580" s="25"/>
      <c r="J580" s="25"/>
      <c r="K580" s="25"/>
      <c r="L580" s="25"/>
      <c r="M580" s="25"/>
      <c r="N580" s="25"/>
      <c r="O580" s="25"/>
      <c r="P580" s="25"/>
      <c r="Q580" s="25"/>
      <c r="R580" s="25"/>
      <c r="S580" s="25"/>
      <c r="T580" s="25"/>
      <c r="U580" s="25"/>
      <c r="V580" s="25"/>
      <c r="W580" s="25"/>
      <c r="X580" s="25"/>
      <c r="Y580" s="25"/>
      <c r="Z580" s="25"/>
      <c r="AA580" s="25"/>
      <c r="AB580" s="25"/>
      <c r="AC580" s="25"/>
      <c r="AD580" s="25"/>
      <c r="AE580" s="25"/>
      <c r="AF580" s="25"/>
      <c r="AG580" s="25"/>
      <c r="AH580" s="25"/>
      <c r="AI580" s="25"/>
      <c r="AJ580" s="25"/>
      <c r="AK580" s="25"/>
      <c r="AL580" s="25"/>
      <c r="AM580" s="25"/>
      <c r="AN580" s="25"/>
      <c r="AO580" s="25"/>
    </row>
    <row r="581" spans="1:41" ht="15.75" customHeight="1" x14ac:dyDescent="0.3">
      <c r="A581" s="25"/>
      <c r="B581" s="25"/>
      <c r="C581" s="25"/>
      <c r="D581" s="25"/>
      <c r="E581" s="25"/>
      <c r="F581" s="25"/>
      <c r="G581" s="25"/>
      <c r="H581" s="25"/>
      <c r="I581" s="25"/>
      <c r="J581" s="25"/>
      <c r="K581" s="25"/>
      <c r="L581" s="25"/>
      <c r="M581" s="25"/>
      <c r="N581" s="25"/>
      <c r="O581" s="25"/>
      <c r="P581" s="25"/>
      <c r="Q581" s="25"/>
      <c r="R581" s="25"/>
      <c r="S581" s="25"/>
      <c r="T581" s="25"/>
      <c r="U581" s="25"/>
      <c r="V581" s="25"/>
      <c r="W581" s="25"/>
      <c r="X581" s="25"/>
      <c r="Y581" s="25"/>
      <c r="Z581" s="25"/>
      <c r="AA581" s="25"/>
      <c r="AB581" s="25"/>
      <c r="AC581" s="25"/>
      <c r="AD581" s="25"/>
      <c r="AE581" s="25"/>
      <c r="AF581" s="25"/>
      <c r="AG581" s="25"/>
      <c r="AH581" s="25"/>
      <c r="AI581" s="25"/>
      <c r="AJ581" s="25"/>
      <c r="AK581" s="25"/>
      <c r="AL581" s="25"/>
      <c r="AM581" s="25"/>
      <c r="AN581" s="25"/>
      <c r="AO581" s="25"/>
    </row>
    <row r="582" spans="1:41" ht="15.75" customHeight="1" x14ac:dyDescent="0.3">
      <c r="A582" s="25"/>
      <c r="B582" s="25"/>
      <c r="C582" s="25"/>
      <c r="D582" s="25"/>
      <c r="E582" s="25"/>
      <c r="F582" s="25"/>
      <c r="G582" s="25"/>
      <c r="H582" s="25"/>
      <c r="I582" s="25"/>
      <c r="J582" s="25"/>
      <c r="K582" s="25"/>
      <c r="L582" s="25"/>
      <c r="M582" s="25"/>
      <c r="N582" s="25"/>
      <c r="O582" s="25"/>
      <c r="P582" s="25"/>
      <c r="Q582" s="25"/>
      <c r="R582" s="25"/>
      <c r="S582" s="25"/>
      <c r="T582" s="25"/>
      <c r="U582" s="25"/>
      <c r="V582" s="25"/>
      <c r="W582" s="25"/>
      <c r="X582" s="25"/>
      <c r="Y582" s="25"/>
      <c r="Z582" s="25"/>
      <c r="AA582" s="25"/>
      <c r="AB582" s="25"/>
      <c r="AC582" s="25"/>
      <c r="AD582" s="25"/>
      <c r="AE582" s="25"/>
      <c r="AF582" s="25"/>
      <c r="AG582" s="25"/>
      <c r="AH582" s="25"/>
      <c r="AI582" s="25"/>
      <c r="AJ582" s="25"/>
      <c r="AK582" s="25"/>
      <c r="AL582" s="25"/>
      <c r="AM582" s="25"/>
      <c r="AN582" s="25"/>
      <c r="AO582" s="25"/>
    </row>
    <row r="583" spans="1:41" ht="15.75" customHeight="1" x14ac:dyDescent="0.3">
      <c r="A583" s="25"/>
      <c r="B583" s="25"/>
      <c r="C583" s="25"/>
      <c r="D583" s="25"/>
      <c r="E583" s="25"/>
      <c r="F583" s="25"/>
      <c r="G583" s="25"/>
      <c r="H583" s="25"/>
      <c r="I583" s="25"/>
      <c r="J583" s="25"/>
      <c r="K583" s="25"/>
      <c r="L583" s="25"/>
      <c r="M583" s="25"/>
      <c r="N583" s="25"/>
      <c r="O583" s="25"/>
      <c r="P583" s="25"/>
      <c r="Q583" s="25"/>
      <c r="R583" s="25"/>
      <c r="S583" s="25"/>
      <c r="T583" s="25"/>
      <c r="U583" s="25"/>
      <c r="V583" s="25"/>
      <c r="W583" s="25"/>
      <c r="X583" s="25"/>
      <c r="Y583" s="25"/>
      <c r="Z583" s="25"/>
      <c r="AA583" s="25"/>
      <c r="AB583" s="25"/>
      <c r="AC583" s="25"/>
      <c r="AD583" s="25"/>
      <c r="AE583" s="25"/>
      <c r="AF583" s="25"/>
      <c r="AG583" s="25"/>
      <c r="AH583" s="25"/>
      <c r="AI583" s="25"/>
      <c r="AJ583" s="25"/>
      <c r="AK583" s="25"/>
      <c r="AL583" s="25"/>
      <c r="AM583" s="25"/>
      <c r="AN583" s="25"/>
      <c r="AO583" s="25"/>
    </row>
    <row r="584" spans="1:41" ht="15.75" customHeight="1" x14ac:dyDescent="0.3">
      <c r="A584" s="25"/>
      <c r="B584" s="25"/>
      <c r="C584" s="25"/>
      <c r="D584" s="25"/>
      <c r="E584" s="25"/>
      <c r="F584" s="25"/>
      <c r="G584" s="25"/>
      <c r="H584" s="25"/>
      <c r="I584" s="25"/>
      <c r="J584" s="25"/>
      <c r="K584" s="25"/>
      <c r="L584" s="25"/>
      <c r="M584" s="25"/>
      <c r="N584" s="25"/>
      <c r="O584" s="25"/>
      <c r="P584" s="25"/>
      <c r="Q584" s="25"/>
      <c r="R584" s="25"/>
      <c r="S584" s="25"/>
      <c r="T584" s="25"/>
      <c r="U584" s="25"/>
      <c r="V584" s="25"/>
      <c r="W584" s="25"/>
      <c r="X584" s="25"/>
      <c r="Y584" s="25"/>
      <c r="Z584" s="25"/>
      <c r="AA584" s="25"/>
      <c r="AB584" s="25"/>
      <c r="AC584" s="25"/>
      <c r="AD584" s="25"/>
      <c r="AE584" s="25"/>
      <c r="AF584" s="25"/>
      <c r="AG584" s="25"/>
      <c r="AH584" s="25"/>
      <c r="AI584" s="25"/>
      <c r="AJ584" s="25"/>
      <c r="AK584" s="25"/>
      <c r="AL584" s="25"/>
      <c r="AM584" s="25"/>
      <c r="AN584" s="25"/>
      <c r="AO584" s="25"/>
    </row>
    <row r="585" spans="1:41" ht="15.75" customHeight="1" x14ac:dyDescent="0.3">
      <c r="A585" s="25"/>
      <c r="B585" s="25"/>
      <c r="C585" s="25"/>
      <c r="D585" s="25"/>
      <c r="E585" s="25"/>
      <c r="F585" s="25"/>
      <c r="G585" s="25"/>
      <c r="H585" s="25"/>
      <c r="I585" s="25"/>
      <c r="J585" s="25"/>
      <c r="K585" s="25"/>
      <c r="L585" s="25"/>
      <c r="M585" s="25"/>
      <c r="N585" s="25"/>
      <c r="O585" s="25"/>
      <c r="P585" s="25"/>
      <c r="Q585" s="25"/>
      <c r="R585" s="25"/>
      <c r="S585" s="25"/>
      <c r="T585" s="25"/>
      <c r="U585" s="25"/>
      <c r="V585" s="25"/>
      <c r="W585" s="25"/>
      <c r="X585" s="25"/>
      <c r="Y585" s="25"/>
      <c r="Z585" s="25"/>
      <c r="AA585" s="25"/>
      <c r="AB585" s="25"/>
      <c r="AC585" s="25"/>
      <c r="AD585" s="25"/>
      <c r="AE585" s="25"/>
      <c r="AF585" s="25"/>
      <c r="AG585" s="25"/>
      <c r="AH585" s="25"/>
      <c r="AI585" s="25"/>
      <c r="AJ585" s="25"/>
      <c r="AK585" s="25"/>
      <c r="AL585" s="25"/>
      <c r="AM585" s="25"/>
      <c r="AN585" s="25"/>
      <c r="AO585" s="25"/>
    </row>
    <row r="586" spans="1:41" ht="15.75" customHeight="1" x14ac:dyDescent="0.3">
      <c r="A586" s="25"/>
      <c r="B586" s="25"/>
      <c r="C586" s="25"/>
      <c r="D586" s="25"/>
      <c r="E586" s="25"/>
      <c r="F586" s="25"/>
      <c r="G586" s="25"/>
      <c r="H586" s="25"/>
      <c r="I586" s="25"/>
      <c r="J586" s="25"/>
      <c r="K586" s="25"/>
      <c r="L586" s="25"/>
      <c r="M586" s="25"/>
      <c r="N586" s="25"/>
      <c r="O586" s="25"/>
      <c r="P586" s="25"/>
      <c r="Q586" s="25"/>
      <c r="R586" s="25"/>
      <c r="S586" s="25"/>
      <c r="T586" s="25"/>
      <c r="U586" s="25"/>
      <c r="V586" s="25"/>
      <c r="W586" s="25"/>
      <c r="X586" s="25"/>
      <c r="Y586" s="25"/>
      <c r="Z586" s="25"/>
      <c r="AA586" s="25"/>
      <c r="AB586" s="25"/>
      <c r="AC586" s="25"/>
      <c r="AD586" s="25"/>
      <c r="AE586" s="25"/>
      <c r="AF586" s="25"/>
      <c r="AG586" s="25"/>
      <c r="AH586" s="25"/>
      <c r="AI586" s="25"/>
      <c r="AJ586" s="25"/>
      <c r="AK586" s="25"/>
      <c r="AL586" s="25"/>
      <c r="AM586" s="25"/>
      <c r="AN586" s="25"/>
      <c r="AO586" s="25"/>
    </row>
    <row r="587" spans="1:41" ht="15.75" customHeight="1" x14ac:dyDescent="0.3">
      <c r="A587" s="25"/>
      <c r="B587" s="25"/>
      <c r="C587" s="25"/>
      <c r="D587" s="25"/>
      <c r="E587" s="25"/>
      <c r="F587" s="25"/>
      <c r="G587" s="25"/>
      <c r="H587" s="25"/>
      <c r="I587" s="25"/>
      <c r="J587" s="25"/>
      <c r="K587" s="25"/>
      <c r="L587" s="25"/>
      <c r="M587" s="25"/>
      <c r="N587" s="25"/>
      <c r="O587" s="25"/>
      <c r="P587" s="25"/>
      <c r="Q587" s="25"/>
      <c r="R587" s="25"/>
      <c r="S587" s="25"/>
      <c r="T587" s="25"/>
      <c r="U587" s="25"/>
      <c r="V587" s="25"/>
      <c r="W587" s="25"/>
      <c r="X587" s="25"/>
      <c r="Y587" s="25"/>
      <c r="Z587" s="25"/>
      <c r="AA587" s="25"/>
      <c r="AB587" s="25"/>
      <c r="AC587" s="25"/>
      <c r="AD587" s="25"/>
      <c r="AE587" s="25"/>
      <c r="AF587" s="25"/>
      <c r="AG587" s="25"/>
      <c r="AH587" s="25"/>
      <c r="AI587" s="25"/>
      <c r="AJ587" s="25"/>
      <c r="AK587" s="25"/>
      <c r="AL587" s="25"/>
      <c r="AM587" s="25"/>
      <c r="AN587" s="25"/>
      <c r="AO587" s="25"/>
    </row>
    <row r="588" spans="1:41" ht="15.75" customHeight="1" x14ac:dyDescent="0.3">
      <c r="A588" s="25"/>
      <c r="B588" s="25"/>
      <c r="C588" s="25"/>
      <c r="D588" s="25"/>
      <c r="E588" s="25"/>
      <c r="F588" s="25"/>
      <c r="G588" s="25"/>
      <c r="H588" s="25"/>
      <c r="I588" s="25"/>
      <c r="J588" s="25"/>
      <c r="K588" s="25"/>
      <c r="L588" s="25"/>
      <c r="M588" s="25"/>
      <c r="N588" s="25"/>
      <c r="O588" s="25"/>
      <c r="P588" s="25"/>
      <c r="Q588" s="25"/>
      <c r="R588" s="25"/>
      <c r="S588" s="25"/>
      <c r="T588" s="25"/>
      <c r="U588" s="25"/>
      <c r="V588" s="25"/>
      <c r="W588" s="25"/>
      <c r="X588" s="25"/>
      <c r="Y588" s="25"/>
      <c r="Z588" s="25"/>
      <c r="AA588" s="25"/>
      <c r="AB588" s="25"/>
      <c r="AC588" s="25"/>
      <c r="AD588" s="25"/>
      <c r="AE588" s="25"/>
      <c r="AF588" s="25"/>
      <c r="AG588" s="25"/>
      <c r="AH588" s="25"/>
      <c r="AI588" s="25"/>
      <c r="AJ588" s="25"/>
      <c r="AK588" s="25"/>
      <c r="AL588" s="25"/>
      <c r="AM588" s="25"/>
      <c r="AN588" s="25"/>
      <c r="AO588" s="25"/>
    </row>
    <row r="589" spans="1:41" ht="15.75" customHeight="1" x14ac:dyDescent="0.3">
      <c r="A589" s="25"/>
      <c r="B589" s="25"/>
      <c r="C589" s="25"/>
      <c r="D589" s="25"/>
      <c r="E589" s="25"/>
      <c r="F589" s="25"/>
      <c r="G589" s="25"/>
      <c r="H589" s="25"/>
      <c r="I589" s="25"/>
      <c r="J589" s="25"/>
      <c r="K589" s="25"/>
      <c r="L589" s="25"/>
      <c r="M589" s="25"/>
      <c r="N589" s="25"/>
      <c r="O589" s="25"/>
      <c r="P589" s="25"/>
      <c r="Q589" s="25"/>
      <c r="R589" s="25"/>
      <c r="S589" s="25"/>
      <c r="T589" s="25"/>
      <c r="U589" s="25"/>
      <c r="V589" s="25"/>
      <c r="W589" s="25"/>
      <c r="X589" s="25"/>
      <c r="Y589" s="25"/>
      <c r="Z589" s="25"/>
      <c r="AA589" s="25"/>
      <c r="AB589" s="25"/>
      <c r="AC589" s="25"/>
      <c r="AD589" s="25"/>
      <c r="AE589" s="25"/>
      <c r="AF589" s="25"/>
      <c r="AG589" s="25"/>
      <c r="AH589" s="25"/>
      <c r="AI589" s="25"/>
      <c r="AJ589" s="25"/>
      <c r="AK589" s="25"/>
      <c r="AL589" s="25"/>
      <c r="AM589" s="25"/>
      <c r="AN589" s="25"/>
      <c r="AO589" s="25"/>
    </row>
    <row r="590" spans="1:41" ht="15.75" customHeight="1" x14ac:dyDescent="0.3">
      <c r="A590" s="25"/>
      <c r="B590" s="25"/>
      <c r="C590" s="25"/>
      <c r="D590" s="25"/>
      <c r="E590" s="25"/>
      <c r="F590" s="25"/>
      <c r="G590" s="25"/>
      <c r="H590" s="25"/>
      <c r="I590" s="25"/>
      <c r="J590" s="25"/>
      <c r="K590" s="25"/>
      <c r="L590" s="25"/>
      <c r="M590" s="25"/>
      <c r="N590" s="25"/>
      <c r="O590" s="25"/>
      <c r="P590" s="25"/>
      <c r="Q590" s="25"/>
      <c r="R590" s="25"/>
      <c r="S590" s="25"/>
      <c r="T590" s="25"/>
      <c r="U590" s="25"/>
      <c r="V590" s="25"/>
      <c r="W590" s="25"/>
      <c r="X590" s="25"/>
      <c r="Y590" s="25"/>
      <c r="Z590" s="25"/>
      <c r="AA590" s="25"/>
      <c r="AB590" s="25"/>
      <c r="AC590" s="25"/>
      <c r="AD590" s="25"/>
      <c r="AE590" s="25"/>
      <c r="AF590" s="25"/>
      <c r="AG590" s="25"/>
      <c r="AH590" s="25"/>
      <c r="AI590" s="25"/>
      <c r="AJ590" s="25"/>
      <c r="AK590" s="25"/>
      <c r="AL590" s="25"/>
      <c r="AM590" s="25"/>
      <c r="AN590" s="25"/>
      <c r="AO590" s="25"/>
    </row>
    <row r="591" spans="1:41" ht="15.75" customHeight="1" x14ac:dyDescent="0.3">
      <c r="A591" s="25"/>
      <c r="B591" s="25"/>
      <c r="C591" s="25"/>
      <c r="D591" s="25"/>
      <c r="E591" s="25"/>
      <c r="F591" s="25"/>
      <c r="G591" s="25"/>
      <c r="H591" s="25"/>
      <c r="I591" s="25"/>
      <c r="J591" s="25"/>
      <c r="K591" s="25"/>
      <c r="L591" s="25"/>
      <c r="M591" s="25"/>
      <c r="N591" s="25"/>
      <c r="O591" s="25"/>
      <c r="P591" s="25"/>
      <c r="Q591" s="25"/>
      <c r="R591" s="25"/>
      <c r="S591" s="25"/>
      <c r="T591" s="25"/>
      <c r="U591" s="25"/>
      <c r="V591" s="25"/>
      <c r="W591" s="25"/>
      <c r="X591" s="25"/>
      <c r="Y591" s="25"/>
      <c r="Z591" s="25"/>
      <c r="AA591" s="25"/>
      <c r="AB591" s="25"/>
      <c r="AC591" s="25"/>
      <c r="AD591" s="25"/>
      <c r="AE591" s="25"/>
      <c r="AF591" s="25"/>
      <c r="AG591" s="25"/>
      <c r="AH591" s="25"/>
      <c r="AI591" s="25"/>
      <c r="AJ591" s="25"/>
      <c r="AK591" s="25"/>
      <c r="AL591" s="25"/>
      <c r="AM591" s="25"/>
      <c r="AN591" s="25"/>
      <c r="AO591" s="25"/>
    </row>
    <row r="592" spans="1:41" ht="15.75" customHeight="1" x14ac:dyDescent="0.3">
      <c r="A592" s="25"/>
      <c r="B592" s="25"/>
      <c r="C592" s="25"/>
      <c r="D592" s="25"/>
      <c r="E592" s="25"/>
      <c r="F592" s="25"/>
      <c r="G592" s="25"/>
      <c r="H592" s="25"/>
      <c r="I592" s="25"/>
      <c r="J592" s="25"/>
      <c r="K592" s="25"/>
      <c r="L592" s="25"/>
      <c r="M592" s="25"/>
      <c r="N592" s="25"/>
      <c r="O592" s="25"/>
      <c r="P592" s="25"/>
      <c r="Q592" s="25"/>
      <c r="R592" s="25"/>
      <c r="S592" s="25"/>
      <c r="T592" s="25"/>
      <c r="U592" s="25"/>
      <c r="V592" s="25"/>
      <c r="W592" s="25"/>
      <c r="X592" s="25"/>
      <c r="Y592" s="25"/>
      <c r="Z592" s="25"/>
      <c r="AA592" s="25"/>
      <c r="AB592" s="25"/>
      <c r="AC592" s="25"/>
      <c r="AD592" s="25"/>
      <c r="AE592" s="25"/>
      <c r="AF592" s="25"/>
      <c r="AG592" s="25"/>
      <c r="AH592" s="25"/>
      <c r="AI592" s="25"/>
      <c r="AJ592" s="25"/>
      <c r="AK592" s="25"/>
      <c r="AL592" s="25"/>
      <c r="AM592" s="25"/>
      <c r="AN592" s="25"/>
      <c r="AO592" s="25"/>
    </row>
    <row r="593" spans="1:41" ht="15.75" customHeight="1" x14ac:dyDescent="0.3">
      <c r="A593" s="25"/>
      <c r="B593" s="25"/>
      <c r="C593" s="25"/>
      <c r="D593" s="25"/>
      <c r="E593" s="25"/>
      <c r="F593" s="25"/>
      <c r="G593" s="25"/>
      <c r="H593" s="25"/>
      <c r="I593" s="25"/>
      <c r="J593" s="25"/>
      <c r="K593" s="25"/>
      <c r="L593" s="25"/>
      <c r="M593" s="25"/>
      <c r="N593" s="25"/>
      <c r="O593" s="25"/>
      <c r="P593" s="25"/>
      <c r="Q593" s="25"/>
      <c r="R593" s="25"/>
      <c r="S593" s="25"/>
      <c r="T593" s="25"/>
      <c r="U593" s="25"/>
      <c r="V593" s="25"/>
      <c r="W593" s="25"/>
      <c r="X593" s="25"/>
      <c r="Y593" s="25"/>
      <c r="Z593" s="25"/>
      <c r="AA593" s="25"/>
      <c r="AB593" s="25"/>
      <c r="AC593" s="25"/>
      <c r="AD593" s="25"/>
      <c r="AE593" s="25"/>
      <c r="AF593" s="25"/>
      <c r="AG593" s="25"/>
      <c r="AH593" s="25"/>
      <c r="AI593" s="25"/>
      <c r="AJ593" s="25"/>
      <c r="AK593" s="25"/>
      <c r="AL593" s="25"/>
      <c r="AM593" s="25"/>
      <c r="AN593" s="25"/>
      <c r="AO593" s="25"/>
    </row>
    <row r="594" spans="1:41" ht="15.75" customHeight="1" x14ac:dyDescent="0.3">
      <c r="A594" s="25"/>
      <c r="B594" s="25"/>
      <c r="C594" s="25"/>
      <c r="D594" s="25"/>
      <c r="E594" s="25"/>
      <c r="F594" s="25"/>
      <c r="G594" s="25"/>
      <c r="H594" s="25"/>
      <c r="I594" s="25"/>
      <c r="J594" s="25"/>
      <c r="K594" s="25"/>
      <c r="L594" s="25"/>
      <c r="M594" s="25"/>
      <c r="N594" s="25"/>
      <c r="O594" s="25"/>
      <c r="P594" s="25"/>
      <c r="Q594" s="25"/>
      <c r="R594" s="25"/>
      <c r="S594" s="25"/>
      <c r="T594" s="25"/>
      <c r="U594" s="25"/>
      <c r="V594" s="25"/>
      <c r="W594" s="25"/>
      <c r="X594" s="25"/>
      <c r="Y594" s="25"/>
      <c r="Z594" s="25"/>
      <c r="AA594" s="25"/>
      <c r="AB594" s="25"/>
      <c r="AC594" s="25"/>
      <c r="AD594" s="25"/>
      <c r="AE594" s="25"/>
      <c r="AF594" s="25"/>
      <c r="AG594" s="25"/>
      <c r="AH594" s="25"/>
      <c r="AI594" s="25"/>
      <c r="AJ594" s="25"/>
      <c r="AK594" s="25"/>
      <c r="AL594" s="25"/>
      <c r="AM594" s="25"/>
      <c r="AN594" s="25"/>
      <c r="AO594" s="25"/>
    </row>
    <row r="595" spans="1:41" ht="15.75" customHeight="1" x14ac:dyDescent="0.3">
      <c r="A595" s="25"/>
      <c r="B595" s="25"/>
      <c r="C595" s="25"/>
      <c r="D595" s="25"/>
      <c r="E595" s="25"/>
      <c r="F595" s="25"/>
      <c r="G595" s="25"/>
      <c r="H595" s="25"/>
      <c r="I595" s="25"/>
      <c r="J595" s="25"/>
      <c r="K595" s="25"/>
      <c r="L595" s="25"/>
      <c r="M595" s="25"/>
      <c r="N595" s="25"/>
      <c r="O595" s="25"/>
      <c r="P595" s="25"/>
      <c r="Q595" s="25"/>
      <c r="R595" s="25"/>
      <c r="S595" s="25"/>
      <c r="T595" s="25"/>
      <c r="U595" s="25"/>
      <c r="V595" s="25"/>
      <c r="W595" s="25"/>
      <c r="X595" s="25"/>
      <c r="Y595" s="25"/>
      <c r="Z595" s="25"/>
      <c r="AA595" s="25"/>
      <c r="AB595" s="25"/>
      <c r="AC595" s="25"/>
      <c r="AD595" s="25"/>
      <c r="AE595" s="25"/>
      <c r="AF595" s="25"/>
      <c r="AG595" s="25"/>
      <c r="AH595" s="25"/>
      <c r="AI595" s="25"/>
      <c r="AJ595" s="25"/>
      <c r="AK595" s="25"/>
      <c r="AL595" s="25"/>
      <c r="AM595" s="25"/>
      <c r="AN595" s="25"/>
      <c r="AO595" s="25"/>
    </row>
    <row r="596" spans="1:41" ht="15.75" customHeight="1" x14ac:dyDescent="0.3">
      <c r="A596" s="25"/>
      <c r="B596" s="25"/>
      <c r="C596" s="25"/>
      <c r="D596" s="25"/>
      <c r="E596" s="25"/>
      <c r="F596" s="25"/>
      <c r="G596" s="25"/>
      <c r="H596" s="25"/>
      <c r="I596" s="25"/>
      <c r="J596" s="25"/>
      <c r="K596" s="25"/>
      <c r="L596" s="25"/>
      <c r="M596" s="25"/>
      <c r="N596" s="25"/>
      <c r="O596" s="25"/>
      <c r="P596" s="25"/>
      <c r="Q596" s="25"/>
      <c r="R596" s="25"/>
      <c r="S596" s="25"/>
      <c r="T596" s="25"/>
      <c r="U596" s="25"/>
      <c r="V596" s="25"/>
      <c r="W596" s="25"/>
      <c r="X596" s="25"/>
      <c r="Y596" s="25"/>
      <c r="Z596" s="25"/>
      <c r="AA596" s="25"/>
      <c r="AB596" s="25"/>
      <c r="AC596" s="25"/>
      <c r="AD596" s="25"/>
      <c r="AE596" s="25"/>
      <c r="AF596" s="25"/>
      <c r="AG596" s="25"/>
      <c r="AH596" s="25"/>
      <c r="AI596" s="25"/>
      <c r="AJ596" s="25"/>
      <c r="AK596" s="25"/>
      <c r="AL596" s="25"/>
      <c r="AM596" s="25"/>
      <c r="AN596" s="25"/>
      <c r="AO596" s="25"/>
    </row>
    <row r="597" spans="1:41" ht="15.75" customHeight="1" x14ac:dyDescent="0.3">
      <c r="A597" s="25"/>
      <c r="B597" s="25"/>
      <c r="C597" s="25"/>
      <c r="D597" s="25"/>
      <c r="E597" s="25"/>
      <c r="F597" s="25"/>
      <c r="G597" s="25"/>
      <c r="H597" s="25"/>
      <c r="I597" s="25"/>
      <c r="J597" s="25"/>
      <c r="K597" s="25"/>
      <c r="L597" s="25"/>
      <c r="M597" s="25"/>
      <c r="N597" s="25"/>
      <c r="O597" s="25"/>
      <c r="P597" s="25"/>
      <c r="Q597" s="25"/>
      <c r="R597" s="25"/>
      <c r="S597" s="25"/>
      <c r="T597" s="25"/>
      <c r="U597" s="25"/>
      <c r="V597" s="25"/>
      <c r="W597" s="25"/>
      <c r="X597" s="25"/>
      <c r="Y597" s="25"/>
      <c r="Z597" s="25"/>
      <c r="AA597" s="25"/>
      <c r="AB597" s="25"/>
      <c r="AC597" s="25"/>
      <c r="AD597" s="25"/>
      <c r="AE597" s="25"/>
      <c r="AF597" s="25"/>
      <c r="AG597" s="25"/>
      <c r="AH597" s="25"/>
      <c r="AI597" s="25"/>
      <c r="AJ597" s="25"/>
      <c r="AK597" s="25"/>
      <c r="AL597" s="25"/>
      <c r="AM597" s="25"/>
      <c r="AN597" s="25"/>
      <c r="AO597" s="25"/>
    </row>
    <row r="598" spans="1:41" ht="15.75" customHeight="1" x14ac:dyDescent="0.3">
      <c r="A598" s="25"/>
      <c r="B598" s="25"/>
      <c r="C598" s="25"/>
      <c r="D598" s="25"/>
      <c r="E598" s="25"/>
      <c r="F598" s="25"/>
      <c r="G598" s="25"/>
      <c r="H598" s="25"/>
      <c r="I598" s="25"/>
      <c r="J598" s="25"/>
      <c r="K598" s="25"/>
      <c r="L598" s="25"/>
      <c r="M598" s="25"/>
      <c r="N598" s="25"/>
      <c r="O598" s="25"/>
      <c r="P598" s="25"/>
      <c r="Q598" s="25"/>
      <c r="R598" s="25"/>
      <c r="S598" s="25"/>
      <c r="T598" s="25"/>
      <c r="U598" s="25"/>
      <c r="V598" s="25"/>
      <c r="W598" s="25"/>
      <c r="X598" s="25"/>
      <c r="Y598" s="25"/>
      <c r="Z598" s="25"/>
      <c r="AA598" s="25"/>
      <c r="AB598" s="25"/>
      <c r="AC598" s="25"/>
      <c r="AD598" s="25"/>
      <c r="AE598" s="25"/>
      <c r="AF598" s="25"/>
      <c r="AG598" s="25"/>
      <c r="AH598" s="25"/>
      <c r="AI598" s="25"/>
      <c r="AJ598" s="25"/>
      <c r="AK598" s="25"/>
      <c r="AL598" s="25"/>
      <c r="AM598" s="25"/>
      <c r="AN598" s="25"/>
      <c r="AO598" s="25"/>
    </row>
    <row r="599" spans="1:41" ht="15.75" customHeight="1" x14ac:dyDescent="0.3">
      <c r="A599" s="25"/>
      <c r="B599" s="25"/>
      <c r="C599" s="25"/>
      <c r="D599" s="25"/>
      <c r="E599" s="25"/>
      <c r="F599" s="25"/>
      <c r="G599" s="25"/>
      <c r="H599" s="25"/>
      <c r="I599" s="25"/>
      <c r="J599" s="25"/>
      <c r="K599" s="25"/>
      <c r="L599" s="25"/>
      <c r="M599" s="25"/>
      <c r="N599" s="25"/>
      <c r="O599" s="25"/>
      <c r="P599" s="25"/>
      <c r="Q599" s="25"/>
      <c r="R599" s="25"/>
      <c r="S599" s="25"/>
      <c r="T599" s="25"/>
      <c r="U599" s="25"/>
      <c r="V599" s="25"/>
      <c r="W599" s="25"/>
      <c r="X599" s="25"/>
      <c r="Y599" s="25"/>
      <c r="Z599" s="25"/>
      <c r="AA599" s="25"/>
      <c r="AB599" s="25"/>
      <c r="AC599" s="25"/>
      <c r="AD599" s="25"/>
      <c r="AE599" s="25"/>
      <c r="AF599" s="25"/>
      <c r="AG599" s="25"/>
      <c r="AH599" s="25"/>
      <c r="AI599" s="25"/>
      <c r="AJ599" s="25"/>
      <c r="AK599" s="25"/>
      <c r="AL599" s="25"/>
      <c r="AM599" s="25"/>
      <c r="AN599" s="25"/>
      <c r="AO599" s="25"/>
    </row>
    <row r="600" spans="1:41" ht="15.75" customHeight="1" x14ac:dyDescent="0.3">
      <c r="A600" s="25"/>
      <c r="B600" s="25"/>
      <c r="C600" s="25"/>
      <c r="D600" s="25"/>
      <c r="E600" s="25"/>
      <c r="F600" s="25"/>
      <c r="G600" s="25"/>
      <c r="H600" s="25"/>
      <c r="I600" s="25"/>
      <c r="J600" s="25"/>
      <c r="K600" s="25"/>
      <c r="L600" s="25"/>
      <c r="M600" s="25"/>
      <c r="N600" s="25"/>
      <c r="O600" s="25"/>
      <c r="P600" s="25"/>
      <c r="Q600" s="25"/>
      <c r="R600" s="25"/>
      <c r="S600" s="25"/>
      <c r="T600" s="25"/>
      <c r="U600" s="25"/>
      <c r="V600" s="25"/>
      <c r="W600" s="25"/>
      <c r="X600" s="25"/>
      <c r="Y600" s="25"/>
      <c r="Z600" s="25"/>
      <c r="AA600" s="25"/>
      <c r="AB600" s="25"/>
      <c r="AC600" s="25"/>
      <c r="AD600" s="25"/>
      <c r="AE600" s="25"/>
      <c r="AF600" s="25"/>
      <c r="AG600" s="25"/>
      <c r="AH600" s="25"/>
      <c r="AI600" s="25"/>
      <c r="AJ600" s="25"/>
      <c r="AK600" s="25"/>
      <c r="AL600" s="25"/>
      <c r="AM600" s="25"/>
      <c r="AN600" s="25"/>
      <c r="AO600" s="25"/>
    </row>
    <row r="601" spans="1:41" ht="15.75" customHeight="1" x14ac:dyDescent="0.3">
      <c r="A601" s="25"/>
      <c r="B601" s="25"/>
      <c r="C601" s="25"/>
      <c r="D601" s="25"/>
      <c r="E601" s="25"/>
      <c r="F601" s="25"/>
      <c r="G601" s="25"/>
      <c r="H601" s="25"/>
      <c r="I601" s="25"/>
      <c r="J601" s="25"/>
      <c r="K601" s="25"/>
      <c r="L601" s="25"/>
      <c r="M601" s="25"/>
      <c r="N601" s="25"/>
      <c r="O601" s="25"/>
      <c r="P601" s="25"/>
      <c r="Q601" s="25"/>
      <c r="R601" s="25"/>
      <c r="S601" s="25"/>
      <c r="T601" s="25"/>
      <c r="U601" s="25"/>
      <c r="V601" s="25"/>
      <c r="W601" s="25"/>
      <c r="X601" s="25"/>
      <c r="Y601" s="25"/>
      <c r="Z601" s="25"/>
      <c r="AA601" s="25"/>
      <c r="AB601" s="25"/>
      <c r="AC601" s="25"/>
      <c r="AD601" s="25"/>
      <c r="AE601" s="25"/>
      <c r="AF601" s="25"/>
      <c r="AG601" s="25"/>
      <c r="AH601" s="25"/>
      <c r="AI601" s="25"/>
      <c r="AJ601" s="25"/>
      <c r="AK601" s="25"/>
      <c r="AL601" s="25"/>
      <c r="AM601" s="25"/>
      <c r="AN601" s="25"/>
      <c r="AO601" s="25"/>
    </row>
    <row r="602" spans="1:41" ht="15.75" customHeight="1" x14ac:dyDescent="0.3">
      <c r="A602" s="25"/>
      <c r="B602" s="25"/>
      <c r="C602" s="25"/>
      <c r="D602" s="25"/>
      <c r="E602" s="25"/>
      <c r="F602" s="25"/>
      <c r="G602" s="25"/>
      <c r="H602" s="25"/>
      <c r="I602" s="25"/>
      <c r="J602" s="25"/>
      <c r="K602" s="25"/>
      <c r="L602" s="25"/>
      <c r="M602" s="25"/>
      <c r="N602" s="25"/>
      <c r="O602" s="25"/>
      <c r="P602" s="25"/>
      <c r="Q602" s="25"/>
      <c r="R602" s="25"/>
      <c r="S602" s="25"/>
      <c r="T602" s="25"/>
      <c r="U602" s="25"/>
      <c r="V602" s="25"/>
      <c r="W602" s="25"/>
      <c r="X602" s="25"/>
      <c r="Y602" s="25"/>
      <c r="Z602" s="25"/>
      <c r="AA602" s="25"/>
      <c r="AB602" s="25"/>
      <c r="AC602" s="25"/>
      <c r="AD602" s="25"/>
      <c r="AE602" s="25"/>
      <c r="AF602" s="25"/>
      <c r="AG602" s="25"/>
      <c r="AH602" s="25"/>
      <c r="AI602" s="25"/>
      <c r="AJ602" s="25"/>
      <c r="AK602" s="25"/>
      <c r="AL602" s="25"/>
      <c r="AM602" s="25"/>
      <c r="AN602" s="25"/>
      <c r="AO602" s="25"/>
    </row>
    <row r="603" spans="1:41" ht="15.75" customHeight="1" x14ac:dyDescent="0.3">
      <c r="A603" s="25"/>
      <c r="B603" s="25"/>
      <c r="C603" s="25"/>
      <c r="D603" s="25"/>
      <c r="E603" s="25"/>
      <c r="F603" s="25"/>
      <c r="G603" s="25"/>
      <c r="H603" s="25"/>
      <c r="I603" s="25"/>
      <c r="J603" s="25"/>
      <c r="K603" s="25"/>
      <c r="L603" s="25"/>
      <c r="M603" s="25"/>
      <c r="N603" s="25"/>
      <c r="O603" s="25"/>
      <c r="P603" s="25"/>
      <c r="Q603" s="25"/>
      <c r="R603" s="25"/>
      <c r="S603" s="25"/>
      <c r="T603" s="25"/>
      <c r="U603" s="25"/>
      <c r="V603" s="25"/>
      <c r="W603" s="25"/>
      <c r="X603" s="25"/>
      <c r="Y603" s="25"/>
      <c r="Z603" s="25"/>
      <c r="AA603" s="25"/>
      <c r="AB603" s="25"/>
      <c r="AC603" s="25"/>
      <c r="AD603" s="25"/>
      <c r="AE603" s="25"/>
      <c r="AF603" s="25"/>
      <c r="AG603" s="25"/>
      <c r="AH603" s="25"/>
      <c r="AI603" s="25"/>
      <c r="AJ603" s="25"/>
      <c r="AK603" s="25"/>
      <c r="AL603" s="25"/>
      <c r="AM603" s="25"/>
      <c r="AN603" s="25"/>
      <c r="AO603" s="25"/>
    </row>
    <row r="604" spans="1:41" ht="15.75" customHeight="1" x14ac:dyDescent="0.3">
      <c r="A604" s="25"/>
      <c r="B604" s="25"/>
      <c r="C604" s="25"/>
      <c r="D604" s="25"/>
      <c r="E604" s="25"/>
      <c r="F604" s="25"/>
      <c r="G604" s="25"/>
      <c r="H604" s="25"/>
      <c r="I604" s="25"/>
      <c r="J604" s="25"/>
      <c r="K604" s="25"/>
      <c r="L604" s="25"/>
      <c r="M604" s="25"/>
      <c r="N604" s="25"/>
      <c r="O604" s="25"/>
      <c r="P604" s="25"/>
      <c r="Q604" s="25"/>
      <c r="R604" s="25"/>
      <c r="S604" s="25"/>
      <c r="T604" s="25"/>
      <c r="U604" s="25"/>
      <c r="V604" s="25"/>
      <c r="W604" s="25"/>
      <c r="X604" s="25"/>
      <c r="Y604" s="25"/>
      <c r="Z604" s="25"/>
      <c r="AA604" s="25"/>
      <c r="AB604" s="25"/>
      <c r="AC604" s="25"/>
      <c r="AD604" s="25"/>
      <c r="AE604" s="25"/>
      <c r="AF604" s="25"/>
      <c r="AG604" s="25"/>
      <c r="AH604" s="25"/>
      <c r="AI604" s="25"/>
      <c r="AJ604" s="25"/>
      <c r="AK604" s="25"/>
      <c r="AL604" s="25"/>
      <c r="AM604" s="25"/>
      <c r="AN604" s="25"/>
      <c r="AO604" s="25"/>
    </row>
    <row r="605" spans="1:41" ht="15.75" customHeight="1" x14ac:dyDescent="0.3">
      <c r="A605" s="25"/>
      <c r="B605" s="25"/>
      <c r="C605" s="25"/>
      <c r="D605" s="25"/>
      <c r="E605" s="25"/>
      <c r="F605" s="25"/>
      <c r="G605" s="25"/>
      <c r="H605" s="25"/>
      <c r="I605" s="25"/>
      <c r="J605" s="25"/>
      <c r="K605" s="25"/>
      <c r="L605" s="25"/>
      <c r="M605" s="25"/>
      <c r="N605" s="25"/>
      <c r="O605" s="25"/>
      <c r="P605" s="25"/>
      <c r="Q605" s="25"/>
      <c r="R605" s="25"/>
      <c r="S605" s="25"/>
      <c r="T605" s="25"/>
      <c r="U605" s="25"/>
      <c r="V605" s="25"/>
      <c r="W605" s="25"/>
      <c r="X605" s="25"/>
      <c r="Y605" s="25"/>
      <c r="Z605" s="25"/>
      <c r="AA605" s="25"/>
      <c r="AB605" s="25"/>
      <c r="AC605" s="25"/>
      <c r="AD605" s="25"/>
      <c r="AE605" s="25"/>
      <c r="AF605" s="25"/>
      <c r="AG605" s="25"/>
      <c r="AH605" s="25"/>
      <c r="AI605" s="25"/>
      <c r="AJ605" s="25"/>
      <c r="AK605" s="25"/>
      <c r="AL605" s="25"/>
      <c r="AM605" s="25"/>
      <c r="AN605" s="25"/>
      <c r="AO605" s="25"/>
    </row>
    <row r="606" spans="1:41" ht="15.75" customHeight="1" x14ac:dyDescent="0.3">
      <c r="A606" s="25"/>
      <c r="B606" s="25"/>
      <c r="C606" s="25"/>
      <c r="D606" s="25"/>
      <c r="E606" s="25"/>
      <c r="F606" s="25"/>
      <c r="G606" s="25"/>
      <c r="H606" s="25"/>
      <c r="I606" s="25"/>
      <c r="J606" s="25"/>
      <c r="K606" s="25"/>
      <c r="L606" s="25"/>
      <c r="M606" s="25"/>
      <c r="N606" s="25"/>
      <c r="O606" s="25"/>
      <c r="P606" s="25"/>
      <c r="Q606" s="25"/>
      <c r="R606" s="25"/>
      <c r="S606" s="25"/>
      <c r="T606" s="25"/>
      <c r="U606" s="25"/>
      <c r="V606" s="25"/>
      <c r="W606" s="25"/>
      <c r="X606" s="25"/>
      <c r="Y606" s="25"/>
      <c r="Z606" s="25"/>
      <c r="AA606" s="25"/>
      <c r="AB606" s="25"/>
      <c r="AC606" s="25"/>
      <c r="AD606" s="25"/>
      <c r="AE606" s="25"/>
      <c r="AF606" s="25"/>
      <c r="AG606" s="25"/>
      <c r="AH606" s="25"/>
      <c r="AI606" s="25"/>
      <c r="AJ606" s="25"/>
      <c r="AK606" s="25"/>
      <c r="AL606" s="25"/>
      <c r="AM606" s="25"/>
      <c r="AN606" s="25"/>
      <c r="AO606" s="25"/>
    </row>
    <row r="607" spans="1:41" ht="15.75" customHeight="1" x14ac:dyDescent="0.3">
      <c r="A607" s="25"/>
      <c r="B607" s="25"/>
      <c r="C607" s="25"/>
      <c r="D607" s="25"/>
      <c r="E607" s="25"/>
      <c r="F607" s="25"/>
      <c r="G607" s="25"/>
      <c r="H607" s="25"/>
      <c r="I607" s="25"/>
      <c r="J607" s="25"/>
      <c r="K607" s="25"/>
      <c r="L607" s="25"/>
      <c r="M607" s="25"/>
      <c r="N607" s="25"/>
      <c r="O607" s="25"/>
      <c r="P607" s="25"/>
      <c r="Q607" s="25"/>
      <c r="R607" s="25"/>
      <c r="S607" s="25"/>
      <c r="T607" s="25"/>
      <c r="U607" s="25"/>
      <c r="V607" s="25"/>
      <c r="W607" s="25"/>
      <c r="X607" s="25"/>
      <c r="Y607" s="25"/>
      <c r="Z607" s="25"/>
      <c r="AA607" s="25"/>
      <c r="AB607" s="25"/>
      <c r="AC607" s="25"/>
      <c r="AD607" s="25"/>
      <c r="AE607" s="25"/>
      <c r="AF607" s="25"/>
      <c r="AG607" s="25"/>
      <c r="AH607" s="25"/>
      <c r="AI607" s="25"/>
      <c r="AJ607" s="25"/>
      <c r="AK607" s="25"/>
      <c r="AL607" s="25"/>
      <c r="AM607" s="25"/>
      <c r="AN607" s="25"/>
      <c r="AO607" s="25"/>
    </row>
    <row r="608" spans="1:41" ht="15.75" customHeight="1" x14ac:dyDescent="0.3">
      <c r="A608" s="25"/>
      <c r="B608" s="25"/>
      <c r="C608" s="25"/>
      <c r="D608" s="25"/>
      <c r="E608" s="25"/>
      <c r="F608" s="25"/>
      <c r="G608" s="25"/>
      <c r="H608" s="25"/>
      <c r="I608" s="25"/>
      <c r="J608" s="25"/>
      <c r="K608" s="25"/>
      <c r="L608" s="25"/>
      <c r="M608" s="25"/>
      <c r="N608" s="25"/>
      <c r="O608" s="25"/>
      <c r="P608" s="25"/>
      <c r="Q608" s="25"/>
      <c r="R608" s="25"/>
      <c r="S608" s="25"/>
      <c r="T608" s="25"/>
      <c r="U608" s="25"/>
      <c r="V608" s="25"/>
      <c r="W608" s="25"/>
      <c r="X608" s="25"/>
      <c r="Y608" s="25"/>
      <c r="Z608" s="25"/>
      <c r="AA608" s="25"/>
      <c r="AB608" s="25"/>
      <c r="AC608" s="25"/>
      <c r="AD608" s="25"/>
      <c r="AE608" s="25"/>
      <c r="AF608" s="25"/>
      <c r="AG608" s="25"/>
      <c r="AH608" s="25"/>
      <c r="AI608" s="25"/>
      <c r="AJ608" s="25"/>
      <c r="AK608" s="25"/>
      <c r="AL608" s="25"/>
      <c r="AM608" s="25"/>
      <c r="AN608" s="25"/>
      <c r="AO608" s="25"/>
    </row>
    <row r="609" spans="1:41" ht="15.75" customHeight="1" x14ac:dyDescent="0.3">
      <c r="A609" s="25"/>
      <c r="B609" s="25"/>
      <c r="C609" s="25"/>
      <c r="D609" s="25"/>
      <c r="E609" s="25"/>
      <c r="F609" s="25"/>
      <c r="G609" s="25"/>
      <c r="H609" s="25"/>
      <c r="I609" s="25"/>
      <c r="J609" s="25"/>
      <c r="K609" s="25"/>
      <c r="L609" s="25"/>
      <c r="M609" s="25"/>
      <c r="N609" s="25"/>
      <c r="O609" s="25"/>
      <c r="P609" s="25"/>
      <c r="Q609" s="25"/>
      <c r="R609" s="25"/>
      <c r="S609" s="25"/>
      <c r="T609" s="25"/>
      <c r="U609" s="25"/>
      <c r="V609" s="25"/>
      <c r="W609" s="25"/>
      <c r="X609" s="25"/>
      <c r="Y609" s="25"/>
      <c r="Z609" s="25"/>
      <c r="AA609" s="25"/>
      <c r="AB609" s="25"/>
      <c r="AC609" s="25"/>
      <c r="AD609" s="25"/>
      <c r="AE609" s="25"/>
      <c r="AF609" s="25"/>
      <c r="AG609" s="25"/>
      <c r="AH609" s="25"/>
      <c r="AI609" s="25"/>
      <c r="AJ609" s="25"/>
      <c r="AK609" s="25"/>
      <c r="AL609" s="25"/>
      <c r="AM609" s="25"/>
      <c r="AN609" s="25"/>
      <c r="AO609" s="25"/>
    </row>
    <row r="610" spans="1:41" ht="15.75" customHeight="1" x14ac:dyDescent="0.3">
      <c r="A610" s="25"/>
      <c r="B610" s="25"/>
      <c r="C610" s="25"/>
      <c r="D610" s="25"/>
      <c r="E610" s="25"/>
      <c r="F610" s="25"/>
      <c r="G610" s="25"/>
      <c r="H610" s="25"/>
      <c r="I610" s="25"/>
      <c r="J610" s="25"/>
      <c r="K610" s="25"/>
      <c r="L610" s="25"/>
      <c r="M610" s="25"/>
      <c r="N610" s="25"/>
      <c r="O610" s="25"/>
      <c r="P610" s="25"/>
      <c r="Q610" s="25"/>
      <c r="R610" s="25"/>
      <c r="S610" s="25"/>
      <c r="T610" s="25"/>
      <c r="U610" s="25"/>
      <c r="V610" s="25"/>
      <c r="W610" s="25"/>
      <c r="X610" s="25"/>
      <c r="Y610" s="25"/>
      <c r="Z610" s="25"/>
      <c r="AA610" s="25"/>
      <c r="AB610" s="25"/>
      <c r="AC610" s="25"/>
      <c r="AD610" s="25"/>
      <c r="AE610" s="25"/>
      <c r="AF610" s="25"/>
      <c r="AG610" s="25"/>
      <c r="AH610" s="25"/>
      <c r="AI610" s="25"/>
      <c r="AJ610" s="25"/>
      <c r="AK610" s="25"/>
      <c r="AL610" s="25"/>
      <c r="AM610" s="25"/>
      <c r="AN610" s="25"/>
      <c r="AO610" s="25"/>
    </row>
    <row r="611" spans="1:41" ht="15.75" customHeight="1" x14ac:dyDescent="0.3">
      <c r="A611" s="25"/>
      <c r="B611" s="25"/>
      <c r="C611" s="25"/>
      <c r="D611" s="25"/>
      <c r="E611" s="25"/>
      <c r="F611" s="25"/>
      <c r="G611" s="25"/>
      <c r="H611" s="25"/>
      <c r="I611" s="25"/>
      <c r="J611" s="25"/>
      <c r="K611" s="25"/>
      <c r="L611" s="25"/>
      <c r="M611" s="25"/>
      <c r="N611" s="25"/>
      <c r="O611" s="25"/>
      <c r="P611" s="25"/>
      <c r="Q611" s="25"/>
      <c r="R611" s="25"/>
      <c r="S611" s="25"/>
      <c r="T611" s="25"/>
      <c r="U611" s="25"/>
      <c r="V611" s="25"/>
      <c r="W611" s="25"/>
      <c r="X611" s="25"/>
      <c r="Y611" s="25"/>
      <c r="Z611" s="25"/>
      <c r="AA611" s="25"/>
      <c r="AB611" s="25"/>
      <c r="AC611" s="25"/>
      <c r="AD611" s="25"/>
      <c r="AE611" s="25"/>
      <c r="AF611" s="25"/>
      <c r="AG611" s="25"/>
      <c r="AH611" s="25"/>
      <c r="AI611" s="25"/>
      <c r="AJ611" s="25"/>
      <c r="AK611" s="25"/>
      <c r="AL611" s="25"/>
      <c r="AM611" s="25"/>
      <c r="AN611" s="25"/>
      <c r="AO611" s="25"/>
    </row>
    <row r="612" spans="1:41" ht="15.75" customHeight="1" x14ac:dyDescent="0.3">
      <c r="A612" s="25"/>
      <c r="B612" s="25"/>
      <c r="C612" s="25"/>
      <c r="D612" s="25"/>
      <c r="E612" s="25"/>
      <c r="F612" s="25"/>
      <c r="G612" s="25"/>
      <c r="H612" s="25"/>
      <c r="I612" s="25"/>
      <c r="J612" s="25"/>
      <c r="K612" s="25"/>
      <c r="L612" s="25"/>
      <c r="M612" s="25"/>
      <c r="N612" s="25"/>
      <c r="O612" s="25"/>
      <c r="P612" s="25"/>
      <c r="Q612" s="25"/>
      <c r="R612" s="25"/>
      <c r="S612" s="25"/>
      <c r="T612" s="25"/>
      <c r="U612" s="25"/>
      <c r="V612" s="25"/>
      <c r="W612" s="25"/>
      <c r="X612" s="25"/>
      <c r="Y612" s="25"/>
      <c r="Z612" s="25"/>
      <c r="AA612" s="25"/>
      <c r="AB612" s="25"/>
      <c r="AC612" s="25"/>
      <c r="AD612" s="25"/>
      <c r="AE612" s="25"/>
      <c r="AF612" s="25"/>
      <c r="AG612" s="25"/>
      <c r="AH612" s="25"/>
      <c r="AI612" s="25"/>
      <c r="AJ612" s="25"/>
      <c r="AK612" s="25"/>
      <c r="AL612" s="25"/>
      <c r="AM612" s="25"/>
      <c r="AN612" s="25"/>
      <c r="AO612" s="25"/>
    </row>
    <row r="613" spans="1:41" ht="15.75" customHeight="1" x14ac:dyDescent="0.3">
      <c r="A613" s="25"/>
      <c r="B613" s="25"/>
      <c r="C613" s="25"/>
      <c r="D613" s="25"/>
      <c r="E613" s="25"/>
      <c r="F613" s="25"/>
      <c r="G613" s="25"/>
      <c r="H613" s="25"/>
      <c r="I613" s="25"/>
      <c r="J613" s="25"/>
      <c r="K613" s="25"/>
      <c r="L613" s="25"/>
      <c r="M613" s="25"/>
      <c r="N613" s="25"/>
      <c r="O613" s="25"/>
      <c r="P613" s="25"/>
      <c r="Q613" s="25"/>
      <c r="R613" s="25"/>
      <c r="S613" s="25"/>
      <c r="T613" s="25"/>
      <c r="U613" s="25"/>
      <c r="V613" s="25"/>
      <c r="W613" s="25"/>
      <c r="X613" s="25"/>
      <c r="Y613" s="25"/>
      <c r="Z613" s="25"/>
      <c r="AA613" s="25"/>
      <c r="AB613" s="25"/>
      <c r="AC613" s="25"/>
      <c r="AD613" s="25"/>
      <c r="AE613" s="25"/>
      <c r="AF613" s="25"/>
      <c r="AG613" s="25"/>
      <c r="AH613" s="25"/>
      <c r="AI613" s="25"/>
      <c r="AJ613" s="25"/>
      <c r="AK613" s="25"/>
      <c r="AL613" s="25"/>
      <c r="AM613" s="25"/>
      <c r="AN613" s="25"/>
      <c r="AO613" s="25"/>
    </row>
    <row r="614" spans="1:41" ht="15.75" customHeight="1" x14ac:dyDescent="0.3">
      <c r="A614" s="25"/>
      <c r="B614" s="25"/>
      <c r="C614" s="25"/>
      <c r="D614" s="25"/>
      <c r="E614" s="25"/>
      <c r="F614" s="25"/>
      <c r="G614" s="25"/>
      <c r="H614" s="25"/>
      <c r="I614" s="25"/>
      <c r="J614" s="25"/>
      <c r="K614" s="25"/>
      <c r="L614" s="25"/>
      <c r="M614" s="25"/>
      <c r="N614" s="25"/>
      <c r="O614" s="25"/>
      <c r="P614" s="25"/>
      <c r="Q614" s="25"/>
      <c r="R614" s="25"/>
      <c r="S614" s="25"/>
      <c r="T614" s="25"/>
      <c r="U614" s="25"/>
      <c r="V614" s="25"/>
      <c r="W614" s="25"/>
      <c r="X614" s="25"/>
      <c r="Y614" s="25"/>
      <c r="Z614" s="25"/>
      <c r="AA614" s="25"/>
      <c r="AB614" s="25"/>
      <c r="AC614" s="25"/>
      <c r="AD614" s="25"/>
      <c r="AE614" s="25"/>
      <c r="AF614" s="25"/>
      <c r="AG614" s="25"/>
      <c r="AH614" s="25"/>
      <c r="AI614" s="25"/>
      <c r="AJ614" s="25"/>
      <c r="AK614" s="25"/>
      <c r="AL614" s="25"/>
      <c r="AM614" s="25"/>
      <c r="AN614" s="25"/>
      <c r="AO614" s="25"/>
    </row>
    <row r="615" spans="1:41" ht="15.75" customHeight="1" x14ac:dyDescent="0.3">
      <c r="A615" s="25"/>
      <c r="B615" s="25"/>
      <c r="C615" s="25"/>
      <c r="D615" s="25"/>
      <c r="E615" s="25"/>
      <c r="F615" s="25"/>
      <c r="G615" s="25"/>
      <c r="H615" s="25"/>
      <c r="I615" s="25"/>
      <c r="J615" s="25"/>
      <c r="K615" s="25"/>
      <c r="L615" s="25"/>
      <c r="M615" s="25"/>
      <c r="N615" s="25"/>
      <c r="O615" s="25"/>
      <c r="P615" s="25"/>
      <c r="Q615" s="25"/>
      <c r="R615" s="25"/>
      <c r="S615" s="25"/>
      <c r="T615" s="25"/>
      <c r="U615" s="25"/>
      <c r="V615" s="25"/>
      <c r="W615" s="25"/>
      <c r="X615" s="25"/>
      <c r="Y615" s="25"/>
      <c r="Z615" s="25"/>
      <c r="AA615" s="25"/>
      <c r="AB615" s="25"/>
      <c r="AC615" s="25"/>
      <c r="AD615" s="25"/>
      <c r="AE615" s="25"/>
      <c r="AF615" s="25"/>
      <c r="AG615" s="25"/>
      <c r="AH615" s="25"/>
      <c r="AI615" s="25"/>
      <c r="AJ615" s="25"/>
      <c r="AK615" s="25"/>
      <c r="AL615" s="25"/>
      <c r="AM615" s="25"/>
      <c r="AN615" s="25"/>
      <c r="AO615" s="25"/>
    </row>
    <row r="616" spans="1:41" ht="15.75" customHeight="1" x14ac:dyDescent="0.3">
      <c r="A616" s="25"/>
      <c r="B616" s="25"/>
      <c r="C616" s="25"/>
      <c r="D616" s="25"/>
      <c r="E616" s="25"/>
      <c r="F616" s="25"/>
      <c r="G616" s="25"/>
      <c r="H616" s="25"/>
      <c r="I616" s="25"/>
      <c r="J616" s="25"/>
      <c r="K616" s="25"/>
      <c r="L616" s="25"/>
      <c r="M616" s="25"/>
      <c r="N616" s="25"/>
      <c r="O616" s="25"/>
      <c r="P616" s="25"/>
      <c r="Q616" s="25"/>
      <c r="R616" s="25"/>
      <c r="S616" s="25"/>
      <c r="T616" s="25"/>
      <c r="U616" s="25"/>
      <c r="V616" s="25"/>
      <c r="W616" s="25"/>
      <c r="X616" s="25"/>
      <c r="Y616" s="25"/>
      <c r="Z616" s="25"/>
      <c r="AA616" s="25"/>
      <c r="AB616" s="25"/>
      <c r="AC616" s="25"/>
      <c r="AD616" s="25"/>
      <c r="AE616" s="25"/>
      <c r="AF616" s="25"/>
      <c r="AG616" s="25"/>
      <c r="AH616" s="25"/>
      <c r="AI616" s="25"/>
      <c r="AJ616" s="25"/>
      <c r="AK616" s="25"/>
      <c r="AL616" s="25"/>
      <c r="AM616" s="25"/>
      <c r="AN616" s="25"/>
      <c r="AO616" s="25"/>
    </row>
    <row r="617" spans="1:41" ht="15.75" customHeight="1" x14ac:dyDescent="0.3">
      <c r="A617" s="25"/>
      <c r="B617" s="25"/>
      <c r="C617" s="25"/>
      <c r="D617" s="25"/>
      <c r="E617" s="25"/>
      <c r="F617" s="25"/>
      <c r="G617" s="25"/>
      <c r="H617" s="25"/>
      <c r="I617" s="25"/>
      <c r="J617" s="25"/>
      <c r="K617" s="25"/>
      <c r="L617" s="25"/>
      <c r="M617" s="25"/>
      <c r="N617" s="25"/>
      <c r="O617" s="25"/>
      <c r="P617" s="25"/>
      <c r="Q617" s="25"/>
      <c r="R617" s="25"/>
      <c r="S617" s="25"/>
      <c r="T617" s="25"/>
      <c r="U617" s="25"/>
      <c r="V617" s="25"/>
      <c r="W617" s="25"/>
      <c r="X617" s="25"/>
      <c r="Y617" s="25"/>
      <c r="Z617" s="25"/>
      <c r="AA617" s="25"/>
      <c r="AB617" s="25"/>
      <c r="AC617" s="25"/>
      <c r="AD617" s="25"/>
      <c r="AE617" s="25"/>
      <c r="AF617" s="25"/>
      <c r="AG617" s="25"/>
      <c r="AH617" s="25"/>
      <c r="AI617" s="25"/>
      <c r="AJ617" s="25"/>
      <c r="AK617" s="25"/>
      <c r="AL617" s="25"/>
      <c r="AM617" s="25"/>
      <c r="AN617" s="25"/>
      <c r="AO617" s="25"/>
    </row>
    <row r="618" spans="1:41" ht="15.75" customHeight="1" x14ac:dyDescent="0.3">
      <c r="A618" s="25"/>
      <c r="B618" s="25"/>
      <c r="C618" s="25"/>
      <c r="D618" s="25"/>
      <c r="E618" s="25"/>
      <c r="F618" s="25"/>
      <c r="G618" s="25"/>
      <c r="H618" s="25"/>
      <c r="I618" s="25"/>
      <c r="J618" s="25"/>
      <c r="K618" s="25"/>
      <c r="L618" s="25"/>
      <c r="M618" s="25"/>
      <c r="N618" s="25"/>
      <c r="O618" s="25"/>
      <c r="P618" s="25"/>
      <c r="Q618" s="25"/>
      <c r="R618" s="25"/>
      <c r="S618" s="25"/>
      <c r="T618" s="25"/>
      <c r="U618" s="25"/>
      <c r="V618" s="25"/>
      <c r="W618" s="25"/>
      <c r="X618" s="25"/>
      <c r="Y618" s="25"/>
      <c r="Z618" s="25"/>
      <c r="AA618" s="25"/>
      <c r="AB618" s="25"/>
      <c r="AC618" s="25"/>
      <c r="AD618" s="25"/>
      <c r="AE618" s="25"/>
      <c r="AF618" s="25"/>
      <c r="AG618" s="25"/>
      <c r="AH618" s="25"/>
      <c r="AI618" s="25"/>
      <c r="AJ618" s="25"/>
      <c r="AK618" s="25"/>
      <c r="AL618" s="25"/>
      <c r="AM618" s="25"/>
      <c r="AN618" s="25"/>
      <c r="AO618" s="25"/>
    </row>
    <row r="619" spans="1:41" ht="15.75" customHeight="1" x14ac:dyDescent="0.3">
      <c r="A619" s="25"/>
      <c r="B619" s="25"/>
      <c r="C619" s="25"/>
      <c r="D619" s="25"/>
      <c r="E619" s="25"/>
      <c r="F619" s="25"/>
      <c r="G619" s="25"/>
      <c r="H619" s="25"/>
      <c r="I619" s="25"/>
      <c r="J619" s="25"/>
      <c r="K619" s="25"/>
      <c r="L619" s="25"/>
      <c r="M619" s="25"/>
      <c r="N619" s="25"/>
      <c r="O619" s="25"/>
      <c r="P619" s="25"/>
      <c r="Q619" s="25"/>
      <c r="R619" s="25"/>
      <c r="S619" s="25"/>
      <c r="T619" s="25"/>
      <c r="U619" s="25"/>
      <c r="V619" s="25"/>
      <c r="W619" s="25"/>
      <c r="X619" s="25"/>
      <c r="Y619" s="25"/>
      <c r="Z619" s="25"/>
      <c r="AA619" s="25"/>
      <c r="AB619" s="25"/>
      <c r="AC619" s="25"/>
      <c r="AD619" s="25"/>
      <c r="AE619" s="25"/>
      <c r="AF619" s="25"/>
      <c r="AG619" s="25"/>
      <c r="AH619" s="25"/>
      <c r="AI619" s="25"/>
      <c r="AJ619" s="25"/>
      <c r="AK619" s="25"/>
      <c r="AL619" s="25"/>
      <c r="AM619" s="25"/>
      <c r="AN619" s="25"/>
      <c r="AO619" s="25"/>
    </row>
    <row r="620" spans="1:41" ht="15.75" customHeight="1" x14ac:dyDescent="0.3">
      <c r="A620" s="25"/>
      <c r="B620" s="25"/>
      <c r="C620" s="25"/>
      <c r="D620" s="25"/>
      <c r="E620" s="25"/>
      <c r="F620" s="25"/>
      <c r="G620" s="25"/>
      <c r="H620" s="25"/>
      <c r="I620" s="25"/>
      <c r="J620" s="25"/>
      <c r="K620" s="25"/>
      <c r="L620" s="25"/>
      <c r="M620" s="25"/>
      <c r="N620" s="25"/>
      <c r="O620" s="25"/>
      <c r="P620" s="25"/>
      <c r="Q620" s="25"/>
      <c r="R620" s="25"/>
      <c r="S620" s="25"/>
      <c r="T620" s="25"/>
      <c r="U620" s="25"/>
      <c r="V620" s="25"/>
      <c r="W620" s="25"/>
      <c r="X620" s="25"/>
      <c r="Y620" s="25"/>
      <c r="Z620" s="25"/>
      <c r="AA620" s="25"/>
      <c r="AB620" s="25"/>
      <c r="AC620" s="25"/>
      <c r="AD620" s="25"/>
      <c r="AE620" s="25"/>
      <c r="AF620" s="25"/>
      <c r="AG620" s="25"/>
      <c r="AH620" s="25"/>
      <c r="AI620" s="25"/>
      <c r="AJ620" s="25"/>
      <c r="AK620" s="25"/>
      <c r="AL620" s="25"/>
      <c r="AM620" s="25"/>
      <c r="AN620" s="25"/>
      <c r="AO620" s="25"/>
    </row>
    <row r="621" spans="1:41" ht="15.75" customHeight="1" x14ac:dyDescent="0.3">
      <c r="A621" s="25"/>
      <c r="B621" s="25"/>
      <c r="C621" s="25"/>
      <c r="D621" s="25"/>
      <c r="E621" s="25"/>
      <c r="F621" s="25"/>
      <c r="G621" s="25"/>
      <c r="H621" s="25"/>
      <c r="I621" s="25"/>
      <c r="J621" s="25"/>
      <c r="K621" s="25"/>
      <c r="L621" s="25"/>
      <c r="M621" s="25"/>
      <c r="N621" s="25"/>
      <c r="O621" s="25"/>
      <c r="P621" s="25"/>
      <c r="Q621" s="25"/>
      <c r="R621" s="25"/>
      <c r="S621" s="25"/>
      <c r="T621" s="25"/>
      <c r="U621" s="25"/>
      <c r="V621" s="25"/>
      <c r="W621" s="25"/>
      <c r="X621" s="25"/>
      <c r="Y621" s="25"/>
      <c r="Z621" s="25"/>
      <c r="AA621" s="25"/>
      <c r="AB621" s="25"/>
      <c r="AC621" s="25"/>
      <c r="AD621" s="25"/>
      <c r="AE621" s="25"/>
      <c r="AF621" s="25"/>
      <c r="AG621" s="25"/>
      <c r="AH621" s="25"/>
      <c r="AI621" s="25"/>
      <c r="AJ621" s="25"/>
      <c r="AK621" s="25"/>
      <c r="AL621" s="25"/>
      <c r="AM621" s="25"/>
      <c r="AN621" s="25"/>
      <c r="AO621" s="25"/>
    </row>
    <row r="622" spans="1:41" ht="15.75" customHeight="1" x14ac:dyDescent="0.3">
      <c r="A622" s="25"/>
      <c r="B622" s="25"/>
      <c r="C622" s="25"/>
      <c r="D622" s="25"/>
      <c r="E622" s="25"/>
      <c r="F622" s="25"/>
      <c r="G622" s="25"/>
      <c r="H622" s="25"/>
      <c r="I622" s="25"/>
      <c r="J622" s="25"/>
      <c r="K622" s="25"/>
      <c r="L622" s="25"/>
      <c r="M622" s="25"/>
      <c r="N622" s="25"/>
      <c r="O622" s="25"/>
      <c r="P622" s="25"/>
      <c r="Q622" s="25"/>
      <c r="R622" s="25"/>
      <c r="S622" s="25"/>
      <c r="T622" s="25"/>
      <c r="U622" s="25"/>
      <c r="V622" s="25"/>
      <c r="W622" s="25"/>
      <c r="X622" s="25"/>
      <c r="Y622" s="25"/>
      <c r="Z622" s="25"/>
      <c r="AA622" s="25"/>
      <c r="AB622" s="25"/>
      <c r="AC622" s="25"/>
      <c r="AD622" s="25"/>
      <c r="AE622" s="25"/>
      <c r="AF622" s="25"/>
      <c r="AG622" s="25"/>
      <c r="AH622" s="25"/>
      <c r="AI622" s="25"/>
      <c r="AJ622" s="25"/>
      <c r="AK622" s="25"/>
      <c r="AL622" s="25"/>
      <c r="AM622" s="25"/>
      <c r="AN622" s="25"/>
      <c r="AO622" s="25"/>
    </row>
    <row r="623" spans="1:41" ht="15.75" customHeight="1" x14ac:dyDescent="0.3">
      <c r="A623" s="25"/>
      <c r="B623" s="25"/>
      <c r="C623" s="25"/>
      <c r="D623" s="25"/>
      <c r="E623" s="25"/>
      <c r="F623" s="25"/>
      <c r="G623" s="25"/>
      <c r="H623" s="25"/>
      <c r="I623" s="25"/>
      <c r="J623" s="25"/>
      <c r="K623" s="25"/>
      <c r="L623" s="25"/>
      <c r="M623" s="25"/>
      <c r="N623" s="25"/>
      <c r="O623" s="25"/>
      <c r="P623" s="25"/>
      <c r="Q623" s="25"/>
      <c r="R623" s="25"/>
      <c r="S623" s="25"/>
      <c r="T623" s="25"/>
      <c r="U623" s="25"/>
      <c r="V623" s="25"/>
      <c r="W623" s="25"/>
      <c r="X623" s="25"/>
      <c r="Y623" s="25"/>
      <c r="Z623" s="25"/>
      <c r="AA623" s="25"/>
      <c r="AB623" s="25"/>
      <c r="AC623" s="25"/>
      <c r="AD623" s="25"/>
      <c r="AE623" s="25"/>
      <c r="AF623" s="25"/>
      <c r="AG623" s="25"/>
      <c r="AH623" s="25"/>
      <c r="AI623" s="25"/>
      <c r="AJ623" s="25"/>
      <c r="AK623" s="25"/>
      <c r="AL623" s="25"/>
      <c r="AM623" s="25"/>
      <c r="AN623" s="25"/>
      <c r="AO623" s="25"/>
    </row>
    <row r="624" spans="1:41" ht="15.75" customHeight="1" x14ac:dyDescent="0.3">
      <c r="A624" s="25"/>
      <c r="B624" s="25"/>
      <c r="C624" s="25"/>
      <c r="D624" s="25"/>
      <c r="E624" s="25"/>
      <c r="F624" s="25"/>
      <c r="G624" s="25"/>
      <c r="H624" s="25"/>
      <c r="I624" s="25"/>
      <c r="J624" s="25"/>
      <c r="K624" s="25"/>
      <c r="L624" s="25"/>
      <c r="M624" s="25"/>
      <c r="N624" s="25"/>
      <c r="O624" s="25"/>
      <c r="P624" s="25"/>
      <c r="Q624" s="25"/>
      <c r="R624" s="25"/>
      <c r="S624" s="25"/>
      <c r="T624" s="25"/>
      <c r="U624" s="25"/>
      <c r="V624" s="25"/>
      <c r="W624" s="25"/>
      <c r="X624" s="25"/>
      <c r="Y624" s="25"/>
      <c r="Z624" s="25"/>
      <c r="AA624" s="25"/>
      <c r="AB624" s="25"/>
      <c r="AC624" s="25"/>
      <c r="AD624" s="25"/>
      <c r="AE624" s="25"/>
      <c r="AF624" s="25"/>
      <c r="AG624" s="25"/>
      <c r="AH624" s="25"/>
      <c r="AI624" s="25"/>
      <c r="AJ624" s="25"/>
      <c r="AK624" s="25"/>
      <c r="AL624" s="25"/>
      <c r="AM624" s="25"/>
      <c r="AN624" s="25"/>
      <c r="AO624" s="25"/>
    </row>
    <row r="625" spans="1:41" ht="15.75" customHeight="1" x14ac:dyDescent="0.3">
      <c r="A625" s="25"/>
      <c r="B625" s="25"/>
      <c r="C625" s="25"/>
      <c r="D625" s="25"/>
      <c r="E625" s="25"/>
      <c r="F625" s="25"/>
      <c r="G625" s="25"/>
      <c r="H625" s="25"/>
      <c r="I625" s="25"/>
      <c r="J625" s="25"/>
      <c r="K625" s="25"/>
      <c r="L625" s="25"/>
      <c r="M625" s="25"/>
      <c r="N625" s="25"/>
      <c r="O625" s="25"/>
      <c r="P625" s="25"/>
      <c r="Q625" s="25"/>
      <c r="R625" s="25"/>
      <c r="S625" s="25"/>
      <c r="T625" s="25"/>
      <c r="U625" s="25"/>
      <c r="V625" s="25"/>
      <c r="W625" s="25"/>
      <c r="X625" s="25"/>
      <c r="Y625" s="25"/>
      <c r="Z625" s="25"/>
      <c r="AA625" s="25"/>
      <c r="AB625" s="25"/>
      <c r="AC625" s="25"/>
      <c r="AD625" s="25"/>
      <c r="AE625" s="25"/>
      <c r="AF625" s="25"/>
      <c r="AG625" s="25"/>
      <c r="AH625" s="25"/>
      <c r="AI625" s="25"/>
      <c r="AJ625" s="25"/>
      <c r="AK625" s="25"/>
      <c r="AL625" s="25"/>
      <c r="AM625" s="25"/>
      <c r="AN625" s="25"/>
      <c r="AO625" s="25"/>
    </row>
    <row r="626" spans="1:41" ht="15.75" customHeight="1" x14ac:dyDescent="0.3">
      <c r="A626" s="25"/>
      <c r="B626" s="25"/>
      <c r="C626" s="25"/>
      <c r="D626" s="25"/>
      <c r="E626" s="25"/>
      <c r="F626" s="25"/>
      <c r="G626" s="25"/>
      <c r="H626" s="25"/>
      <c r="I626" s="25"/>
      <c r="J626" s="25"/>
      <c r="K626" s="25"/>
      <c r="L626" s="25"/>
      <c r="M626" s="25"/>
      <c r="N626" s="25"/>
      <c r="O626" s="25"/>
      <c r="P626" s="25"/>
      <c r="Q626" s="25"/>
      <c r="R626" s="25"/>
      <c r="S626" s="25"/>
      <c r="T626" s="25"/>
      <c r="U626" s="25"/>
      <c r="V626" s="25"/>
      <c r="W626" s="25"/>
      <c r="X626" s="25"/>
      <c r="Y626" s="25"/>
      <c r="Z626" s="25"/>
      <c r="AA626" s="25"/>
      <c r="AB626" s="25"/>
      <c r="AC626" s="25"/>
      <c r="AD626" s="25"/>
      <c r="AE626" s="25"/>
      <c r="AF626" s="25"/>
      <c r="AG626" s="25"/>
      <c r="AH626" s="25"/>
      <c r="AI626" s="25"/>
      <c r="AJ626" s="25"/>
      <c r="AK626" s="25"/>
      <c r="AL626" s="25"/>
      <c r="AM626" s="25"/>
      <c r="AN626" s="25"/>
      <c r="AO626" s="25"/>
    </row>
    <row r="627" spans="1:41" ht="15.75" customHeight="1" x14ac:dyDescent="0.3">
      <c r="A627" s="25"/>
      <c r="B627" s="25"/>
      <c r="C627" s="25"/>
      <c r="D627" s="25"/>
      <c r="E627" s="25"/>
      <c r="F627" s="25"/>
      <c r="G627" s="25"/>
      <c r="H627" s="25"/>
      <c r="I627" s="25"/>
      <c r="J627" s="25"/>
      <c r="K627" s="25"/>
      <c r="L627" s="25"/>
      <c r="M627" s="25"/>
      <c r="N627" s="25"/>
      <c r="O627" s="25"/>
      <c r="P627" s="25"/>
      <c r="Q627" s="25"/>
      <c r="R627" s="25"/>
      <c r="S627" s="25"/>
      <c r="T627" s="25"/>
      <c r="U627" s="25"/>
      <c r="V627" s="25"/>
      <c r="W627" s="25"/>
      <c r="X627" s="25"/>
      <c r="Y627" s="25"/>
      <c r="Z627" s="25"/>
      <c r="AA627" s="25"/>
      <c r="AB627" s="25"/>
      <c r="AC627" s="25"/>
      <c r="AD627" s="25"/>
      <c r="AE627" s="25"/>
      <c r="AF627" s="25"/>
      <c r="AG627" s="25"/>
      <c r="AH627" s="25"/>
      <c r="AI627" s="25"/>
      <c r="AJ627" s="25"/>
      <c r="AK627" s="25"/>
      <c r="AL627" s="25"/>
      <c r="AM627" s="25"/>
      <c r="AN627" s="25"/>
      <c r="AO627" s="25"/>
    </row>
    <row r="628" spans="1:41" ht="15.75" customHeight="1" x14ac:dyDescent="0.3">
      <c r="A628" s="25"/>
      <c r="B628" s="25"/>
      <c r="C628" s="25"/>
      <c r="D628" s="25"/>
      <c r="E628" s="25"/>
      <c r="F628" s="25"/>
      <c r="G628" s="25"/>
      <c r="H628" s="25"/>
      <c r="I628" s="25"/>
      <c r="J628" s="25"/>
      <c r="K628" s="25"/>
      <c r="L628" s="25"/>
      <c r="M628" s="25"/>
      <c r="N628" s="25"/>
      <c r="O628" s="25"/>
      <c r="P628" s="25"/>
      <c r="Q628" s="25"/>
      <c r="R628" s="25"/>
      <c r="S628" s="25"/>
      <c r="T628" s="25"/>
      <c r="U628" s="25"/>
      <c r="V628" s="25"/>
      <c r="W628" s="25"/>
      <c r="X628" s="25"/>
      <c r="Y628" s="25"/>
      <c r="Z628" s="25"/>
      <c r="AA628" s="25"/>
      <c r="AB628" s="25"/>
      <c r="AC628" s="25"/>
      <c r="AD628" s="25"/>
      <c r="AE628" s="25"/>
      <c r="AF628" s="25"/>
      <c r="AG628" s="25"/>
      <c r="AH628" s="25"/>
      <c r="AI628" s="25"/>
      <c r="AJ628" s="25"/>
      <c r="AK628" s="25"/>
      <c r="AL628" s="25"/>
      <c r="AM628" s="25"/>
      <c r="AN628" s="25"/>
      <c r="AO628" s="25"/>
    </row>
    <row r="629" spans="1:41" ht="15.75" customHeight="1" x14ac:dyDescent="0.3">
      <c r="A629" s="25"/>
      <c r="B629" s="25"/>
      <c r="C629" s="25"/>
      <c r="D629" s="25"/>
      <c r="E629" s="25"/>
      <c r="F629" s="25"/>
      <c r="G629" s="25"/>
      <c r="H629" s="25"/>
      <c r="I629" s="25"/>
      <c r="J629" s="25"/>
      <c r="K629" s="25"/>
      <c r="L629" s="25"/>
      <c r="M629" s="25"/>
      <c r="N629" s="25"/>
      <c r="O629" s="25"/>
      <c r="P629" s="25"/>
      <c r="Q629" s="25"/>
      <c r="R629" s="25"/>
      <c r="S629" s="25"/>
      <c r="T629" s="25"/>
      <c r="U629" s="25"/>
      <c r="V629" s="25"/>
      <c r="W629" s="25"/>
      <c r="X629" s="25"/>
      <c r="Y629" s="25"/>
      <c r="Z629" s="25"/>
      <c r="AA629" s="25"/>
      <c r="AB629" s="25"/>
      <c r="AC629" s="25"/>
      <c r="AD629" s="25"/>
      <c r="AE629" s="25"/>
      <c r="AF629" s="25"/>
      <c r="AG629" s="25"/>
      <c r="AH629" s="25"/>
      <c r="AI629" s="25"/>
      <c r="AJ629" s="25"/>
      <c r="AK629" s="25"/>
      <c r="AL629" s="25"/>
      <c r="AM629" s="25"/>
      <c r="AN629" s="25"/>
      <c r="AO629" s="25"/>
    </row>
    <row r="630" spans="1:41" ht="15.75" customHeight="1" x14ac:dyDescent="0.3">
      <c r="A630" s="25"/>
      <c r="B630" s="25"/>
      <c r="C630" s="25"/>
      <c r="D630" s="25"/>
      <c r="E630" s="25"/>
      <c r="F630" s="25"/>
      <c r="G630" s="25"/>
      <c r="H630" s="25"/>
      <c r="I630" s="25"/>
      <c r="J630" s="25"/>
      <c r="K630" s="25"/>
      <c r="L630" s="25"/>
      <c r="M630" s="25"/>
      <c r="N630" s="25"/>
      <c r="O630" s="25"/>
      <c r="P630" s="25"/>
      <c r="Q630" s="25"/>
      <c r="R630" s="25"/>
      <c r="S630" s="25"/>
      <c r="T630" s="25"/>
      <c r="U630" s="25"/>
      <c r="V630" s="25"/>
      <c r="W630" s="25"/>
      <c r="X630" s="25"/>
      <c r="Y630" s="25"/>
      <c r="Z630" s="25"/>
      <c r="AA630" s="25"/>
      <c r="AB630" s="25"/>
      <c r="AC630" s="25"/>
      <c r="AD630" s="25"/>
      <c r="AE630" s="25"/>
      <c r="AF630" s="25"/>
      <c r="AG630" s="25"/>
      <c r="AH630" s="25"/>
      <c r="AI630" s="25"/>
      <c r="AJ630" s="25"/>
      <c r="AK630" s="25"/>
      <c r="AL630" s="25"/>
      <c r="AM630" s="25"/>
      <c r="AN630" s="25"/>
      <c r="AO630" s="25"/>
    </row>
    <row r="631" spans="1:41" ht="15.75" customHeight="1" x14ac:dyDescent="0.3">
      <c r="A631" s="25"/>
      <c r="B631" s="25"/>
      <c r="C631" s="25"/>
      <c r="D631" s="25"/>
      <c r="E631" s="25"/>
      <c r="F631" s="25"/>
      <c r="G631" s="25"/>
      <c r="H631" s="25"/>
      <c r="I631" s="25"/>
      <c r="J631" s="25"/>
      <c r="K631" s="25"/>
      <c r="L631" s="25"/>
      <c r="M631" s="25"/>
      <c r="N631" s="25"/>
      <c r="O631" s="25"/>
      <c r="P631" s="25"/>
      <c r="Q631" s="25"/>
      <c r="R631" s="25"/>
      <c r="S631" s="25"/>
      <c r="T631" s="25"/>
      <c r="U631" s="25"/>
      <c r="V631" s="25"/>
      <c r="W631" s="25"/>
      <c r="X631" s="25"/>
      <c r="Y631" s="25"/>
      <c r="Z631" s="25"/>
      <c r="AA631" s="25"/>
      <c r="AB631" s="25"/>
      <c r="AC631" s="25"/>
      <c r="AD631" s="25"/>
      <c r="AE631" s="25"/>
      <c r="AF631" s="25"/>
      <c r="AG631" s="25"/>
      <c r="AH631" s="25"/>
      <c r="AI631" s="25"/>
      <c r="AJ631" s="25"/>
      <c r="AK631" s="25"/>
      <c r="AL631" s="25"/>
      <c r="AM631" s="25"/>
      <c r="AN631" s="25"/>
      <c r="AO631" s="25"/>
    </row>
    <row r="632" spans="1:41" ht="15.75" customHeight="1" x14ac:dyDescent="0.3">
      <c r="A632" s="25"/>
      <c r="B632" s="25"/>
      <c r="C632" s="25"/>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H632" s="25"/>
      <c r="AI632" s="25"/>
      <c r="AJ632" s="25"/>
      <c r="AK632" s="25"/>
      <c r="AL632" s="25"/>
      <c r="AM632" s="25"/>
      <c r="AN632" s="25"/>
      <c r="AO632" s="25"/>
    </row>
    <row r="633" spans="1:41" ht="15.75" customHeight="1" x14ac:dyDescent="0.3">
      <c r="A633" s="25"/>
      <c r="B633" s="25"/>
      <c r="C633" s="25"/>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H633" s="25"/>
      <c r="AI633" s="25"/>
      <c r="AJ633" s="25"/>
      <c r="AK633" s="25"/>
      <c r="AL633" s="25"/>
      <c r="AM633" s="25"/>
      <c r="AN633" s="25"/>
      <c r="AO633" s="25"/>
    </row>
    <row r="634" spans="1:41" ht="15.75" customHeight="1" x14ac:dyDescent="0.3">
      <c r="A634" s="25"/>
      <c r="B634" s="25"/>
      <c r="C634" s="25"/>
      <c r="D634" s="25"/>
      <c r="E634" s="25"/>
      <c r="F634" s="25"/>
      <c r="G634" s="25"/>
      <c r="H634" s="25"/>
      <c r="I634" s="25"/>
      <c r="J634" s="25"/>
      <c r="K634" s="25"/>
      <c r="L634" s="25"/>
      <c r="M634" s="25"/>
      <c r="N634" s="25"/>
      <c r="O634" s="25"/>
      <c r="P634" s="25"/>
      <c r="Q634" s="25"/>
      <c r="R634" s="25"/>
      <c r="S634" s="25"/>
      <c r="T634" s="25"/>
      <c r="U634" s="25"/>
      <c r="V634" s="25"/>
      <c r="W634" s="25"/>
      <c r="X634" s="25"/>
      <c r="Y634" s="25"/>
      <c r="Z634" s="25"/>
      <c r="AA634" s="25"/>
      <c r="AB634" s="25"/>
      <c r="AC634" s="25"/>
      <c r="AD634" s="25"/>
      <c r="AE634" s="25"/>
      <c r="AF634" s="25"/>
      <c r="AG634" s="25"/>
      <c r="AH634" s="25"/>
      <c r="AI634" s="25"/>
      <c r="AJ634" s="25"/>
      <c r="AK634" s="25"/>
      <c r="AL634" s="25"/>
      <c r="AM634" s="25"/>
      <c r="AN634" s="25"/>
      <c r="AO634" s="25"/>
    </row>
    <row r="635" spans="1:41" ht="15.75" customHeight="1" x14ac:dyDescent="0.3">
      <c r="A635" s="25"/>
      <c r="B635" s="25"/>
      <c r="C635" s="25"/>
      <c r="D635" s="25"/>
      <c r="E635" s="25"/>
      <c r="F635" s="25"/>
      <c r="G635" s="25"/>
      <c r="H635" s="25"/>
      <c r="I635" s="25"/>
      <c r="J635" s="25"/>
      <c r="K635" s="25"/>
      <c r="L635" s="25"/>
      <c r="M635" s="25"/>
      <c r="N635" s="25"/>
      <c r="O635" s="25"/>
      <c r="P635" s="25"/>
      <c r="Q635" s="25"/>
      <c r="R635" s="25"/>
      <c r="S635" s="25"/>
      <c r="T635" s="25"/>
      <c r="U635" s="25"/>
      <c r="V635" s="25"/>
      <c r="W635" s="25"/>
      <c r="X635" s="25"/>
      <c r="Y635" s="25"/>
      <c r="Z635" s="25"/>
      <c r="AA635" s="25"/>
      <c r="AB635" s="25"/>
      <c r="AC635" s="25"/>
      <c r="AD635" s="25"/>
      <c r="AE635" s="25"/>
      <c r="AF635" s="25"/>
      <c r="AG635" s="25"/>
      <c r="AH635" s="25"/>
      <c r="AI635" s="25"/>
      <c r="AJ635" s="25"/>
      <c r="AK635" s="25"/>
      <c r="AL635" s="25"/>
      <c r="AM635" s="25"/>
      <c r="AN635" s="25"/>
      <c r="AO635" s="25"/>
    </row>
    <row r="636" spans="1:41" ht="15.75" customHeight="1" x14ac:dyDescent="0.3">
      <c r="A636" s="25"/>
      <c r="B636" s="25"/>
      <c r="C636" s="25"/>
      <c r="D636" s="25"/>
      <c r="E636" s="25"/>
      <c r="F636" s="25"/>
      <c r="G636" s="25"/>
      <c r="H636" s="25"/>
      <c r="I636" s="25"/>
      <c r="J636" s="25"/>
      <c r="K636" s="25"/>
      <c r="L636" s="25"/>
      <c r="M636" s="25"/>
      <c r="N636" s="25"/>
      <c r="O636" s="25"/>
      <c r="P636" s="25"/>
      <c r="Q636" s="25"/>
      <c r="R636" s="25"/>
      <c r="S636" s="25"/>
      <c r="T636" s="25"/>
      <c r="U636" s="25"/>
      <c r="V636" s="25"/>
      <c r="W636" s="25"/>
      <c r="X636" s="25"/>
      <c r="Y636" s="25"/>
      <c r="Z636" s="25"/>
      <c r="AA636" s="25"/>
      <c r="AB636" s="25"/>
      <c r="AC636" s="25"/>
      <c r="AD636" s="25"/>
      <c r="AE636" s="25"/>
      <c r="AF636" s="25"/>
      <c r="AG636" s="25"/>
      <c r="AH636" s="25"/>
      <c r="AI636" s="25"/>
      <c r="AJ636" s="25"/>
      <c r="AK636" s="25"/>
      <c r="AL636" s="25"/>
      <c r="AM636" s="25"/>
      <c r="AN636" s="25"/>
      <c r="AO636" s="25"/>
    </row>
    <row r="637" spans="1:41" ht="15.75" customHeight="1" x14ac:dyDescent="0.3">
      <c r="A637" s="25"/>
      <c r="B637" s="25"/>
      <c r="C637" s="25"/>
      <c r="D637" s="25"/>
      <c r="E637" s="25"/>
      <c r="F637" s="25"/>
      <c r="G637" s="25"/>
      <c r="H637" s="25"/>
      <c r="I637" s="25"/>
      <c r="J637" s="25"/>
      <c r="K637" s="25"/>
      <c r="L637" s="25"/>
      <c r="M637" s="25"/>
      <c r="N637" s="25"/>
      <c r="O637" s="25"/>
      <c r="P637" s="25"/>
      <c r="Q637" s="25"/>
      <c r="R637" s="25"/>
      <c r="S637" s="25"/>
      <c r="T637" s="25"/>
      <c r="U637" s="25"/>
      <c r="V637" s="25"/>
      <c r="W637" s="25"/>
      <c r="X637" s="25"/>
      <c r="Y637" s="25"/>
      <c r="Z637" s="25"/>
      <c r="AA637" s="25"/>
      <c r="AB637" s="25"/>
      <c r="AC637" s="25"/>
      <c r="AD637" s="25"/>
      <c r="AE637" s="25"/>
      <c r="AF637" s="25"/>
      <c r="AG637" s="25"/>
      <c r="AH637" s="25"/>
      <c r="AI637" s="25"/>
      <c r="AJ637" s="25"/>
      <c r="AK637" s="25"/>
      <c r="AL637" s="25"/>
      <c r="AM637" s="25"/>
      <c r="AN637" s="25"/>
      <c r="AO637" s="25"/>
    </row>
    <row r="638" spans="1:41" ht="15.75" customHeight="1" x14ac:dyDescent="0.3">
      <c r="A638" s="25"/>
      <c r="B638" s="25"/>
      <c r="C638" s="25"/>
      <c r="D638" s="25"/>
      <c r="E638" s="25"/>
      <c r="F638" s="25"/>
      <c r="G638" s="25"/>
      <c r="H638" s="25"/>
      <c r="I638" s="25"/>
      <c r="J638" s="25"/>
      <c r="K638" s="25"/>
      <c r="L638" s="25"/>
      <c r="M638" s="25"/>
      <c r="N638" s="25"/>
      <c r="O638" s="25"/>
      <c r="P638" s="25"/>
      <c r="Q638" s="25"/>
      <c r="R638" s="25"/>
      <c r="S638" s="25"/>
      <c r="T638" s="25"/>
      <c r="U638" s="25"/>
      <c r="V638" s="25"/>
      <c r="W638" s="25"/>
      <c r="X638" s="25"/>
      <c r="Y638" s="25"/>
      <c r="Z638" s="25"/>
      <c r="AA638" s="25"/>
      <c r="AB638" s="25"/>
      <c r="AC638" s="25"/>
      <c r="AD638" s="25"/>
      <c r="AE638" s="25"/>
      <c r="AF638" s="25"/>
      <c r="AG638" s="25"/>
      <c r="AH638" s="25"/>
      <c r="AI638" s="25"/>
      <c r="AJ638" s="25"/>
      <c r="AK638" s="25"/>
      <c r="AL638" s="25"/>
      <c r="AM638" s="25"/>
      <c r="AN638" s="25"/>
      <c r="AO638" s="25"/>
    </row>
    <row r="639" spans="1:41" ht="15.75" customHeight="1" x14ac:dyDescent="0.3">
      <c r="A639" s="25"/>
      <c r="B639" s="25"/>
      <c r="C639" s="25"/>
      <c r="D639" s="25"/>
      <c r="E639" s="25"/>
      <c r="F639" s="25"/>
      <c r="G639" s="25"/>
      <c r="H639" s="25"/>
      <c r="I639" s="25"/>
      <c r="J639" s="25"/>
      <c r="K639" s="25"/>
      <c r="L639" s="25"/>
      <c r="M639" s="25"/>
      <c r="N639" s="25"/>
      <c r="O639" s="25"/>
      <c r="P639" s="25"/>
      <c r="Q639" s="25"/>
      <c r="R639" s="25"/>
      <c r="S639" s="25"/>
      <c r="T639" s="25"/>
      <c r="U639" s="25"/>
      <c r="V639" s="25"/>
      <c r="W639" s="25"/>
      <c r="X639" s="25"/>
      <c r="Y639" s="25"/>
      <c r="Z639" s="25"/>
      <c r="AA639" s="25"/>
      <c r="AB639" s="25"/>
      <c r="AC639" s="25"/>
      <c r="AD639" s="25"/>
      <c r="AE639" s="25"/>
      <c r="AF639" s="25"/>
      <c r="AG639" s="25"/>
      <c r="AH639" s="25"/>
      <c r="AI639" s="25"/>
      <c r="AJ639" s="25"/>
      <c r="AK639" s="25"/>
      <c r="AL639" s="25"/>
      <c r="AM639" s="25"/>
      <c r="AN639" s="25"/>
      <c r="AO639" s="25"/>
    </row>
    <row r="640" spans="1:41" ht="15.75" customHeight="1" x14ac:dyDescent="0.3">
      <c r="A640" s="25"/>
      <c r="B640" s="25"/>
      <c r="C640" s="25"/>
      <c r="D640" s="25"/>
      <c r="E640" s="25"/>
      <c r="F640" s="25"/>
      <c r="G640" s="25"/>
      <c r="H640" s="25"/>
      <c r="I640" s="25"/>
      <c r="J640" s="25"/>
      <c r="K640" s="25"/>
      <c r="L640" s="25"/>
      <c r="M640" s="25"/>
      <c r="N640" s="25"/>
      <c r="O640" s="25"/>
      <c r="P640" s="25"/>
      <c r="Q640" s="25"/>
      <c r="R640" s="25"/>
      <c r="S640" s="25"/>
      <c r="T640" s="25"/>
      <c r="U640" s="25"/>
      <c r="V640" s="25"/>
      <c r="W640" s="25"/>
      <c r="X640" s="25"/>
      <c r="Y640" s="25"/>
      <c r="Z640" s="25"/>
      <c r="AA640" s="25"/>
      <c r="AB640" s="25"/>
      <c r="AC640" s="25"/>
      <c r="AD640" s="25"/>
      <c r="AE640" s="25"/>
      <c r="AF640" s="25"/>
      <c r="AG640" s="25"/>
      <c r="AH640" s="25"/>
      <c r="AI640" s="25"/>
      <c r="AJ640" s="25"/>
      <c r="AK640" s="25"/>
      <c r="AL640" s="25"/>
      <c r="AM640" s="25"/>
      <c r="AN640" s="25"/>
      <c r="AO640" s="25"/>
    </row>
    <row r="641" spans="1:41" ht="15.75" customHeight="1" x14ac:dyDescent="0.3">
      <c r="A641" s="25"/>
      <c r="B641" s="25"/>
      <c r="C641" s="25"/>
      <c r="D641" s="25"/>
      <c r="E641" s="25"/>
      <c r="F641" s="25"/>
      <c r="G641" s="25"/>
      <c r="H641" s="25"/>
      <c r="I641" s="25"/>
      <c r="J641" s="25"/>
      <c r="K641" s="25"/>
      <c r="L641" s="25"/>
      <c r="M641" s="25"/>
      <c r="N641" s="25"/>
      <c r="O641" s="25"/>
      <c r="P641" s="25"/>
      <c r="Q641" s="25"/>
      <c r="R641" s="25"/>
      <c r="S641" s="25"/>
      <c r="T641" s="25"/>
      <c r="U641" s="25"/>
      <c r="V641" s="25"/>
      <c r="W641" s="25"/>
      <c r="X641" s="25"/>
      <c r="Y641" s="25"/>
      <c r="Z641" s="25"/>
      <c r="AA641" s="25"/>
      <c r="AB641" s="25"/>
      <c r="AC641" s="25"/>
      <c r="AD641" s="25"/>
      <c r="AE641" s="25"/>
      <c r="AF641" s="25"/>
      <c r="AG641" s="25"/>
      <c r="AH641" s="25"/>
      <c r="AI641" s="25"/>
      <c r="AJ641" s="25"/>
      <c r="AK641" s="25"/>
      <c r="AL641" s="25"/>
      <c r="AM641" s="25"/>
      <c r="AN641" s="25"/>
      <c r="AO641" s="25"/>
    </row>
    <row r="642" spans="1:41" ht="15.75" customHeight="1" x14ac:dyDescent="0.3">
      <c r="A642" s="25"/>
      <c r="B642" s="25"/>
      <c r="C642" s="25"/>
      <c r="D642" s="25"/>
      <c r="E642" s="25"/>
      <c r="F642" s="25"/>
      <c r="G642" s="25"/>
      <c r="H642" s="25"/>
      <c r="I642" s="25"/>
      <c r="J642" s="25"/>
      <c r="K642" s="25"/>
      <c r="L642" s="25"/>
      <c r="M642" s="25"/>
      <c r="N642" s="25"/>
      <c r="O642" s="25"/>
      <c r="P642" s="25"/>
      <c r="Q642" s="25"/>
      <c r="R642" s="25"/>
      <c r="S642" s="25"/>
      <c r="T642" s="25"/>
      <c r="U642" s="25"/>
      <c r="V642" s="25"/>
      <c r="W642" s="25"/>
      <c r="X642" s="25"/>
      <c r="Y642" s="25"/>
      <c r="Z642" s="25"/>
      <c r="AA642" s="25"/>
      <c r="AB642" s="25"/>
      <c r="AC642" s="25"/>
      <c r="AD642" s="25"/>
      <c r="AE642" s="25"/>
      <c r="AF642" s="25"/>
      <c r="AG642" s="25"/>
      <c r="AH642" s="25"/>
      <c r="AI642" s="25"/>
      <c r="AJ642" s="25"/>
      <c r="AK642" s="25"/>
      <c r="AL642" s="25"/>
      <c r="AM642" s="25"/>
      <c r="AN642" s="25"/>
      <c r="AO642" s="25"/>
    </row>
    <row r="643" spans="1:41" ht="15.75" customHeight="1" x14ac:dyDescent="0.3">
      <c r="A643" s="25"/>
      <c r="B643" s="25"/>
      <c r="C643" s="25"/>
      <c r="D643" s="25"/>
      <c r="E643" s="25"/>
      <c r="F643" s="25"/>
      <c r="G643" s="25"/>
      <c r="H643" s="25"/>
      <c r="I643" s="25"/>
      <c r="J643" s="25"/>
      <c r="K643" s="25"/>
      <c r="L643" s="25"/>
      <c r="M643" s="25"/>
      <c r="N643" s="25"/>
      <c r="O643" s="25"/>
      <c r="P643" s="25"/>
      <c r="Q643" s="25"/>
      <c r="R643" s="25"/>
      <c r="S643" s="25"/>
      <c r="T643" s="25"/>
      <c r="U643" s="25"/>
      <c r="V643" s="25"/>
      <c r="W643" s="25"/>
      <c r="X643" s="25"/>
      <c r="Y643" s="25"/>
      <c r="Z643" s="25"/>
      <c r="AA643" s="25"/>
      <c r="AB643" s="25"/>
      <c r="AC643" s="25"/>
      <c r="AD643" s="25"/>
      <c r="AE643" s="25"/>
      <c r="AF643" s="25"/>
      <c r="AG643" s="25"/>
      <c r="AH643" s="25"/>
      <c r="AI643" s="25"/>
      <c r="AJ643" s="25"/>
      <c r="AK643" s="25"/>
      <c r="AL643" s="25"/>
      <c r="AM643" s="25"/>
      <c r="AN643" s="25"/>
      <c r="AO643" s="25"/>
    </row>
    <row r="644" spans="1:41" ht="15.75" customHeight="1" x14ac:dyDescent="0.3">
      <c r="A644" s="25"/>
      <c r="B644" s="25"/>
      <c r="C644" s="25"/>
      <c r="D644" s="25"/>
      <c r="E644" s="25"/>
      <c r="F644" s="25"/>
      <c r="G644" s="25"/>
      <c r="H644" s="25"/>
      <c r="I644" s="25"/>
      <c r="J644" s="25"/>
      <c r="K644" s="25"/>
      <c r="L644" s="25"/>
      <c r="M644" s="25"/>
      <c r="N644" s="25"/>
      <c r="O644" s="25"/>
      <c r="P644" s="25"/>
      <c r="Q644" s="25"/>
      <c r="R644" s="25"/>
      <c r="S644" s="25"/>
      <c r="T644" s="25"/>
      <c r="U644" s="25"/>
      <c r="V644" s="25"/>
      <c r="W644" s="25"/>
      <c r="X644" s="25"/>
      <c r="Y644" s="25"/>
      <c r="Z644" s="25"/>
      <c r="AA644" s="25"/>
      <c r="AB644" s="25"/>
      <c r="AC644" s="25"/>
      <c r="AD644" s="25"/>
      <c r="AE644" s="25"/>
      <c r="AF644" s="25"/>
      <c r="AG644" s="25"/>
      <c r="AH644" s="25"/>
      <c r="AI644" s="25"/>
      <c r="AJ644" s="25"/>
      <c r="AK644" s="25"/>
      <c r="AL644" s="25"/>
      <c r="AM644" s="25"/>
      <c r="AN644" s="25"/>
      <c r="AO644" s="25"/>
    </row>
    <row r="645" spans="1:41" ht="15.75" customHeight="1" x14ac:dyDescent="0.3">
      <c r="A645" s="25"/>
      <c r="B645" s="25"/>
      <c r="C645" s="25"/>
      <c r="D645" s="25"/>
      <c r="E645" s="25"/>
      <c r="F645" s="25"/>
      <c r="G645" s="25"/>
      <c r="H645" s="25"/>
      <c r="I645" s="25"/>
      <c r="J645" s="25"/>
      <c r="K645" s="25"/>
      <c r="L645" s="25"/>
      <c r="M645" s="25"/>
      <c r="N645" s="25"/>
      <c r="O645" s="25"/>
      <c r="P645" s="25"/>
      <c r="Q645" s="25"/>
      <c r="R645" s="25"/>
      <c r="S645" s="25"/>
      <c r="T645" s="25"/>
      <c r="U645" s="25"/>
      <c r="V645" s="25"/>
      <c r="W645" s="25"/>
      <c r="X645" s="25"/>
      <c r="Y645" s="25"/>
      <c r="Z645" s="25"/>
      <c r="AA645" s="25"/>
      <c r="AB645" s="25"/>
      <c r="AC645" s="25"/>
      <c r="AD645" s="25"/>
      <c r="AE645" s="25"/>
      <c r="AF645" s="25"/>
      <c r="AG645" s="25"/>
      <c r="AH645" s="25"/>
      <c r="AI645" s="25"/>
      <c r="AJ645" s="25"/>
      <c r="AK645" s="25"/>
      <c r="AL645" s="25"/>
      <c r="AM645" s="25"/>
      <c r="AN645" s="25"/>
      <c r="AO645" s="25"/>
    </row>
    <row r="646" spans="1:41" ht="15.75" customHeight="1" x14ac:dyDescent="0.3">
      <c r="A646" s="25"/>
      <c r="B646" s="25"/>
      <c r="C646" s="25"/>
      <c r="D646" s="25"/>
      <c r="E646" s="25"/>
      <c r="F646" s="25"/>
      <c r="G646" s="25"/>
      <c r="H646" s="25"/>
      <c r="I646" s="25"/>
      <c r="J646" s="25"/>
      <c r="K646" s="25"/>
      <c r="L646" s="25"/>
      <c r="M646" s="25"/>
      <c r="N646" s="25"/>
      <c r="O646" s="25"/>
      <c r="P646" s="25"/>
      <c r="Q646" s="25"/>
      <c r="R646" s="25"/>
      <c r="S646" s="25"/>
      <c r="T646" s="25"/>
      <c r="U646" s="25"/>
      <c r="V646" s="25"/>
      <c r="W646" s="25"/>
      <c r="X646" s="25"/>
      <c r="Y646" s="25"/>
      <c r="Z646" s="25"/>
      <c r="AA646" s="25"/>
      <c r="AB646" s="25"/>
      <c r="AC646" s="25"/>
      <c r="AD646" s="25"/>
      <c r="AE646" s="25"/>
      <c r="AF646" s="25"/>
      <c r="AG646" s="25"/>
      <c r="AH646" s="25"/>
      <c r="AI646" s="25"/>
      <c r="AJ646" s="25"/>
      <c r="AK646" s="25"/>
      <c r="AL646" s="25"/>
      <c r="AM646" s="25"/>
      <c r="AN646" s="25"/>
      <c r="AO646" s="25"/>
    </row>
    <row r="647" spans="1:41" ht="15.75" customHeight="1" x14ac:dyDescent="0.3">
      <c r="A647" s="25"/>
      <c r="B647" s="25"/>
      <c r="C647" s="25"/>
      <c r="D647" s="25"/>
      <c r="E647" s="25"/>
      <c r="F647" s="25"/>
      <c r="G647" s="25"/>
      <c r="H647" s="25"/>
      <c r="I647" s="25"/>
      <c r="J647" s="25"/>
      <c r="K647" s="25"/>
      <c r="L647" s="25"/>
      <c r="M647" s="25"/>
      <c r="N647" s="25"/>
      <c r="O647" s="25"/>
      <c r="P647" s="25"/>
      <c r="Q647" s="25"/>
      <c r="R647" s="25"/>
      <c r="S647" s="25"/>
      <c r="T647" s="25"/>
      <c r="U647" s="25"/>
      <c r="V647" s="25"/>
      <c r="W647" s="25"/>
      <c r="X647" s="25"/>
      <c r="Y647" s="25"/>
      <c r="Z647" s="25"/>
      <c r="AA647" s="25"/>
      <c r="AB647" s="25"/>
      <c r="AC647" s="25"/>
      <c r="AD647" s="25"/>
      <c r="AE647" s="25"/>
      <c r="AF647" s="25"/>
      <c r="AG647" s="25"/>
      <c r="AH647" s="25"/>
      <c r="AI647" s="25"/>
      <c r="AJ647" s="25"/>
      <c r="AK647" s="25"/>
      <c r="AL647" s="25"/>
      <c r="AM647" s="25"/>
      <c r="AN647" s="25"/>
      <c r="AO647" s="25"/>
    </row>
    <row r="648" spans="1:41" ht="15.75" customHeight="1" x14ac:dyDescent="0.3">
      <c r="A648" s="25"/>
      <c r="B648" s="25"/>
      <c r="C648" s="25"/>
      <c r="D648" s="25"/>
      <c r="E648" s="25"/>
      <c r="F648" s="25"/>
      <c r="G648" s="25"/>
      <c r="H648" s="25"/>
      <c r="I648" s="25"/>
      <c r="J648" s="25"/>
      <c r="K648" s="25"/>
      <c r="L648" s="25"/>
      <c r="M648" s="25"/>
      <c r="N648" s="25"/>
      <c r="O648" s="25"/>
      <c r="P648" s="25"/>
      <c r="Q648" s="25"/>
      <c r="R648" s="25"/>
      <c r="S648" s="25"/>
      <c r="T648" s="25"/>
      <c r="U648" s="25"/>
      <c r="V648" s="25"/>
      <c r="W648" s="25"/>
      <c r="X648" s="25"/>
      <c r="Y648" s="25"/>
      <c r="Z648" s="25"/>
      <c r="AA648" s="25"/>
      <c r="AB648" s="25"/>
      <c r="AC648" s="25"/>
      <c r="AD648" s="25"/>
      <c r="AE648" s="25"/>
      <c r="AF648" s="25"/>
      <c r="AG648" s="25"/>
      <c r="AH648" s="25"/>
      <c r="AI648" s="25"/>
      <c r="AJ648" s="25"/>
      <c r="AK648" s="25"/>
      <c r="AL648" s="25"/>
      <c r="AM648" s="25"/>
      <c r="AN648" s="25"/>
      <c r="AO648" s="25"/>
    </row>
    <row r="649" spans="1:41" ht="15.75" customHeight="1" x14ac:dyDescent="0.3">
      <c r="A649" s="25"/>
      <c r="B649" s="25"/>
      <c r="C649" s="25"/>
      <c r="D649" s="25"/>
      <c r="E649" s="25"/>
      <c r="F649" s="25"/>
      <c r="G649" s="25"/>
      <c r="H649" s="25"/>
      <c r="I649" s="25"/>
      <c r="J649" s="25"/>
      <c r="K649" s="25"/>
      <c r="L649" s="25"/>
      <c r="M649" s="25"/>
      <c r="N649" s="25"/>
      <c r="O649" s="25"/>
      <c r="P649" s="25"/>
      <c r="Q649" s="25"/>
      <c r="R649" s="25"/>
      <c r="S649" s="25"/>
      <c r="T649" s="25"/>
      <c r="U649" s="25"/>
      <c r="V649" s="25"/>
      <c r="W649" s="25"/>
      <c r="X649" s="25"/>
      <c r="Y649" s="25"/>
      <c r="Z649" s="25"/>
      <c r="AA649" s="25"/>
      <c r="AB649" s="25"/>
      <c r="AC649" s="25"/>
      <c r="AD649" s="25"/>
      <c r="AE649" s="25"/>
      <c r="AF649" s="25"/>
      <c r="AG649" s="25"/>
      <c r="AH649" s="25"/>
      <c r="AI649" s="25"/>
      <c r="AJ649" s="25"/>
      <c r="AK649" s="25"/>
      <c r="AL649" s="25"/>
      <c r="AM649" s="25"/>
      <c r="AN649" s="25"/>
      <c r="AO649" s="25"/>
    </row>
    <row r="650" spans="1:41" ht="15.75" customHeight="1" x14ac:dyDescent="0.3">
      <c r="A650" s="25"/>
      <c r="B650" s="25"/>
      <c r="C650" s="25"/>
      <c r="D650" s="25"/>
      <c r="E650" s="25"/>
      <c r="F650" s="25"/>
      <c r="G650" s="25"/>
      <c r="H650" s="25"/>
      <c r="I650" s="25"/>
      <c r="J650" s="25"/>
      <c r="K650" s="25"/>
      <c r="L650" s="25"/>
      <c r="M650" s="25"/>
      <c r="N650" s="25"/>
      <c r="O650" s="25"/>
      <c r="P650" s="25"/>
      <c r="Q650" s="25"/>
      <c r="R650" s="25"/>
      <c r="S650" s="25"/>
      <c r="T650" s="25"/>
      <c r="U650" s="25"/>
      <c r="V650" s="25"/>
      <c r="W650" s="25"/>
      <c r="X650" s="25"/>
      <c r="Y650" s="25"/>
      <c r="Z650" s="25"/>
      <c r="AA650" s="25"/>
      <c r="AB650" s="25"/>
      <c r="AC650" s="25"/>
      <c r="AD650" s="25"/>
      <c r="AE650" s="25"/>
      <c r="AF650" s="25"/>
      <c r="AG650" s="25"/>
      <c r="AH650" s="25"/>
      <c r="AI650" s="25"/>
      <c r="AJ650" s="25"/>
      <c r="AK650" s="25"/>
      <c r="AL650" s="25"/>
      <c r="AM650" s="25"/>
      <c r="AN650" s="25"/>
      <c r="AO650" s="25"/>
    </row>
    <row r="651" spans="1:41" ht="15.75" customHeight="1" x14ac:dyDescent="0.3">
      <c r="A651" s="25"/>
      <c r="B651" s="25"/>
      <c r="C651" s="25"/>
      <c r="D651" s="25"/>
      <c r="E651" s="25"/>
      <c r="F651" s="25"/>
      <c r="G651" s="25"/>
      <c r="H651" s="25"/>
      <c r="I651" s="25"/>
      <c r="J651" s="25"/>
      <c r="K651" s="25"/>
      <c r="L651" s="25"/>
      <c r="M651" s="25"/>
      <c r="N651" s="25"/>
      <c r="O651" s="25"/>
      <c r="P651" s="25"/>
      <c r="Q651" s="25"/>
      <c r="R651" s="25"/>
      <c r="S651" s="25"/>
      <c r="T651" s="25"/>
      <c r="U651" s="25"/>
      <c r="V651" s="25"/>
      <c r="W651" s="25"/>
      <c r="X651" s="25"/>
      <c r="Y651" s="25"/>
      <c r="Z651" s="25"/>
      <c r="AA651" s="25"/>
      <c r="AB651" s="25"/>
      <c r="AC651" s="25"/>
      <c r="AD651" s="25"/>
      <c r="AE651" s="25"/>
      <c r="AF651" s="25"/>
      <c r="AG651" s="25"/>
      <c r="AH651" s="25"/>
      <c r="AI651" s="25"/>
      <c r="AJ651" s="25"/>
      <c r="AK651" s="25"/>
      <c r="AL651" s="25"/>
      <c r="AM651" s="25"/>
      <c r="AN651" s="25"/>
      <c r="AO651" s="25"/>
    </row>
    <row r="652" spans="1:41" ht="15.75" customHeight="1" x14ac:dyDescent="0.3">
      <c r="A652" s="25"/>
      <c r="B652" s="25"/>
      <c r="C652" s="25"/>
      <c r="D652" s="25"/>
      <c r="E652" s="25"/>
      <c r="F652" s="25"/>
      <c r="G652" s="25"/>
      <c r="H652" s="25"/>
      <c r="I652" s="25"/>
      <c r="J652" s="25"/>
      <c r="K652" s="25"/>
      <c r="L652" s="25"/>
      <c r="M652" s="25"/>
      <c r="N652" s="25"/>
      <c r="O652" s="25"/>
      <c r="P652" s="25"/>
      <c r="Q652" s="25"/>
      <c r="R652" s="25"/>
      <c r="S652" s="25"/>
      <c r="T652" s="25"/>
      <c r="U652" s="25"/>
      <c r="V652" s="25"/>
      <c r="W652" s="25"/>
      <c r="X652" s="25"/>
      <c r="Y652" s="25"/>
      <c r="Z652" s="25"/>
      <c r="AA652" s="25"/>
      <c r="AB652" s="25"/>
      <c r="AC652" s="25"/>
      <c r="AD652" s="25"/>
      <c r="AE652" s="25"/>
      <c r="AF652" s="25"/>
      <c r="AG652" s="25"/>
      <c r="AH652" s="25"/>
      <c r="AI652" s="25"/>
      <c r="AJ652" s="25"/>
      <c r="AK652" s="25"/>
      <c r="AL652" s="25"/>
      <c r="AM652" s="25"/>
      <c r="AN652" s="25"/>
      <c r="AO652" s="25"/>
    </row>
    <row r="653" spans="1:41" ht="15.75" customHeight="1" x14ac:dyDescent="0.3">
      <c r="A653" s="25"/>
      <c r="B653" s="25"/>
      <c r="C653" s="25"/>
      <c r="D653" s="25"/>
      <c r="E653" s="25"/>
      <c r="F653" s="25"/>
      <c r="G653" s="25"/>
      <c r="H653" s="25"/>
      <c r="I653" s="25"/>
      <c r="J653" s="25"/>
      <c r="K653" s="25"/>
      <c r="L653" s="25"/>
      <c r="M653" s="25"/>
      <c r="N653" s="25"/>
      <c r="O653" s="25"/>
      <c r="P653" s="25"/>
      <c r="Q653" s="25"/>
      <c r="R653" s="25"/>
      <c r="S653" s="25"/>
      <c r="T653" s="25"/>
      <c r="U653" s="25"/>
      <c r="V653" s="25"/>
      <c r="W653" s="25"/>
      <c r="X653" s="25"/>
      <c r="Y653" s="25"/>
      <c r="Z653" s="25"/>
      <c r="AA653" s="25"/>
      <c r="AB653" s="25"/>
      <c r="AC653" s="25"/>
      <c r="AD653" s="25"/>
      <c r="AE653" s="25"/>
      <c r="AF653" s="25"/>
      <c r="AG653" s="25"/>
      <c r="AH653" s="25"/>
      <c r="AI653" s="25"/>
      <c r="AJ653" s="25"/>
      <c r="AK653" s="25"/>
      <c r="AL653" s="25"/>
      <c r="AM653" s="25"/>
      <c r="AN653" s="25"/>
      <c r="AO653" s="25"/>
    </row>
    <row r="654" spans="1:41" ht="15.75" customHeight="1" x14ac:dyDescent="0.3">
      <c r="A654" s="25"/>
      <c r="B654" s="25"/>
      <c r="C654" s="25"/>
      <c r="D654" s="25"/>
      <c r="E654" s="25"/>
      <c r="F654" s="25"/>
      <c r="G654" s="25"/>
      <c r="H654" s="25"/>
      <c r="I654" s="25"/>
      <c r="J654" s="25"/>
      <c r="K654" s="25"/>
      <c r="L654" s="25"/>
      <c r="M654" s="25"/>
      <c r="N654" s="25"/>
      <c r="O654" s="25"/>
      <c r="P654" s="25"/>
      <c r="Q654" s="25"/>
      <c r="R654" s="25"/>
      <c r="S654" s="25"/>
      <c r="T654" s="25"/>
      <c r="U654" s="25"/>
      <c r="V654" s="25"/>
      <c r="W654" s="25"/>
      <c r="X654" s="25"/>
      <c r="Y654" s="25"/>
      <c r="Z654" s="25"/>
      <c r="AA654" s="25"/>
      <c r="AB654" s="25"/>
      <c r="AC654" s="25"/>
      <c r="AD654" s="25"/>
      <c r="AE654" s="25"/>
      <c r="AF654" s="25"/>
      <c r="AG654" s="25"/>
      <c r="AH654" s="25"/>
      <c r="AI654" s="25"/>
      <c r="AJ654" s="25"/>
      <c r="AK654" s="25"/>
      <c r="AL654" s="25"/>
      <c r="AM654" s="25"/>
      <c r="AN654" s="25"/>
      <c r="AO654" s="25"/>
    </row>
    <row r="655" spans="1:41" ht="15.75" customHeight="1" x14ac:dyDescent="0.3">
      <c r="A655" s="25"/>
      <c r="B655" s="25"/>
      <c r="C655" s="25"/>
      <c r="D655" s="25"/>
      <c r="E655" s="25"/>
      <c r="F655" s="25"/>
      <c r="G655" s="25"/>
      <c r="H655" s="25"/>
      <c r="I655" s="25"/>
      <c r="J655" s="25"/>
      <c r="K655" s="25"/>
      <c r="L655" s="25"/>
      <c r="M655" s="25"/>
      <c r="N655" s="25"/>
      <c r="O655" s="25"/>
      <c r="P655" s="25"/>
      <c r="Q655" s="25"/>
      <c r="R655" s="25"/>
      <c r="S655" s="25"/>
      <c r="T655" s="25"/>
      <c r="U655" s="25"/>
      <c r="V655" s="25"/>
      <c r="W655" s="25"/>
      <c r="X655" s="25"/>
      <c r="Y655" s="25"/>
      <c r="Z655" s="25"/>
      <c r="AA655" s="25"/>
      <c r="AB655" s="25"/>
      <c r="AC655" s="25"/>
      <c r="AD655" s="25"/>
      <c r="AE655" s="25"/>
      <c r="AF655" s="25"/>
      <c r="AG655" s="25"/>
      <c r="AH655" s="25"/>
      <c r="AI655" s="25"/>
      <c r="AJ655" s="25"/>
      <c r="AK655" s="25"/>
      <c r="AL655" s="25"/>
      <c r="AM655" s="25"/>
      <c r="AN655" s="25"/>
      <c r="AO655" s="25"/>
    </row>
    <row r="656" spans="1:41" ht="15.75" customHeight="1" x14ac:dyDescent="0.3">
      <c r="A656" s="25"/>
      <c r="B656" s="25"/>
      <c r="C656" s="25"/>
      <c r="D656" s="25"/>
      <c r="E656" s="25"/>
      <c r="F656" s="25"/>
      <c r="G656" s="25"/>
      <c r="H656" s="25"/>
      <c r="I656" s="25"/>
      <c r="J656" s="25"/>
      <c r="K656" s="25"/>
      <c r="L656" s="25"/>
      <c r="M656" s="25"/>
      <c r="N656" s="25"/>
      <c r="O656" s="25"/>
      <c r="P656" s="25"/>
      <c r="Q656" s="25"/>
      <c r="R656" s="25"/>
      <c r="S656" s="25"/>
      <c r="T656" s="25"/>
      <c r="U656" s="25"/>
      <c r="V656" s="25"/>
      <c r="W656" s="25"/>
      <c r="X656" s="25"/>
      <c r="Y656" s="25"/>
      <c r="Z656" s="25"/>
      <c r="AA656" s="25"/>
      <c r="AB656" s="25"/>
      <c r="AC656" s="25"/>
      <c r="AD656" s="25"/>
      <c r="AE656" s="25"/>
      <c r="AF656" s="25"/>
      <c r="AG656" s="25"/>
      <c r="AH656" s="25"/>
      <c r="AI656" s="25"/>
      <c r="AJ656" s="25"/>
      <c r="AK656" s="25"/>
      <c r="AL656" s="25"/>
      <c r="AM656" s="25"/>
      <c r="AN656" s="25"/>
      <c r="AO656" s="25"/>
    </row>
    <row r="657" spans="1:41" ht="15.75" customHeight="1" x14ac:dyDescent="0.3">
      <c r="A657" s="25"/>
      <c r="B657" s="25"/>
      <c r="C657" s="25"/>
      <c r="D657" s="25"/>
      <c r="E657" s="25"/>
      <c r="F657" s="25"/>
      <c r="G657" s="25"/>
      <c r="H657" s="25"/>
      <c r="I657" s="25"/>
      <c r="J657" s="25"/>
      <c r="K657" s="25"/>
      <c r="L657" s="25"/>
      <c r="M657" s="25"/>
      <c r="N657" s="25"/>
      <c r="O657" s="25"/>
      <c r="P657" s="25"/>
      <c r="Q657" s="25"/>
      <c r="R657" s="25"/>
      <c r="S657" s="25"/>
      <c r="T657" s="25"/>
      <c r="U657" s="25"/>
      <c r="V657" s="25"/>
      <c r="W657" s="25"/>
      <c r="X657" s="25"/>
      <c r="Y657" s="25"/>
      <c r="Z657" s="25"/>
      <c r="AA657" s="25"/>
      <c r="AB657" s="25"/>
      <c r="AC657" s="25"/>
      <c r="AD657" s="25"/>
      <c r="AE657" s="25"/>
      <c r="AF657" s="25"/>
      <c r="AG657" s="25"/>
      <c r="AH657" s="25"/>
      <c r="AI657" s="25"/>
      <c r="AJ657" s="25"/>
      <c r="AK657" s="25"/>
      <c r="AL657" s="25"/>
      <c r="AM657" s="25"/>
      <c r="AN657" s="25"/>
      <c r="AO657" s="25"/>
    </row>
    <row r="658" spans="1:41" ht="15.75" customHeight="1" x14ac:dyDescent="0.3">
      <c r="A658" s="25"/>
      <c r="B658" s="25"/>
      <c r="C658" s="25"/>
      <c r="D658" s="25"/>
      <c r="E658" s="25"/>
      <c r="F658" s="25"/>
      <c r="G658" s="25"/>
      <c r="H658" s="25"/>
      <c r="I658" s="25"/>
      <c r="J658" s="25"/>
      <c r="K658" s="25"/>
      <c r="L658" s="25"/>
      <c r="M658" s="25"/>
      <c r="N658" s="25"/>
      <c r="O658" s="25"/>
      <c r="P658" s="25"/>
      <c r="Q658" s="25"/>
      <c r="R658" s="25"/>
      <c r="S658" s="25"/>
      <c r="T658" s="25"/>
      <c r="U658" s="25"/>
      <c r="V658" s="25"/>
      <c r="W658" s="25"/>
      <c r="X658" s="25"/>
      <c r="Y658" s="25"/>
      <c r="Z658" s="25"/>
      <c r="AA658" s="25"/>
      <c r="AB658" s="25"/>
      <c r="AC658" s="25"/>
      <c r="AD658" s="25"/>
      <c r="AE658" s="25"/>
      <c r="AF658" s="25"/>
      <c r="AG658" s="25"/>
      <c r="AH658" s="25"/>
      <c r="AI658" s="25"/>
      <c r="AJ658" s="25"/>
      <c r="AK658" s="25"/>
      <c r="AL658" s="25"/>
      <c r="AM658" s="25"/>
      <c r="AN658" s="25"/>
      <c r="AO658" s="25"/>
    </row>
    <row r="659" spans="1:41" ht="15.75" customHeight="1" x14ac:dyDescent="0.3">
      <c r="A659" s="25"/>
      <c r="B659" s="25"/>
      <c r="C659" s="25"/>
      <c r="D659" s="25"/>
      <c r="E659" s="25"/>
      <c r="F659" s="25"/>
      <c r="G659" s="25"/>
      <c r="H659" s="25"/>
      <c r="I659" s="25"/>
      <c r="J659" s="25"/>
      <c r="K659" s="25"/>
      <c r="L659" s="25"/>
      <c r="M659" s="25"/>
      <c r="N659" s="25"/>
      <c r="O659" s="25"/>
      <c r="P659" s="25"/>
      <c r="Q659" s="25"/>
      <c r="R659" s="25"/>
      <c r="S659" s="25"/>
      <c r="T659" s="25"/>
      <c r="U659" s="25"/>
      <c r="V659" s="25"/>
      <c r="W659" s="25"/>
      <c r="X659" s="25"/>
      <c r="Y659" s="25"/>
      <c r="Z659" s="25"/>
      <c r="AA659" s="25"/>
      <c r="AB659" s="25"/>
      <c r="AC659" s="25"/>
      <c r="AD659" s="25"/>
      <c r="AE659" s="25"/>
      <c r="AF659" s="25"/>
      <c r="AG659" s="25"/>
      <c r="AH659" s="25"/>
      <c r="AI659" s="25"/>
      <c r="AJ659" s="25"/>
      <c r="AK659" s="25"/>
      <c r="AL659" s="25"/>
      <c r="AM659" s="25"/>
      <c r="AN659" s="25"/>
      <c r="AO659" s="25"/>
    </row>
    <row r="660" spans="1:41" ht="15.75" customHeight="1" x14ac:dyDescent="0.3">
      <c r="A660" s="25"/>
      <c r="B660" s="25"/>
      <c r="C660" s="25"/>
      <c r="D660" s="25"/>
      <c r="E660" s="25"/>
      <c r="F660" s="25"/>
      <c r="G660" s="25"/>
      <c r="H660" s="25"/>
      <c r="I660" s="25"/>
      <c r="J660" s="25"/>
      <c r="K660" s="25"/>
      <c r="L660" s="25"/>
      <c r="M660" s="25"/>
      <c r="N660" s="25"/>
      <c r="O660" s="25"/>
      <c r="P660" s="25"/>
      <c r="Q660" s="25"/>
      <c r="R660" s="25"/>
      <c r="S660" s="25"/>
      <c r="T660" s="25"/>
      <c r="U660" s="25"/>
      <c r="V660" s="25"/>
      <c r="W660" s="25"/>
      <c r="X660" s="25"/>
      <c r="Y660" s="25"/>
      <c r="Z660" s="25"/>
      <c r="AA660" s="25"/>
      <c r="AB660" s="25"/>
      <c r="AC660" s="25"/>
      <c r="AD660" s="25"/>
      <c r="AE660" s="25"/>
      <c r="AF660" s="25"/>
      <c r="AG660" s="25"/>
      <c r="AH660" s="25"/>
      <c r="AI660" s="25"/>
      <c r="AJ660" s="25"/>
      <c r="AK660" s="25"/>
      <c r="AL660" s="25"/>
      <c r="AM660" s="25"/>
      <c r="AN660" s="25"/>
      <c r="AO660" s="25"/>
    </row>
    <row r="661" spans="1:41" ht="15.75" customHeight="1" x14ac:dyDescent="0.3">
      <c r="A661" s="25"/>
      <c r="B661" s="25"/>
      <c r="C661" s="25"/>
      <c r="D661" s="25"/>
      <c r="E661" s="25"/>
      <c r="F661" s="25"/>
      <c r="G661" s="25"/>
      <c r="H661" s="25"/>
      <c r="I661" s="25"/>
      <c r="J661" s="25"/>
      <c r="K661" s="25"/>
      <c r="L661" s="25"/>
      <c r="M661" s="25"/>
      <c r="N661" s="25"/>
      <c r="O661" s="25"/>
      <c r="P661" s="25"/>
      <c r="Q661" s="25"/>
      <c r="R661" s="25"/>
      <c r="S661" s="25"/>
      <c r="T661" s="25"/>
      <c r="U661" s="25"/>
      <c r="V661" s="25"/>
      <c r="W661" s="25"/>
      <c r="X661" s="25"/>
      <c r="Y661" s="25"/>
      <c r="Z661" s="25"/>
      <c r="AA661" s="25"/>
      <c r="AB661" s="25"/>
      <c r="AC661" s="25"/>
      <c r="AD661" s="25"/>
      <c r="AE661" s="25"/>
      <c r="AF661" s="25"/>
      <c r="AG661" s="25"/>
      <c r="AH661" s="25"/>
      <c r="AI661" s="25"/>
      <c r="AJ661" s="25"/>
      <c r="AK661" s="25"/>
      <c r="AL661" s="25"/>
      <c r="AM661" s="25"/>
      <c r="AN661" s="25"/>
      <c r="AO661" s="25"/>
    </row>
    <row r="662" spans="1:41" ht="15.75" customHeight="1" x14ac:dyDescent="0.3">
      <c r="A662" s="25"/>
      <c r="B662" s="25"/>
      <c r="C662" s="25"/>
      <c r="D662" s="25"/>
      <c r="E662" s="25"/>
      <c r="F662" s="25"/>
      <c r="G662" s="25"/>
      <c r="H662" s="25"/>
      <c r="I662" s="25"/>
      <c r="J662" s="25"/>
      <c r="K662" s="25"/>
      <c r="L662" s="25"/>
      <c r="M662" s="25"/>
      <c r="N662" s="25"/>
      <c r="O662" s="25"/>
      <c r="P662" s="25"/>
      <c r="Q662" s="25"/>
      <c r="R662" s="25"/>
      <c r="S662" s="25"/>
      <c r="T662" s="25"/>
      <c r="U662" s="25"/>
      <c r="V662" s="25"/>
      <c r="W662" s="25"/>
      <c r="X662" s="25"/>
      <c r="Y662" s="25"/>
      <c r="Z662" s="25"/>
      <c r="AA662" s="25"/>
      <c r="AB662" s="25"/>
      <c r="AC662" s="25"/>
      <c r="AD662" s="25"/>
      <c r="AE662" s="25"/>
      <c r="AF662" s="25"/>
      <c r="AG662" s="25"/>
      <c r="AH662" s="25"/>
      <c r="AI662" s="25"/>
      <c r="AJ662" s="25"/>
      <c r="AK662" s="25"/>
      <c r="AL662" s="25"/>
      <c r="AM662" s="25"/>
      <c r="AN662" s="25"/>
      <c r="AO662" s="25"/>
    </row>
    <row r="663" spans="1:41" ht="15.75" customHeight="1" x14ac:dyDescent="0.3">
      <c r="A663" s="25"/>
      <c r="B663" s="25"/>
      <c r="C663" s="25"/>
      <c r="D663" s="25"/>
      <c r="E663" s="25"/>
      <c r="F663" s="25"/>
      <c r="G663" s="25"/>
      <c r="H663" s="25"/>
      <c r="I663" s="25"/>
      <c r="J663" s="25"/>
      <c r="K663" s="25"/>
      <c r="L663" s="25"/>
      <c r="M663" s="25"/>
      <c r="N663" s="25"/>
      <c r="O663" s="25"/>
      <c r="P663" s="25"/>
      <c r="Q663" s="25"/>
      <c r="R663" s="25"/>
      <c r="S663" s="25"/>
      <c r="T663" s="25"/>
      <c r="U663" s="25"/>
      <c r="V663" s="25"/>
      <c r="W663" s="25"/>
      <c r="X663" s="25"/>
      <c r="Y663" s="25"/>
      <c r="Z663" s="25"/>
      <c r="AA663" s="25"/>
      <c r="AB663" s="25"/>
      <c r="AC663" s="25"/>
      <c r="AD663" s="25"/>
      <c r="AE663" s="25"/>
      <c r="AF663" s="25"/>
      <c r="AG663" s="25"/>
      <c r="AH663" s="25"/>
      <c r="AI663" s="25"/>
      <c r="AJ663" s="25"/>
      <c r="AK663" s="25"/>
      <c r="AL663" s="25"/>
      <c r="AM663" s="25"/>
      <c r="AN663" s="25"/>
      <c r="AO663" s="25"/>
    </row>
    <row r="664" spans="1:41" ht="15.75" customHeight="1" x14ac:dyDescent="0.3">
      <c r="A664" s="25"/>
      <c r="B664" s="25"/>
      <c r="C664" s="25"/>
      <c r="D664" s="25"/>
      <c r="E664" s="25"/>
      <c r="F664" s="25"/>
      <c r="G664" s="25"/>
      <c r="H664" s="25"/>
      <c r="I664" s="25"/>
      <c r="J664" s="25"/>
      <c r="K664" s="25"/>
      <c r="L664" s="25"/>
      <c r="M664" s="25"/>
      <c r="N664" s="25"/>
      <c r="O664" s="25"/>
      <c r="P664" s="25"/>
      <c r="Q664" s="25"/>
      <c r="R664" s="25"/>
      <c r="S664" s="25"/>
      <c r="T664" s="25"/>
      <c r="U664" s="25"/>
      <c r="V664" s="25"/>
      <c r="W664" s="25"/>
      <c r="X664" s="25"/>
      <c r="Y664" s="25"/>
      <c r="Z664" s="25"/>
      <c r="AA664" s="25"/>
      <c r="AB664" s="25"/>
      <c r="AC664" s="25"/>
      <c r="AD664" s="25"/>
      <c r="AE664" s="25"/>
      <c r="AF664" s="25"/>
      <c r="AG664" s="25"/>
      <c r="AH664" s="25"/>
      <c r="AI664" s="25"/>
      <c r="AJ664" s="25"/>
      <c r="AK664" s="25"/>
      <c r="AL664" s="25"/>
      <c r="AM664" s="25"/>
      <c r="AN664" s="25"/>
      <c r="AO664" s="25"/>
    </row>
    <row r="665" spans="1:41" ht="15.75" customHeight="1" x14ac:dyDescent="0.3">
      <c r="A665" s="25"/>
      <c r="B665" s="25"/>
      <c r="C665" s="25"/>
      <c r="D665" s="25"/>
      <c r="E665" s="25"/>
      <c r="F665" s="25"/>
      <c r="G665" s="25"/>
      <c r="H665" s="25"/>
      <c r="I665" s="25"/>
      <c r="J665" s="25"/>
      <c r="K665" s="25"/>
      <c r="L665" s="25"/>
      <c r="M665" s="25"/>
      <c r="N665" s="25"/>
      <c r="O665" s="25"/>
      <c r="P665" s="25"/>
      <c r="Q665" s="25"/>
      <c r="R665" s="25"/>
      <c r="S665" s="25"/>
      <c r="T665" s="25"/>
      <c r="U665" s="25"/>
      <c r="V665" s="25"/>
      <c r="W665" s="25"/>
      <c r="X665" s="25"/>
      <c r="Y665" s="25"/>
      <c r="Z665" s="25"/>
      <c r="AA665" s="25"/>
      <c r="AB665" s="25"/>
      <c r="AC665" s="25"/>
      <c r="AD665" s="25"/>
      <c r="AE665" s="25"/>
      <c r="AF665" s="25"/>
      <c r="AG665" s="25"/>
      <c r="AH665" s="25"/>
      <c r="AI665" s="25"/>
      <c r="AJ665" s="25"/>
      <c r="AK665" s="25"/>
      <c r="AL665" s="25"/>
      <c r="AM665" s="25"/>
      <c r="AN665" s="25"/>
      <c r="AO665" s="25"/>
    </row>
    <row r="666" spans="1:41" ht="15.75" customHeight="1" x14ac:dyDescent="0.3">
      <c r="A666" s="25"/>
      <c r="B666" s="25"/>
      <c r="C666" s="25"/>
      <c r="D666" s="25"/>
      <c r="E666" s="25"/>
      <c r="F666" s="25"/>
      <c r="G666" s="25"/>
      <c r="H666" s="25"/>
      <c r="I666" s="25"/>
      <c r="J666" s="25"/>
      <c r="K666" s="25"/>
      <c r="L666" s="25"/>
      <c r="M666" s="25"/>
      <c r="N666" s="25"/>
      <c r="O666" s="25"/>
      <c r="P666" s="25"/>
      <c r="Q666" s="25"/>
      <c r="R666" s="25"/>
      <c r="S666" s="25"/>
      <c r="T666" s="25"/>
      <c r="U666" s="25"/>
      <c r="V666" s="25"/>
      <c r="W666" s="25"/>
      <c r="X666" s="25"/>
      <c r="Y666" s="25"/>
      <c r="Z666" s="25"/>
      <c r="AA666" s="25"/>
      <c r="AB666" s="25"/>
      <c r="AC666" s="25"/>
      <c r="AD666" s="25"/>
      <c r="AE666" s="25"/>
      <c r="AF666" s="25"/>
      <c r="AG666" s="25"/>
      <c r="AH666" s="25"/>
      <c r="AI666" s="25"/>
      <c r="AJ666" s="25"/>
      <c r="AK666" s="25"/>
      <c r="AL666" s="25"/>
      <c r="AM666" s="25"/>
      <c r="AN666" s="25"/>
      <c r="AO666" s="25"/>
    </row>
    <row r="667" spans="1:41" ht="15.75" customHeight="1" x14ac:dyDescent="0.3">
      <c r="A667" s="25"/>
      <c r="B667" s="25"/>
      <c r="C667" s="25"/>
      <c r="D667" s="25"/>
      <c r="E667" s="25"/>
      <c r="F667" s="25"/>
      <c r="G667" s="25"/>
      <c r="H667" s="25"/>
      <c r="I667" s="25"/>
      <c r="J667" s="25"/>
      <c r="K667" s="25"/>
      <c r="L667" s="25"/>
      <c r="M667" s="25"/>
      <c r="N667" s="25"/>
      <c r="O667" s="25"/>
      <c r="P667" s="25"/>
      <c r="Q667" s="25"/>
      <c r="R667" s="25"/>
      <c r="S667" s="25"/>
      <c r="T667" s="25"/>
      <c r="U667" s="25"/>
      <c r="V667" s="25"/>
      <c r="W667" s="25"/>
      <c r="X667" s="25"/>
      <c r="Y667" s="25"/>
      <c r="Z667" s="25"/>
      <c r="AA667" s="25"/>
      <c r="AB667" s="25"/>
      <c r="AC667" s="25"/>
      <c r="AD667" s="25"/>
      <c r="AE667" s="25"/>
      <c r="AF667" s="25"/>
      <c r="AG667" s="25"/>
      <c r="AH667" s="25"/>
      <c r="AI667" s="25"/>
      <c r="AJ667" s="25"/>
      <c r="AK667" s="25"/>
      <c r="AL667" s="25"/>
      <c r="AM667" s="25"/>
      <c r="AN667" s="25"/>
      <c r="AO667" s="25"/>
    </row>
    <row r="668" spans="1:41" ht="15.75" customHeight="1" x14ac:dyDescent="0.3">
      <c r="A668" s="25"/>
      <c r="B668" s="25"/>
      <c r="C668" s="25"/>
      <c r="D668" s="25"/>
      <c r="E668" s="25"/>
      <c r="F668" s="25"/>
      <c r="G668" s="25"/>
      <c r="H668" s="25"/>
      <c r="I668" s="25"/>
      <c r="J668" s="25"/>
      <c r="K668" s="25"/>
      <c r="L668" s="25"/>
      <c r="M668" s="25"/>
      <c r="N668" s="25"/>
      <c r="O668" s="25"/>
      <c r="P668" s="25"/>
      <c r="Q668" s="25"/>
      <c r="R668" s="25"/>
      <c r="S668" s="25"/>
      <c r="T668" s="25"/>
      <c r="U668" s="25"/>
      <c r="V668" s="25"/>
      <c r="W668" s="25"/>
      <c r="X668" s="25"/>
      <c r="Y668" s="25"/>
      <c r="Z668" s="25"/>
      <c r="AA668" s="25"/>
      <c r="AB668" s="25"/>
      <c r="AC668" s="25"/>
      <c r="AD668" s="25"/>
      <c r="AE668" s="25"/>
      <c r="AF668" s="25"/>
      <c r="AG668" s="25"/>
      <c r="AH668" s="25"/>
      <c r="AI668" s="25"/>
      <c r="AJ668" s="25"/>
      <c r="AK668" s="25"/>
      <c r="AL668" s="25"/>
      <c r="AM668" s="25"/>
      <c r="AN668" s="25"/>
      <c r="AO668" s="25"/>
    </row>
    <row r="669" spans="1:41" ht="15.75" customHeight="1" x14ac:dyDescent="0.3">
      <c r="A669" s="25"/>
      <c r="B669" s="25"/>
      <c r="C669" s="25"/>
      <c r="D669" s="25"/>
      <c r="E669" s="25"/>
      <c r="F669" s="25"/>
      <c r="G669" s="25"/>
      <c r="H669" s="25"/>
      <c r="I669" s="25"/>
      <c r="J669" s="25"/>
      <c r="K669" s="25"/>
      <c r="L669" s="25"/>
      <c r="M669" s="25"/>
      <c r="N669" s="25"/>
      <c r="O669" s="25"/>
      <c r="P669" s="25"/>
      <c r="Q669" s="25"/>
      <c r="R669" s="25"/>
      <c r="S669" s="25"/>
      <c r="T669" s="25"/>
      <c r="U669" s="25"/>
      <c r="V669" s="25"/>
      <c r="W669" s="25"/>
      <c r="X669" s="25"/>
      <c r="Y669" s="25"/>
      <c r="Z669" s="25"/>
      <c r="AA669" s="25"/>
      <c r="AB669" s="25"/>
      <c r="AC669" s="25"/>
      <c r="AD669" s="25"/>
      <c r="AE669" s="25"/>
      <c r="AF669" s="25"/>
      <c r="AG669" s="25"/>
      <c r="AH669" s="25"/>
      <c r="AI669" s="25"/>
      <c r="AJ669" s="25"/>
      <c r="AK669" s="25"/>
      <c r="AL669" s="25"/>
      <c r="AM669" s="25"/>
      <c r="AN669" s="25"/>
      <c r="AO669" s="25"/>
    </row>
    <row r="670" spans="1:41" ht="15.75" customHeight="1" x14ac:dyDescent="0.3">
      <c r="A670" s="25"/>
      <c r="B670" s="25"/>
      <c r="C670" s="25"/>
      <c r="D670" s="25"/>
      <c r="E670" s="25"/>
      <c r="F670" s="25"/>
      <c r="G670" s="25"/>
      <c r="H670" s="25"/>
      <c r="I670" s="25"/>
      <c r="J670" s="25"/>
      <c r="K670" s="25"/>
      <c r="L670" s="25"/>
      <c r="M670" s="25"/>
      <c r="N670" s="25"/>
      <c r="O670" s="25"/>
      <c r="P670" s="25"/>
      <c r="Q670" s="25"/>
      <c r="R670" s="25"/>
      <c r="S670" s="25"/>
      <c r="T670" s="25"/>
      <c r="U670" s="25"/>
      <c r="V670" s="25"/>
      <c r="W670" s="25"/>
      <c r="X670" s="25"/>
      <c r="Y670" s="25"/>
      <c r="Z670" s="25"/>
      <c r="AA670" s="25"/>
      <c r="AB670" s="25"/>
      <c r="AC670" s="25"/>
      <c r="AD670" s="25"/>
      <c r="AE670" s="25"/>
      <c r="AF670" s="25"/>
      <c r="AG670" s="25"/>
      <c r="AH670" s="25"/>
      <c r="AI670" s="25"/>
      <c r="AJ670" s="25"/>
      <c r="AK670" s="25"/>
      <c r="AL670" s="25"/>
      <c r="AM670" s="25"/>
      <c r="AN670" s="25"/>
      <c r="AO670" s="25"/>
    </row>
    <row r="671" spans="1:41" ht="15.75" customHeight="1" x14ac:dyDescent="0.3">
      <c r="A671" s="25"/>
      <c r="B671" s="25"/>
      <c r="C671" s="25"/>
      <c r="D671" s="25"/>
      <c r="E671" s="25"/>
      <c r="F671" s="25"/>
      <c r="G671" s="25"/>
      <c r="H671" s="25"/>
      <c r="I671" s="25"/>
      <c r="J671" s="25"/>
      <c r="K671" s="25"/>
      <c r="L671" s="25"/>
      <c r="M671" s="25"/>
      <c r="N671" s="25"/>
      <c r="O671" s="25"/>
      <c r="P671" s="25"/>
      <c r="Q671" s="25"/>
      <c r="R671" s="25"/>
      <c r="S671" s="25"/>
      <c r="T671" s="25"/>
      <c r="U671" s="25"/>
      <c r="V671" s="25"/>
      <c r="W671" s="25"/>
      <c r="X671" s="25"/>
      <c r="Y671" s="25"/>
      <c r="Z671" s="25"/>
      <c r="AA671" s="25"/>
      <c r="AB671" s="25"/>
      <c r="AC671" s="25"/>
      <c r="AD671" s="25"/>
      <c r="AE671" s="25"/>
      <c r="AF671" s="25"/>
      <c r="AG671" s="25"/>
      <c r="AH671" s="25"/>
      <c r="AI671" s="25"/>
      <c r="AJ671" s="25"/>
      <c r="AK671" s="25"/>
      <c r="AL671" s="25"/>
      <c r="AM671" s="25"/>
      <c r="AN671" s="25"/>
      <c r="AO671" s="25"/>
    </row>
    <row r="672" spans="1:41" ht="15.75" customHeight="1" x14ac:dyDescent="0.3">
      <c r="A672" s="25"/>
      <c r="B672" s="25"/>
      <c r="C672" s="25"/>
      <c r="D672" s="25"/>
      <c r="E672" s="25"/>
      <c r="F672" s="25"/>
      <c r="G672" s="25"/>
      <c r="H672" s="25"/>
      <c r="I672" s="25"/>
      <c r="J672" s="25"/>
      <c r="K672" s="25"/>
      <c r="L672" s="25"/>
      <c r="M672" s="25"/>
      <c r="N672" s="25"/>
      <c r="O672" s="25"/>
      <c r="P672" s="25"/>
      <c r="Q672" s="25"/>
      <c r="R672" s="25"/>
      <c r="S672" s="25"/>
      <c r="T672" s="25"/>
      <c r="U672" s="25"/>
      <c r="V672" s="25"/>
      <c r="W672" s="25"/>
      <c r="X672" s="25"/>
      <c r="Y672" s="25"/>
      <c r="Z672" s="25"/>
      <c r="AA672" s="25"/>
      <c r="AB672" s="25"/>
      <c r="AC672" s="25"/>
      <c r="AD672" s="25"/>
      <c r="AE672" s="25"/>
      <c r="AF672" s="25"/>
      <c r="AG672" s="25"/>
      <c r="AH672" s="25"/>
      <c r="AI672" s="25"/>
      <c r="AJ672" s="25"/>
      <c r="AK672" s="25"/>
      <c r="AL672" s="25"/>
      <c r="AM672" s="25"/>
      <c r="AN672" s="25"/>
      <c r="AO672" s="25"/>
    </row>
    <row r="673" spans="1:41" ht="15.75" customHeight="1" x14ac:dyDescent="0.3">
      <c r="A673" s="25"/>
      <c r="B673" s="25"/>
      <c r="C673" s="25"/>
      <c r="D673" s="25"/>
      <c r="E673" s="25"/>
      <c r="F673" s="25"/>
      <c r="G673" s="25"/>
      <c r="H673" s="25"/>
      <c r="I673" s="25"/>
      <c r="J673" s="25"/>
      <c r="K673" s="25"/>
      <c r="L673" s="25"/>
      <c r="M673" s="25"/>
      <c r="N673" s="25"/>
      <c r="O673" s="25"/>
      <c r="P673" s="25"/>
      <c r="Q673" s="25"/>
      <c r="R673" s="25"/>
      <c r="S673" s="25"/>
      <c r="T673" s="25"/>
      <c r="U673" s="25"/>
      <c r="V673" s="25"/>
      <c r="W673" s="25"/>
      <c r="X673" s="25"/>
      <c r="Y673" s="25"/>
      <c r="Z673" s="25"/>
      <c r="AA673" s="25"/>
      <c r="AB673" s="25"/>
      <c r="AC673" s="25"/>
      <c r="AD673" s="25"/>
      <c r="AE673" s="25"/>
      <c r="AF673" s="25"/>
      <c r="AG673" s="25"/>
      <c r="AH673" s="25"/>
      <c r="AI673" s="25"/>
      <c r="AJ673" s="25"/>
      <c r="AK673" s="25"/>
      <c r="AL673" s="25"/>
      <c r="AM673" s="25"/>
      <c r="AN673" s="25"/>
      <c r="AO673" s="25"/>
    </row>
    <row r="674" spans="1:41" ht="15.75" customHeight="1" x14ac:dyDescent="0.3">
      <c r="A674" s="25"/>
      <c r="B674" s="25"/>
      <c r="C674" s="25"/>
      <c r="D674" s="25"/>
      <c r="E674" s="25"/>
      <c r="F674" s="25"/>
      <c r="G674" s="25"/>
      <c r="H674" s="25"/>
      <c r="I674" s="25"/>
      <c r="J674" s="25"/>
      <c r="K674" s="25"/>
      <c r="L674" s="25"/>
      <c r="M674" s="25"/>
      <c r="N674" s="25"/>
      <c r="O674" s="25"/>
      <c r="P674" s="25"/>
      <c r="Q674" s="25"/>
      <c r="R674" s="25"/>
      <c r="S674" s="25"/>
      <c r="T674" s="25"/>
      <c r="U674" s="25"/>
      <c r="V674" s="25"/>
      <c r="W674" s="25"/>
      <c r="X674" s="25"/>
      <c r="Y674" s="25"/>
      <c r="Z674" s="25"/>
      <c r="AA674" s="25"/>
      <c r="AB674" s="25"/>
      <c r="AC674" s="25"/>
      <c r="AD674" s="25"/>
      <c r="AE674" s="25"/>
      <c r="AF674" s="25"/>
      <c r="AG674" s="25"/>
      <c r="AH674" s="25"/>
      <c r="AI674" s="25"/>
      <c r="AJ674" s="25"/>
      <c r="AK674" s="25"/>
      <c r="AL674" s="25"/>
      <c r="AM674" s="25"/>
      <c r="AN674" s="25"/>
      <c r="AO674" s="25"/>
    </row>
    <row r="675" spans="1:41" ht="15.75" customHeight="1" x14ac:dyDescent="0.3">
      <c r="A675" s="25"/>
      <c r="B675" s="25"/>
      <c r="C675" s="25"/>
      <c r="D675" s="25"/>
      <c r="E675" s="25"/>
      <c r="F675" s="25"/>
      <c r="G675" s="25"/>
      <c r="H675" s="25"/>
      <c r="I675" s="25"/>
      <c r="J675" s="25"/>
      <c r="K675" s="25"/>
      <c r="L675" s="25"/>
      <c r="M675" s="25"/>
      <c r="N675" s="25"/>
      <c r="O675" s="25"/>
      <c r="P675" s="25"/>
      <c r="Q675" s="25"/>
      <c r="R675" s="25"/>
      <c r="S675" s="25"/>
      <c r="T675" s="25"/>
      <c r="U675" s="25"/>
      <c r="V675" s="25"/>
      <c r="W675" s="25"/>
      <c r="X675" s="25"/>
      <c r="Y675" s="25"/>
      <c r="Z675" s="25"/>
      <c r="AA675" s="25"/>
      <c r="AB675" s="25"/>
      <c r="AC675" s="25"/>
      <c r="AD675" s="25"/>
      <c r="AE675" s="25"/>
      <c r="AF675" s="25"/>
      <c r="AG675" s="25"/>
      <c r="AH675" s="25"/>
      <c r="AI675" s="25"/>
      <c r="AJ675" s="25"/>
      <c r="AK675" s="25"/>
      <c r="AL675" s="25"/>
      <c r="AM675" s="25"/>
      <c r="AN675" s="25"/>
      <c r="AO675" s="25"/>
    </row>
    <row r="676" spans="1:41" ht="15.75" customHeight="1" x14ac:dyDescent="0.3">
      <c r="A676" s="25"/>
      <c r="B676" s="25"/>
      <c r="C676" s="25"/>
      <c r="D676" s="25"/>
      <c r="E676" s="25"/>
      <c r="F676" s="25"/>
      <c r="G676" s="25"/>
      <c r="H676" s="25"/>
      <c r="I676" s="25"/>
      <c r="J676" s="25"/>
      <c r="K676" s="25"/>
      <c r="L676" s="25"/>
      <c r="M676" s="25"/>
      <c r="N676" s="25"/>
      <c r="O676" s="25"/>
      <c r="P676" s="25"/>
      <c r="Q676" s="25"/>
      <c r="R676" s="25"/>
      <c r="S676" s="25"/>
      <c r="T676" s="25"/>
      <c r="U676" s="25"/>
      <c r="V676" s="25"/>
      <c r="W676" s="25"/>
      <c r="X676" s="25"/>
      <c r="Y676" s="25"/>
      <c r="Z676" s="25"/>
      <c r="AA676" s="25"/>
      <c r="AB676" s="25"/>
      <c r="AC676" s="25"/>
      <c r="AD676" s="25"/>
      <c r="AE676" s="25"/>
      <c r="AF676" s="25"/>
      <c r="AG676" s="25"/>
      <c r="AH676" s="25"/>
      <c r="AI676" s="25"/>
      <c r="AJ676" s="25"/>
      <c r="AK676" s="25"/>
      <c r="AL676" s="25"/>
      <c r="AM676" s="25"/>
      <c r="AN676" s="25"/>
      <c r="AO676" s="25"/>
    </row>
    <row r="677" spans="1:41" ht="15.75" customHeight="1" x14ac:dyDescent="0.3">
      <c r="A677" s="25"/>
      <c r="B677" s="25"/>
      <c r="C677" s="25"/>
      <c r="D677" s="25"/>
      <c r="E677" s="25"/>
      <c r="F677" s="25"/>
      <c r="G677" s="25"/>
      <c r="H677" s="25"/>
      <c r="I677" s="25"/>
      <c r="J677" s="25"/>
      <c r="K677" s="25"/>
      <c r="L677" s="25"/>
      <c r="M677" s="25"/>
      <c r="N677" s="25"/>
      <c r="O677" s="25"/>
      <c r="P677" s="25"/>
      <c r="Q677" s="25"/>
      <c r="R677" s="25"/>
      <c r="S677" s="25"/>
      <c r="T677" s="25"/>
      <c r="U677" s="25"/>
      <c r="V677" s="25"/>
      <c r="W677" s="25"/>
      <c r="X677" s="25"/>
      <c r="Y677" s="25"/>
      <c r="Z677" s="25"/>
      <c r="AA677" s="25"/>
      <c r="AB677" s="25"/>
      <c r="AC677" s="25"/>
      <c r="AD677" s="25"/>
      <c r="AE677" s="25"/>
      <c r="AF677" s="25"/>
      <c r="AG677" s="25"/>
      <c r="AH677" s="25"/>
      <c r="AI677" s="25"/>
      <c r="AJ677" s="25"/>
      <c r="AK677" s="25"/>
      <c r="AL677" s="25"/>
      <c r="AM677" s="25"/>
      <c r="AN677" s="25"/>
      <c r="AO677" s="25"/>
    </row>
    <row r="678" spans="1:41" ht="15.75" customHeight="1" x14ac:dyDescent="0.3">
      <c r="A678" s="25"/>
      <c r="B678" s="25"/>
      <c r="C678" s="25"/>
      <c r="D678" s="25"/>
      <c r="E678" s="25"/>
      <c r="F678" s="25"/>
      <c r="G678" s="25"/>
      <c r="H678" s="25"/>
      <c r="I678" s="25"/>
      <c r="J678" s="25"/>
      <c r="K678" s="25"/>
      <c r="L678" s="25"/>
      <c r="M678" s="25"/>
      <c r="N678" s="25"/>
      <c r="O678" s="25"/>
      <c r="P678" s="25"/>
      <c r="Q678" s="25"/>
      <c r="R678" s="25"/>
      <c r="S678" s="25"/>
      <c r="T678" s="25"/>
      <c r="U678" s="25"/>
      <c r="V678" s="25"/>
      <c r="W678" s="25"/>
      <c r="X678" s="25"/>
      <c r="Y678" s="25"/>
      <c r="Z678" s="25"/>
      <c r="AA678" s="25"/>
      <c r="AB678" s="25"/>
      <c r="AC678" s="25"/>
      <c r="AD678" s="25"/>
      <c r="AE678" s="25"/>
      <c r="AF678" s="25"/>
      <c r="AG678" s="25"/>
      <c r="AH678" s="25"/>
      <c r="AI678" s="25"/>
      <c r="AJ678" s="25"/>
      <c r="AK678" s="25"/>
      <c r="AL678" s="25"/>
      <c r="AM678" s="25"/>
      <c r="AN678" s="25"/>
      <c r="AO678" s="25"/>
    </row>
    <row r="679" spans="1:41" ht="15.75" customHeight="1" x14ac:dyDescent="0.3">
      <c r="A679" s="25"/>
      <c r="B679" s="25"/>
      <c r="C679" s="25"/>
      <c r="D679" s="25"/>
      <c r="E679" s="25"/>
      <c r="F679" s="25"/>
      <c r="G679" s="25"/>
      <c r="H679" s="25"/>
      <c r="I679" s="25"/>
      <c r="J679" s="25"/>
      <c r="K679" s="25"/>
      <c r="L679" s="25"/>
      <c r="M679" s="25"/>
      <c r="N679" s="25"/>
      <c r="O679" s="25"/>
      <c r="P679" s="25"/>
      <c r="Q679" s="25"/>
      <c r="R679" s="25"/>
      <c r="S679" s="25"/>
      <c r="T679" s="25"/>
      <c r="U679" s="25"/>
      <c r="V679" s="25"/>
      <c r="W679" s="25"/>
      <c r="X679" s="25"/>
      <c r="Y679" s="25"/>
      <c r="Z679" s="25"/>
      <c r="AA679" s="25"/>
      <c r="AB679" s="25"/>
      <c r="AC679" s="25"/>
      <c r="AD679" s="25"/>
      <c r="AE679" s="25"/>
      <c r="AF679" s="25"/>
      <c r="AG679" s="25"/>
      <c r="AH679" s="25"/>
      <c r="AI679" s="25"/>
      <c r="AJ679" s="25"/>
      <c r="AK679" s="25"/>
      <c r="AL679" s="25"/>
      <c r="AM679" s="25"/>
      <c r="AN679" s="25"/>
      <c r="AO679" s="25"/>
    </row>
    <row r="680" spans="1:41" ht="15.75" customHeight="1" x14ac:dyDescent="0.3">
      <c r="A680" s="25"/>
      <c r="B680" s="25"/>
      <c r="C680" s="25"/>
      <c r="D680" s="25"/>
      <c r="E680" s="25"/>
      <c r="F680" s="25"/>
      <c r="G680" s="25"/>
      <c r="H680" s="25"/>
      <c r="I680" s="25"/>
      <c r="J680" s="25"/>
      <c r="K680" s="25"/>
      <c r="L680" s="25"/>
      <c r="M680" s="25"/>
      <c r="N680" s="25"/>
      <c r="O680" s="25"/>
      <c r="P680" s="25"/>
      <c r="Q680" s="25"/>
      <c r="R680" s="25"/>
      <c r="S680" s="25"/>
      <c r="T680" s="25"/>
      <c r="U680" s="25"/>
      <c r="V680" s="25"/>
      <c r="W680" s="25"/>
      <c r="X680" s="25"/>
      <c r="Y680" s="25"/>
      <c r="Z680" s="25"/>
      <c r="AA680" s="25"/>
      <c r="AB680" s="25"/>
      <c r="AC680" s="25"/>
      <c r="AD680" s="25"/>
      <c r="AE680" s="25"/>
      <c r="AF680" s="25"/>
      <c r="AG680" s="25"/>
      <c r="AH680" s="25"/>
      <c r="AI680" s="25"/>
      <c r="AJ680" s="25"/>
      <c r="AK680" s="25"/>
      <c r="AL680" s="25"/>
      <c r="AM680" s="25"/>
      <c r="AN680" s="25"/>
      <c r="AO680" s="25"/>
    </row>
    <row r="681" spans="1:41" ht="15.75" customHeight="1" x14ac:dyDescent="0.3">
      <c r="A681" s="25"/>
      <c r="B681" s="25"/>
      <c r="C681" s="25"/>
      <c r="D681" s="25"/>
      <c r="E681" s="25"/>
      <c r="F681" s="25"/>
      <c r="G681" s="25"/>
      <c r="H681" s="25"/>
      <c r="I681" s="25"/>
      <c r="J681" s="25"/>
      <c r="K681" s="25"/>
      <c r="L681" s="25"/>
      <c r="M681" s="25"/>
      <c r="N681" s="25"/>
      <c r="O681" s="25"/>
      <c r="P681" s="25"/>
      <c r="Q681" s="25"/>
      <c r="R681" s="25"/>
      <c r="S681" s="25"/>
      <c r="T681" s="25"/>
      <c r="U681" s="25"/>
      <c r="V681" s="25"/>
      <c r="W681" s="25"/>
      <c r="X681" s="25"/>
      <c r="Y681" s="25"/>
      <c r="Z681" s="25"/>
      <c r="AA681" s="25"/>
      <c r="AB681" s="25"/>
      <c r="AC681" s="25"/>
      <c r="AD681" s="25"/>
      <c r="AE681" s="25"/>
      <c r="AF681" s="25"/>
      <c r="AG681" s="25"/>
      <c r="AH681" s="25"/>
      <c r="AI681" s="25"/>
      <c r="AJ681" s="25"/>
      <c r="AK681" s="25"/>
      <c r="AL681" s="25"/>
      <c r="AM681" s="25"/>
      <c r="AN681" s="25"/>
      <c r="AO681" s="25"/>
    </row>
    <row r="682" spans="1:41" ht="15.75" customHeight="1" x14ac:dyDescent="0.3">
      <c r="A682" s="25"/>
      <c r="B682" s="25"/>
      <c r="C682" s="25"/>
      <c r="D682" s="25"/>
      <c r="E682" s="25"/>
      <c r="F682" s="25"/>
      <c r="G682" s="25"/>
      <c r="H682" s="25"/>
      <c r="I682" s="25"/>
      <c r="J682" s="25"/>
      <c r="K682" s="25"/>
      <c r="L682" s="25"/>
      <c r="M682" s="25"/>
      <c r="N682" s="25"/>
      <c r="O682" s="25"/>
      <c r="P682" s="25"/>
      <c r="Q682" s="25"/>
      <c r="R682" s="25"/>
      <c r="S682" s="25"/>
      <c r="T682" s="25"/>
      <c r="U682" s="25"/>
      <c r="V682" s="25"/>
      <c r="W682" s="25"/>
      <c r="X682" s="25"/>
      <c r="Y682" s="25"/>
      <c r="Z682" s="25"/>
      <c r="AA682" s="25"/>
      <c r="AB682" s="25"/>
      <c r="AC682" s="25"/>
      <c r="AD682" s="25"/>
      <c r="AE682" s="25"/>
      <c r="AF682" s="25"/>
      <c r="AG682" s="25"/>
      <c r="AH682" s="25"/>
      <c r="AI682" s="25"/>
      <c r="AJ682" s="25"/>
      <c r="AK682" s="25"/>
      <c r="AL682" s="25"/>
      <c r="AM682" s="25"/>
      <c r="AN682" s="25"/>
      <c r="AO682" s="25"/>
    </row>
    <row r="683" spans="1:41" ht="15.75" customHeight="1" x14ac:dyDescent="0.3">
      <c r="A683" s="25"/>
      <c r="B683" s="25"/>
      <c r="C683" s="25"/>
      <c r="D683" s="25"/>
      <c r="E683" s="25"/>
      <c r="F683" s="25"/>
      <c r="G683" s="25"/>
      <c r="H683" s="25"/>
      <c r="I683" s="25"/>
      <c r="J683" s="25"/>
      <c r="K683" s="25"/>
      <c r="L683" s="25"/>
      <c r="M683" s="25"/>
      <c r="N683" s="25"/>
      <c r="O683" s="25"/>
      <c r="P683" s="25"/>
      <c r="Q683" s="25"/>
      <c r="R683" s="25"/>
      <c r="S683" s="25"/>
      <c r="T683" s="25"/>
      <c r="U683" s="25"/>
      <c r="V683" s="25"/>
      <c r="W683" s="25"/>
      <c r="X683" s="25"/>
      <c r="Y683" s="25"/>
      <c r="Z683" s="25"/>
      <c r="AA683" s="25"/>
      <c r="AB683" s="25"/>
      <c r="AC683" s="25"/>
      <c r="AD683" s="25"/>
      <c r="AE683" s="25"/>
      <c r="AF683" s="25"/>
      <c r="AG683" s="25"/>
      <c r="AH683" s="25"/>
      <c r="AI683" s="25"/>
      <c r="AJ683" s="25"/>
      <c r="AK683" s="25"/>
      <c r="AL683" s="25"/>
      <c r="AM683" s="25"/>
      <c r="AN683" s="25"/>
      <c r="AO683" s="25"/>
    </row>
    <row r="684" spans="1:41" ht="15.75" customHeight="1" x14ac:dyDescent="0.3">
      <c r="A684" s="25"/>
      <c r="B684" s="25"/>
      <c r="C684" s="25"/>
      <c r="D684" s="25"/>
      <c r="E684" s="25"/>
      <c r="F684" s="25"/>
      <c r="G684" s="25"/>
      <c r="H684" s="25"/>
      <c r="I684" s="25"/>
      <c r="J684" s="25"/>
      <c r="K684" s="25"/>
      <c r="L684" s="25"/>
      <c r="M684" s="25"/>
      <c r="N684" s="25"/>
      <c r="O684" s="25"/>
      <c r="P684" s="25"/>
      <c r="Q684" s="25"/>
      <c r="R684" s="25"/>
      <c r="S684" s="25"/>
      <c r="T684" s="25"/>
      <c r="U684" s="25"/>
      <c r="V684" s="25"/>
      <c r="W684" s="25"/>
      <c r="X684" s="25"/>
      <c r="Y684" s="25"/>
      <c r="Z684" s="25"/>
      <c r="AA684" s="25"/>
      <c r="AB684" s="25"/>
      <c r="AC684" s="25"/>
      <c r="AD684" s="25"/>
      <c r="AE684" s="25"/>
      <c r="AF684" s="25"/>
      <c r="AG684" s="25"/>
      <c r="AH684" s="25"/>
      <c r="AI684" s="25"/>
      <c r="AJ684" s="25"/>
      <c r="AK684" s="25"/>
      <c r="AL684" s="25"/>
      <c r="AM684" s="25"/>
      <c r="AN684" s="25"/>
      <c r="AO684" s="25"/>
    </row>
    <row r="685" spans="1:41" ht="15.75" customHeight="1" x14ac:dyDescent="0.3">
      <c r="A685" s="25"/>
      <c r="B685" s="25"/>
      <c r="C685" s="25"/>
      <c r="D685" s="25"/>
      <c r="E685" s="25"/>
      <c r="F685" s="25"/>
      <c r="G685" s="25"/>
      <c r="H685" s="25"/>
      <c r="I685" s="25"/>
      <c r="J685" s="25"/>
      <c r="K685" s="25"/>
      <c r="L685" s="25"/>
      <c r="M685" s="25"/>
      <c r="N685" s="25"/>
      <c r="O685" s="25"/>
      <c r="P685" s="25"/>
      <c r="Q685" s="25"/>
      <c r="R685" s="25"/>
      <c r="S685" s="25"/>
      <c r="T685" s="25"/>
      <c r="U685" s="25"/>
      <c r="V685" s="25"/>
      <c r="W685" s="25"/>
      <c r="X685" s="25"/>
      <c r="Y685" s="25"/>
      <c r="Z685" s="25"/>
      <c r="AA685" s="25"/>
      <c r="AB685" s="25"/>
      <c r="AC685" s="25"/>
      <c r="AD685" s="25"/>
      <c r="AE685" s="25"/>
      <c r="AF685" s="25"/>
      <c r="AG685" s="25"/>
      <c r="AH685" s="25"/>
      <c r="AI685" s="25"/>
      <c r="AJ685" s="25"/>
      <c r="AK685" s="25"/>
      <c r="AL685" s="25"/>
      <c r="AM685" s="25"/>
      <c r="AN685" s="25"/>
      <c r="AO685" s="25"/>
    </row>
    <row r="686" spans="1:41" ht="15.75" customHeight="1" x14ac:dyDescent="0.3">
      <c r="A686" s="25"/>
      <c r="B686" s="25"/>
      <c r="C686" s="25"/>
      <c r="D686" s="25"/>
      <c r="E686" s="25"/>
      <c r="F686" s="25"/>
      <c r="G686" s="25"/>
      <c r="H686" s="25"/>
      <c r="I686" s="25"/>
      <c r="J686" s="25"/>
      <c r="K686" s="25"/>
      <c r="L686" s="25"/>
      <c r="M686" s="25"/>
      <c r="N686" s="25"/>
      <c r="O686" s="25"/>
      <c r="P686" s="25"/>
      <c r="Q686" s="25"/>
      <c r="R686" s="25"/>
      <c r="S686" s="25"/>
      <c r="T686" s="25"/>
      <c r="U686" s="25"/>
      <c r="V686" s="25"/>
      <c r="W686" s="25"/>
      <c r="X686" s="25"/>
      <c r="Y686" s="25"/>
      <c r="Z686" s="25"/>
      <c r="AA686" s="25"/>
      <c r="AB686" s="25"/>
      <c r="AC686" s="25"/>
      <c r="AD686" s="25"/>
      <c r="AE686" s="25"/>
      <c r="AF686" s="25"/>
      <c r="AG686" s="25"/>
      <c r="AH686" s="25"/>
      <c r="AI686" s="25"/>
      <c r="AJ686" s="25"/>
      <c r="AK686" s="25"/>
      <c r="AL686" s="25"/>
      <c r="AM686" s="25"/>
      <c r="AN686" s="25"/>
      <c r="AO686" s="25"/>
    </row>
    <row r="687" spans="1:41" ht="15.75" customHeight="1" x14ac:dyDescent="0.3">
      <c r="A687" s="25"/>
      <c r="B687" s="25"/>
      <c r="C687" s="25"/>
      <c r="D687" s="25"/>
      <c r="E687" s="25"/>
      <c r="F687" s="25"/>
      <c r="G687" s="25"/>
      <c r="H687" s="25"/>
      <c r="I687" s="25"/>
      <c r="J687" s="25"/>
      <c r="K687" s="25"/>
      <c r="L687" s="25"/>
      <c r="M687" s="25"/>
      <c r="N687" s="25"/>
      <c r="O687" s="25"/>
      <c r="P687" s="25"/>
      <c r="Q687" s="25"/>
      <c r="R687" s="25"/>
      <c r="S687" s="25"/>
      <c r="T687" s="25"/>
      <c r="U687" s="25"/>
      <c r="V687" s="25"/>
      <c r="W687" s="25"/>
      <c r="X687" s="25"/>
      <c r="Y687" s="25"/>
      <c r="Z687" s="25"/>
      <c r="AA687" s="25"/>
      <c r="AB687" s="25"/>
      <c r="AC687" s="25"/>
      <c r="AD687" s="25"/>
      <c r="AE687" s="25"/>
      <c r="AF687" s="25"/>
      <c r="AG687" s="25"/>
      <c r="AH687" s="25"/>
      <c r="AI687" s="25"/>
      <c r="AJ687" s="25"/>
      <c r="AK687" s="25"/>
      <c r="AL687" s="25"/>
      <c r="AM687" s="25"/>
      <c r="AN687" s="25"/>
      <c r="AO687" s="25"/>
    </row>
    <row r="688" spans="1:41" ht="15.75" customHeight="1" x14ac:dyDescent="0.3">
      <c r="A688" s="25"/>
      <c r="B688" s="25"/>
      <c r="C688" s="25"/>
      <c r="D688" s="25"/>
      <c r="E688" s="25"/>
      <c r="F688" s="25"/>
      <c r="G688" s="25"/>
      <c r="H688" s="25"/>
      <c r="I688" s="25"/>
      <c r="J688" s="25"/>
      <c r="K688" s="25"/>
      <c r="L688" s="25"/>
      <c r="M688" s="25"/>
      <c r="N688" s="25"/>
      <c r="O688" s="25"/>
      <c r="P688" s="25"/>
      <c r="Q688" s="25"/>
      <c r="R688" s="25"/>
      <c r="S688" s="25"/>
      <c r="T688" s="25"/>
      <c r="U688" s="25"/>
      <c r="V688" s="25"/>
      <c r="W688" s="25"/>
      <c r="X688" s="25"/>
      <c r="Y688" s="25"/>
      <c r="Z688" s="25"/>
      <c r="AA688" s="25"/>
      <c r="AB688" s="25"/>
      <c r="AC688" s="25"/>
      <c r="AD688" s="25"/>
      <c r="AE688" s="25"/>
      <c r="AF688" s="25"/>
      <c r="AG688" s="25"/>
      <c r="AH688" s="25"/>
      <c r="AI688" s="25"/>
      <c r="AJ688" s="25"/>
      <c r="AK688" s="25"/>
      <c r="AL688" s="25"/>
      <c r="AM688" s="25"/>
      <c r="AN688" s="25"/>
      <c r="AO688" s="25"/>
    </row>
    <row r="689" spans="1:41" ht="15.75" customHeight="1" x14ac:dyDescent="0.3">
      <c r="A689" s="25"/>
      <c r="B689" s="25"/>
      <c r="C689" s="25"/>
      <c r="D689" s="25"/>
      <c r="E689" s="25"/>
      <c r="F689" s="25"/>
      <c r="G689" s="25"/>
      <c r="H689" s="25"/>
      <c r="I689" s="25"/>
      <c r="J689" s="25"/>
      <c r="K689" s="25"/>
      <c r="L689" s="25"/>
      <c r="M689" s="25"/>
      <c r="N689" s="25"/>
      <c r="O689" s="25"/>
      <c r="P689" s="25"/>
      <c r="Q689" s="25"/>
      <c r="R689" s="25"/>
      <c r="S689" s="25"/>
      <c r="T689" s="25"/>
      <c r="U689" s="25"/>
      <c r="V689" s="25"/>
      <c r="W689" s="25"/>
      <c r="X689" s="25"/>
      <c r="Y689" s="25"/>
      <c r="Z689" s="25"/>
      <c r="AA689" s="25"/>
      <c r="AB689" s="25"/>
      <c r="AC689" s="25"/>
      <c r="AD689" s="25"/>
      <c r="AE689" s="25"/>
      <c r="AF689" s="25"/>
      <c r="AG689" s="25"/>
      <c r="AH689" s="25"/>
      <c r="AI689" s="25"/>
      <c r="AJ689" s="25"/>
      <c r="AK689" s="25"/>
      <c r="AL689" s="25"/>
      <c r="AM689" s="25"/>
      <c r="AN689" s="25"/>
      <c r="AO689" s="25"/>
    </row>
    <row r="690" spans="1:41" ht="15.75" customHeight="1" x14ac:dyDescent="0.3">
      <c r="A690" s="25"/>
      <c r="B690" s="25"/>
      <c r="C690" s="25"/>
      <c r="D690" s="25"/>
      <c r="E690" s="25"/>
      <c r="F690" s="25"/>
      <c r="G690" s="25"/>
      <c r="H690" s="25"/>
      <c r="I690" s="25"/>
      <c r="J690" s="25"/>
      <c r="K690" s="25"/>
      <c r="L690" s="25"/>
      <c r="M690" s="25"/>
      <c r="N690" s="25"/>
      <c r="O690" s="25"/>
      <c r="P690" s="25"/>
      <c r="Q690" s="25"/>
      <c r="R690" s="25"/>
      <c r="S690" s="25"/>
      <c r="T690" s="25"/>
      <c r="U690" s="25"/>
      <c r="V690" s="25"/>
      <c r="W690" s="25"/>
      <c r="X690" s="25"/>
      <c r="Y690" s="25"/>
      <c r="Z690" s="25"/>
      <c r="AA690" s="25"/>
      <c r="AB690" s="25"/>
      <c r="AC690" s="25"/>
      <c r="AD690" s="25"/>
      <c r="AE690" s="25"/>
      <c r="AF690" s="25"/>
      <c r="AG690" s="25"/>
      <c r="AH690" s="25"/>
      <c r="AI690" s="25"/>
      <c r="AJ690" s="25"/>
      <c r="AK690" s="25"/>
      <c r="AL690" s="25"/>
      <c r="AM690" s="25"/>
      <c r="AN690" s="25"/>
      <c r="AO690" s="25"/>
    </row>
    <row r="691" spans="1:41" ht="15.75" customHeight="1" x14ac:dyDescent="0.3">
      <c r="A691" s="25"/>
      <c r="B691" s="25"/>
      <c r="C691" s="25"/>
      <c r="D691" s="25"/>
      <c r="E691" s="25"/>
      <c r="F691" s="25"/>
      <c r="G691" s="25"/>
      <c r="H691" s="25"/>
      <c r="I691" s="25"/>
      <c r="J691" s="25"/>
      <c r="K691" s="25"/>
      <c r="L691" s="25"/>
      <c r="M691" s="25"/>
      <c r="N691" s="25"/>
      <c r="O691" s="25"/>
      <c r="P691" s="25"/>
      <c r="Q691" s="25"/>
      <c r="R691" s="25"/>
      <c r="S691" s="25"/>
      <c r="T691" s="25"/>
      <c r="U691" s="25"/>
      <c r="V691" s="25"/>
      <c r="W691" s="25"/>
      <c r="X691" s="25"/>
      <c r="Y691" s="25"/>
      <c r="Z691" s="25"/>
      <c r="AA691" s="25"/>
      <c r="AB691" s="25"/>
      <c r="AC691" s="25"/>
      <c r="AD691" s="25"/>
      <c r="AE691" s="25"/>
      <c r="AF691" s="25"/>
      <c r="AG691" s="25"/>
      <c r="AH691" s="25"/>
      <c r="AI691" s="25"/>
      <c r="AJ691" s="25"/>
      <c r="AK691" s="25"/>
      <c r="AL691" s="25"/>
      <c r="AM691" s="25"/>
      <c r="AN691" s="25"/>
      <c r="AO691" s="25"/>
    </row>
    <row r="692" spans="1:41" ht="15.75" customHeight="1" x14ac:dyDescent="0.3">
      <c r="A692" s="25"/>
      <c r="B692" s="25"/>
      <c r="C692" s="25"/>
      <c r="D692" s="25"/>
      <c r="E692" s="25"/>
      <c r="F692" s="25"/>
      <c r="G692" s="25"/>
      <c r="H692" s="25"/>
      <c r="I692" s="25"/>
      <c r="J692" s="25"/>
      <c r="K692" s="25"/>
      <c r="L692" s="25"/>
      <c r="M692" s="25"/>
      <c r="N692" s="25"/>
      <c r="O692" s="25"/>
      <c r="P692" s="25"/>
      <c r="Q692" s="25"/>
      <c r="R692" s="25"/>
      <c r="S692" s="25"/>
      <c r="T692" s="25"/>
      <c r="U692" s="25"/>
      <c r="V692" s="25"/>
      <c r="W692" s="25"/>
      <c r="X692" s="25"/>
      <c r="Y692" s="25"/>
      <c r="Z692" s="25"/>
      <c r="AA692" s="25"/>
      <c r="AB692" s="25"/>
      <c r="AC692" s="25"/>
      <c r="AD692" s="25"/>
      <c r="AE692" s="25"/>
      <c r="AF692" s="25"/>
      <c r="AG692" s="25"/>
      <c r="AH692" s="25"/>
      <c r="AI692" s="25"/>
      <c r="AJ692" s="25"/>
      <c r="AK692" s="25"/>
      <c r="AL692" s="25"/>
      <c r="AM692" s="25"/>
      <c r="AN692" s="25"/>
      <c r="AO692" s="25"/>
    </row>
    <row r="693" spans="1:41" ht="15.75" customHeight="1" x14ac:dyDescent="0.3">
      <c r="A693" s="25"/>
      <c r="B693" s="25"/>
      <c r="C693" s="25"/>
      <c r="D693" s="25"/>
      <c r="E693" s="25"/>
      <c r="F693" s="25"/>
      <c r="G693" s="25"/>
      <c r="H693" s="25"/>
      <c r="I693" s="25"/>
      <c r="J693" s="25"/>
      <c r="K693" s="25"/>
      <c r="L693" s="25"/>
      <c r="M693" s="25"/>
      <c r="N693" s="25"/>
      <c r="O693" s="25"/>
      <c r="P693" s="25"/>
      <c r="Q693" s="25"/>
      <c r="R693" s="25"/>
      <c r="S693" s="25"/>
      <c r="T693" s="25"/>
      <c r="U693" s="25"/>
      <c r="V693" s="25"/>
      <c r="W693" s="25"/>
      <c r="X693" s="25"/>
      <c r="Y693" s="25"/>
      <c r="Z693" s="25"/>
      <c r="AA693" s="25"/>
      <c r="AB693" s="25"/>
      <c r="AC693" s="25"/>
      <c r="AD693" s="25"/>
      <c r="AE693" s="25"/>
      <c r="AF693" s="25"/>
      <c r="AG693" s="25"/>
      <c r="AH693" s="25"/>
      <c r="AI693" s="25"/>
      <c r="AJ693" s="25"/>
      <c r="AK693" s="25"/>
      <c r="AL693" s="25"/>
      <c r="AM693" s="25"/>
      <c r="AN693" s="25"/>
      <c r="AO693" s="25"/>
    </row>
    <row r="694" spans="1:41" ht="15.75" customHeight="1" x14ac:dyDescent="0.3">
      <c r="A694" s="25"/>
      <c r="B694" s="25"/>
      <c r="C694" s="25"/>
      <c r="D694" s="25"/>
      <c r="E694" s="25"/>
      <c r="F694" s="25"/>
      <c r="G694" s="25"/>
      <c r="H694" s="25"/>
      <c r="I694" s="25"/>
      <c r="J694" s="25"/>
      <c r="K694" s="25"/>
      <c r="L694" s="25"/>
      <c r="M694" s="25"/>
      <c r="N694" s="25"/>
      <c r="O694" s="25"/>
      <c r="P694" s="25"/>
      <c r="Q694" s="25"/>
      <c r="R694" s="25"/>
      <c r="S694" s="25"/>
      <c r="T694" s="25"/>
      <c r="U694" s="25"/>
      <c r="V694" s="25"/>
      <c r="W694" s="25"/>
      <c r="X694" s="25"/>
      <c r="Y694" s="25"/>
      <c r="Z694" s="25"/>
      <c r="AA694" s="25"/>
      <c r="AB694" s="25"/>
      <c r="AC694" s="25"/>
      <c r="AD694" s="25"/>
      <c r="AE694" s="25"/>
      <c r="AF694" s="25"/>
      <c r="AG694" s="25"/>
      <c r="AH694" s="25"/>
      <c r="AI694" s="25"/>
      <c r="AJ694" s="25"/>
      <c r="AK694" s="25"/>
      <c r="AL694" s="25"/>
      <c r="AM694" s="25"/>
      <c r="AN694" s="25"/>
      <c r="AO694" s="25"/>
    </row>
    <row r="695" spans="1:41" ht="15.75" customHeight="1" x14ac:dyDescent="0.3">
      <c r="A695" s="25"/>
      <c r="B695" s="25"/>
      <c r="C695" s="25"/>
      <c r="D695" s="25"/>
      <c r="E695" s="25"/>
      <c r="F695" s="25"/>
      <c r="G695" s="25"/>
      <c r="H695" s="25"/>
      <c r="I695" s="25"/>
      <c r="J695" s="25"/>
      <c r="K695" s="25"/>
      <c r="L695" s="25"/>
      <c r="M695" s="25"/>
      <c r="N695" s="25"/>
      <c r="O695" s="25"/>
      <c r="P695" s="25"/>
      <c r="Q695" s="25"/>
      <c r="R695" s="25"/>
      <c r="S695" s="25"/>
      <c r="T695" s="25"/>
      <c r="U695" s="25"/>
      <c r="V695" s="25"/>
      <c r="W695" s="25"/>
      <c r="X695" s="25"/>
      <c r="Y695" s="25"/>
      <c r="Z695" s="25"/>
      <c r="AA695" s="25"/>
      <c r="AB695" s="25"/>
      <c r="AC695" s="25"/>
      <c r="AD695" s="25"/>
      <c r="AE695" s="25"/>
      <c r="AF695" s="25"/>
      <c r="AG695" s="25"/>
      <c r="AH695" s="25"/>
      <c r="AI695" s="25"/>
      <c r="AJ695" s="25"/>
      <c r="AK695" s="25"/>
      <c r="AL695" s="25"/>
      <c r="AM695" s="25"/>
      <c r="AN695" s="25"/>
      <c r="AO695" s="25"/>
    </row>
    <row r="696" spans="1:41" ht="15.75" customHeight="1" x14ac:dyDescent="0.3">
      <c r="A696" s="25"/>
      <c r="B696" s="25"/>
      <c r="C696" s="25"/>
      <c r="D696" s="25"/>
      <c r="E696" s="25"/>
      <c r="F696" s="25"/>
      <c r="G696" s="25"/>
      <c r="H696" s="25"/>
      <c r="I696" s="25"/>
      <c r="J696" s="25"/>
      <c r="K696" s="25"/>
      <c r="L696" s="25"/>
      <c r="M696" s="25"/>
      <c r="N696" s="25"/>
      <c r="O696" s="25"/>
      <c r="P696" s="25"/>
      <c r="Q696" s="25"/>
      <c r="R696" s="25"/>
      <c r="S696" s="25"/>
      <c r="T696" s="25"/>
      <c r="U696" s="25"/>
      <c r="V696" s="25"/>
      <c r="W696" s="25"/>
      <c r="X696" s="25"/>
      <c r="Y696" s="25"/>
      <c r="Z696" s="25"/>
      <c r="AA696" s="25"/>
      <c r="AB696" s="25"/>
      <c r="AC696" s="25"/>
      <c r="AD696" s="25"/>
      <c r="AE696" s="25"/>
      <c r="AF696" s="25"/>
      <c r="AG696" s="25"/>
      <c r="AH696" s="25"/>
      <c r="AI696" s="25"/>
      <c r="AJ696" s="25"/>
      <c r="AK696" s="25"/>
      <c r="AL696" s="25"/>
      <c r="AM696" s="25"/>
      <c r="AN696" s="25"/>
      <c r="AO696" s="25"/>
    </row>
    <row r="697" spans="1:41" ht="15.75" customHeight="1" x14ac:dyDescent="0.3">
      <c r="A697" s="25"/>
      <c r="B697" s="25"/>
      <c r="C697" s="25"/>
      <c r="D697" s="25"/>
      <c r="E697" s="25"/>
      <c r="F697" s="25"/>
      <c r="G697" s="25"/>
      <c r="H697" s="25"/>
      <c r="I697" s="25"/>
      <c r="J697" s="25"/>
      <c r="K697" s="25"/>
      <c r="L697" s="25"/>
      <c r="M697" s="25"/>
      <c r="N697" s="25"/>
      <c r="O697" s="25"/>
      <c r="P697" s="25"/>
      <c r="Q697" s="25"/>
      <c r="R697" s="25"/>
      <c r="S697" s="25"/>
      <c r="T697" s="25"/>
      <c r="U697" s="25"/>
      <c r="V697" s="25"/>
      <c r="W697" s="25"/>
      <c r="X697" s="25"/>
      <c r="Y697" s="25"/>
      <c r="Z697" s="25"/>
      <c r="AA697" s="25"/>
      <c r="AB697" s="25"/>
      <c r="AC697" s="25"/>
      <c r="AD697" s="25"/>
      <c r="AE697" s="25"/>
      <c r="AF697" s="25"/>
      <c r="AG697" s="25"/>
      <c r="AH697" s="25"/>
      <c r="AI697" s="25"/>
      <c r="AJ697" s="25"/>
      <c r="AK697" s="25"/>
      <c r="AL697" s="25"/>
      <c r="AM697" s="25"/>
      <c r="AN697" s="25"/>
      <c r="AO697" s="25"/>
    </row>
    <row r="698" spans="1:41" ht="15.75" customHeight="1" x14ac:dyDescent="0.3">
      <c r="A698" s="25"/>
      <c r="B698" s="25"/>
      <c r="C698" s="25"/>
      <c r="D698" s="25"/>
      <c r="E698" s="25"/>
      <c r="F698" s="25"/>
      <c r="G698" s="25"/>
      <c r="H698" s="25"/>
      <c r="I698" s="25"/>
      <c r="J698" s="25"/>
      <c r="K698" s="25"/>
      <c r="L698" s="25"/>
      <c r="M698" s="25"/>
      <c r="N698" s="25"/>
      <c r="O698" s="25"/>
      <c r="P698" s="25"/>
      <c r="Q698" s="25"/>
      <c r="R698" s="25"/>
      <c r="S698" s="25"/>
      <c r="T698" s="25"/>
      <c r="U698" s="25"/>
      <c r="V698" s="25"/>
      <c r="W698" s="25"/>
      <c r="X698" s="25"/>
      <c r="Y698" s="25"/>
      <c r="Z698" s="25"/>
      <c r="AA698" s="25"/>
      <c r="AB698" s="25"/>
      <c r="AC698" s="25"/>
      <c r="AD698" s="25"/>
      <c r="AE698" s="25"/>
      <c r="AF698" s="25"/>
      <c r="AG698" s="25"/>
      <c r="AH698" s="25"/>
      <c r="AI698" s="25"/>
      <c r="AJ698" s="25"/>
      <c r="AK698" s="25"/>
      <c r="AL698" s="25"/>
      <c r="AM698" s="25"/>
      <c r="AN698" s="25"/>
      <c r="AO698" s="25"/>
    </row>
    <row r="699" spans="1:41" ht="15.75" customHeight="1" x14ac:dyDescent="0.3">
      <c r="A699" s="25"/>
      <c r="B699" s="25"/>
      <c r="C699" s="25"/>
      <c r="D699" s="25"/>
      <c r="E699" s="25"/>
      <c r="F699" s="25"/>
      <c r="G699" s="25"/>
      <c r="H699" s="25"/>
      <c r="I699" s="25"/>
      <c r="J699" s="25"/>
      <c r="K699" s="25"/>
      <c r="L699" s="25"/>
      <c r="M699" s="25"/>
      <c r="N699" s="25"/>
      <c r="O699" s="25"/>
      <c r="P699" s="25"/>
      <c r="Q699" s="25"/>
      <c r="R699" s="25"/>
      <c r="S699" s="25"/>
      <c r="T699" s="25"/>
      <c r="U699" s="25"/>
      <c r="V699" s="25"/>
      <c r="W699" s="25"/>
      <c r="X699" s="25"/>
      <c r="Y699" s="25"/>
      <c r="Z699" s="25"/>
      <c r="AA699" s="25"/>
      <c r="AB699" s="25"/>
      <c r="AC699" s="25"/>
      <c r="AD699" s="25"/>
      <c r="AE699" s="25"/>
      <c r="AF699" s="25"/>
      <c r="AG699" s="25"/>
      <c r="AH699" s="25"/>
      <c r="AI699" s="25"/>
      <c r="AJ699" s="25"/>
      <c r="AK699" s="25"/>
      <c r="AL699" s="25"/>
      <c r="AM699" s="25"/>
      <c r="AN699" s="25"/>
      <c r="AO699" s="25"/>
    </row>
    <row r="700" spans="1:41" ht="15.75" customHeight="1" x14ac:dyDescent="0.3">
      <c r="A700" s="25"/>
      <c r="B700" s="25"/>
      <c r="C700" s="25"/>
      <c r="D700" s="25"/>
      <c r="E700" s="25"/>
      <c r="F700" s="25"/>
      <c r="G700" s="25"/>
      <c r="H700" s="25"/>
      <c r="I700" s="25"/>
      <c r="J700" s="25"/>
      <c r="K700" s="25"/>
      <c r="L700" s="25"/>
      <c r="M700" s="25"/>
      <c r="N700" s="25"/>
      <c r="O700" s="25"/>
      <c r="P700" s="25"/>
      <c r="Q700" s="25"/>
      <c r="R700" s="25"/>
      <c r="S700" s="25"/>
      <c r="T700" s="25"/>
      <c r="U700" s="25"/>
      <c r="V700" s="25"/>
      <c r="W700" s="25"/>
      <c r="X700" s="25"/>
      <c r="Y700" s="25"/>
      <c r="Z700" s="25"/>
      <c r="AA700" s="25"/>
      <c r="AB700" s="25"/>
      <c r="AC700" s="25"/>
      <c r="AD700" s="25"/>
      <c r="AE700" s="25"/>
      <c r="AF700" s="25"/>
      <c r="AG700" s="25"/>
      <c r="AH700" s="25"/>
      <c r="AI700" s="25"/>
      <c r="AJ700" s="25"/>
      <c r="AK700" s="25"/>
      <c r="AL700" s="25"/>
      <c r="AM700" s="25"/>
      <c r="AN700" s="25"/>
      <c r="AO700" s="25"/>
    </row>
    <row r="701" spans="1:41" ht="15.75" customHeight="1" x14ac:dyDescent="0.3">
      <c r="A701" s="25"/>
      <c r="B701" s="25"/>
      <c r="C701" s="25"/>
      <c r="D701" s="25"/>
      <c r="E701" s="25"/>
      <c r="F701" s="25"/>
      <c r="G701" s="25"/>
      <c r="H701" s="25"/>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25"/>
      <c r="AN701" s="25"/>
      <c r="AO701" s="25"/>
    </row>
    <row r="702" spans="1:41" ht="15.75" customHeight="1" x14ac:dyDescent="0.3">
      <c r="A702" s="25"/>
      <c r="B702" s="25"/>
      <c r="C702" s="25"/>
      <c r="D702" s="25"/>
      <c r="E702" s="25"/>
      <c r="F702" s="25"/>
      <c r="G702" s="25"/>
      <c r="H702" s="25"/>
      <c r="I702" s="25"/>
      <c r="J702" s="25"/>
      <c r="K702" s="25"/>
      <c r="L702" s="25"/>
      <c r="M702" s="25"/>
      <c r="N702" s="25"/>
      <c r="O702" s="25"/>
      <c r="P702" s="25"/>
      <c r="Q702" s="25"/>
      <c r="R702" s="25"/>
      <c r="S702" s="25"/>
      <c r="T702" s="25"/>
      <c r="U702" s="25"/>
      <c r="V702" s="25"/>
      <c r="W702" s="25"/>
      <c r="X702" s="25"/>
      <c r="Y702" s="25"/>
      <c r="Z702" s="25"/>
      <c r="AA702" s="25"/>
      <c r="AB702" s="25"/>
      <c r="AC702" s="25"/>
      <c r="AD702" s="25"/>
      <c r="AE702" s="25"/>
      <c r="AF702" s="25"/>
      <c r="AG702" s="25"/>
      <c r="AH702" s="25"/>
      <c r="AI702" s="25"/>
      <c r="AJ702" s="25"/>
      <c r="AK702" s="25"/>
      <c r="AL702" s="25"/>
      <c r="AM702" s="25"/>
      <c r="AN702" s="25"/>
      <c r="AO702" s="25"/>
    </row>
    <row r="703" spans="1:41" ht="15.75" customHeight="1" x14ac:dyDescent="0.3">
      <c r="A703" s="25"/>
      <c r="B703" s="25"/>
      <c r="C703" s="25"/>
      <c r="D703" s="25"/>
      <c r="E703" s="25"/>
      <c r="F703" s="25"/>
      <c r="G703" s="25"/>
      <c r="H703" s="25"/>
      <c r="I703" s="25"/>
      <c r="J703" s="25"/>
      <c r="K703" s="25"/>
      <c r="L703" s="25"/>
      <c r="M703" s="25"/>
      <c r="N703" s="25"/>
      <c r="O703" s="25"/>
      <c r="P703" s="25"/>
      <c r="Q703" s="25"/>
      <c r="R703" s="25"/>
      <c r="S703" s="25"/>
      <c r="T703" s="25"/>
      <c r="U703" s="25"/>
      <c r="V703" s="25"/>
      <c r="W703" s="25"/>
      <c r="X703" s="25"/>
      <c r="Y703" s="25"/>
      <c r="Z703" s="25"/>
      <c r="AA703" s="25"/>
      <c r="AB703" s="25"/>
      <c r="AC703" s="25"/>
      <c r="AD703" s="25"/>
      <c r="AE703" s="25"/>
      <c r="AF703" s="25"/>
      <c r="AG703" s="25"/>
      <c r="AH703" s="25"/>
      <c r="AI703" s="25"/>
      <c r="AJ703" s="25"/>
      <c r="AK703" s="25"/>
      <c r="AL703" s="25"/>
      <c r="AM703" s="25"/>
      <c r="AN703" s="25"/>
      <c r="AO703" s="25"/>
    </row>
    <row r="704" spans="1:41" ht="15.75" customHeight="1" x14ac:dyDescent="0.3">
      <c r="A704" s="25"/>
      <c r="B704" s="25"/>
      <c r="C704" s="25"/>
      <c r="D704" s="25"/>
      <c r="E704" s="25"/>
      <c r="F704" s="25"/>
      <c r="G704" s="25"/>
      <c r="H704" s="25"/>
      <c r="I704" s="25"/>
      <c r="J704" s="25"/>
      <c r="K704" s="25"/>
      <c r="L704" s="25"/>
      <c r="M704" s="25"/>
      <c r="N704" s="25"/>
      <c r="O704" s="25"/>
      <c r="P704" s="25"/>
      <c r="Q704" s="25"/>
      <c r="R704" s="25"/>
      <c r="S704" s="25"/>
      <c r="T704" s="25"/>
      <c r="U704" s="25"/>
      <c r="V704" s="25"/>
      <c r="W704" s="25"/>
      <c r="X704" s="25"/>
      <c r="Y704" s="25"/>
      <c r="Z704" s="25"/>
      <c r="AA704" s="25"/>
      <c r="AB704" s="25"/>
      <c r="AC704" s="25"/>
      <c r="AD704" s="25"/>
      <c r="AE704" s="25"/>
      <c r="AF704" s="25"/>
      <c r="AG704" s="25"/>
      <c r="AH704" s="25"/>
      <c r="AI704" s="25"/>
      <c r="AJ704" s="25"/>
      <c r="AK704" s="25"/>
      <c r="AL704" s="25"/>
      <c r="AM704" s="25"/>
      <c r="AN704" s="25"/>
      <c r="AO704" s="25"/>
    </row>
    <row r="705" spans="1:41" ht="15.75" customHeight="1" x14ac:dyDescent="0.3">
      <c r="A705" s="25"/>
      <c r="B705" s="25"/>
      <c r="C705" s="25"/>
      <c r="D705" s="25"/>
      <c r="E705" s="25"/>
      <c r="F705" s="25"/>
      <c r="G705" s="25"/>
      <c r="H705" s="25"/>
      <c r="I705" s="25"/>
      <c r="J705" s="25"/>
      <c r="K705" s="25"/>
      <c r="L705" s="25"/>
      <c r="M705" s="25"/>
      <c r="N705" s="25"/>
      <c r="O705" s="25"/>
      <c r="P705" s="25"/>
      <c r="Q705" s="25"/>
      <c r="R705" s="25"/>
      <c r="S705" s="25"/>
      <c r="T705" s="25"/>
      <c r="U705" s="25"/>
      <c r="V705" s="25"/>
      <c r="W705" s="25"/>
      <c r="X705" s="25"/>
      <c r="Y705" s="25"/>
      <c r="Z705" s="25"/>
      <c r="AA705" s="25"/>
      <c r="AB705" s="25"/>
      <c r="AC705" s="25"/>
      <c r="AD705" s="25"/>
      <c r="AE705" s="25"/>
      <c r="AF705" s="25"/>
      <c r="AG705" s="25"/>
      <c r="AH705" s="25"/>
      <c r="AI705" s="25"/>
      <c r="AJ705" s="25"/>
      <c r="AK705" s="25"/>
      <c r="AL705" s="25"/>
      <c r="AM705" s="25"/>
      <c r="AN705" s="25"/>
      <c r="AO705" s="25"/>
    </row>
    <row r="706" spans="1:41" ht="15.75" customHeight="1" x14ac:dyDescent="0.3">
      <c r="A706" s="25"/>
      <c r="B706" s="25"/>
      <c r="C706" s="25"/>
      <c r="D706" s="25"/>
      <c r="E706" s="25"/>
      <c r="F706" s="25"/>
      <c r="G706" s="25"/>
      <c r="H706" s="25"/>
      <c r="I706" s="25"/>
      <c r="J706" s="25"/>
      <c r="K706" s="25"/>
      <c r="L706" s="25"/>
      <c r="M706" s="25"/>
      <c r="N706" s="25"/>
      <c r="O706" s="25"/>
      <c r="P706" s="25"/>
      <c r="Q706" s="25"/>
      <c r="R706" s="25"/>
      <c r="S706" s="25"/>
      <c r="T706" s="25"/>
      <c r="U706" s="25"/>
      <c r="V706" s="25"/>
      <c r="W706" s="25"/>
      <c r="X706" s="25"/>
      <c r="Y706" s="25"/>
      <c r="Z706" s="25"/>
      <c r="AA706" s="25"/>
      <c r="AB706" s="25"/>
      <c r="AC706" s="25"/>
      <c r="AD706" s="25"/>
      <c r="AE706" s="25"/>
      <c r="AF706" s="25"/>
      <c r="AG706" s="25"/>
      <c r="AH706" s="25"/>
      <c r="AI706" s="25"/>
      <c r="AJ706" s="25"/>
      <c r="AK706" s="25"/>
      <c r="AL706" s="25"/>
      <c r="AM706" s="25"/>
      <c r="AN706" s="25"/>
      <c r="AO706" s="25"/>
    </row>
    <row r="707" spans="1:41" ht="15.75" customHeight="1" x14ac:dyDescent="0.3">
      <c r="A707" s="25"/>
      <c r="B707" s="25"/>
      <c r="C707" s="25"/>
      <c r="D707" s="25"/>
      <c r="E707" s="25"/>
      <c r="F707" s="25"/>
      <c r="G707" s="25"/>
      <c r="H707" s="25"/>
      <c r="I707" s="25"/>
      <c r="J707" s="25"/>
      <c r="K707" s="25"/>
      <c r="L707" s="25"/>
      <c r="M707" s="25"/>
      <c r="N707" s="25"/>
      <c r="O707" s="25"/>
      <c r="P707" s="25"/>
      <c r="Q707" s="25"/>
      <c r="R707" s="25"/>
      <c r="S707" s="25"/>
      <c r="T707" s="25"/>
      <c r="U707" s="25"/>
      <c r="V707" s="25"/>
      <c r="W707" s="25"/>
      <c r="X707" s="25"/>
      <c r="Y707" s="25"/>
      <c r="Z707" s="25"/>
      <c r="AA707" s="25"/>
      <c r="AB707" s="25"/>
      <c r="AC707" s="25"/>
      <c r="AD707" s="25"/>
      <c r="AE707" s="25"/>
      <c r="AF707" s="25"/>
      <c r="AG707" s="25"/>
      <c r="AH707" s="25"/>
      <c r="AI707" s="25"/>
      <c r="AJ707" s="25"/>
      <c r="AK707" s="25"/>
      <c r="AL707" s="25"/>
      <c r="AM707" s="25"/>
      <c r="AN707" s="25"/>
      <c r="AO707" s="25"/>
    </row>
    <row r="708" spans="1:41" ht="15.75" customHeight="1" x14ac:dyDescent="0.3">
      <c r="A708" s="25"/>
      <c r="B708" s="25"/>
      <c r="C708" s="25"/>
      <c r="D708" s="25"/>
      <c r="E708" s="25"/>
      <c r="F708" s="25"/>
      <c r="G708" s="25"/>
      <c r="H708" s="25"/>
      <c r="I708" s="25"/>
      <c r="J708" s="25"/>
      <c r="K708" s="25"/>
      <c r="L708" s="25"/>
      <c r="M708" s="25"/>
      <c r="N708" s="25"/>
      <c r="O708" s="25"/>
      <c r="P708" s="25"/>
      <c r="Q708" s="25"/>
      <c r="R708" s="25"/>
      <c r="S708" s="25"/>
      <c r="T708" s="25"/>
      <c r="U708" s="25"/>
      <c r="V708" s="25"/>
      <c r="W708" s="25"/>
      <c r="X708" s="25"/>
      <c r="Y708" s="25"/>
      <c r="Z708" s="25"/>
      <c r="AA708" s="25"/>
      <c r="AB708" s="25"/>
      <c r="AC708" s="25"/>
      <c r="AD708" s="25"/>
      <c r="AE708" s="25"/>
      <c r="AF708" s="25"/>
      <c r="AG708" s="25"/>
      <c r="AH708" s="25"/>
      <c r="AI708" s="25"/>
      <c r="AJ708" s="25"/>
      <c r="AK708" s="25"/>
      <c r="AL708" s="25"/>
      <c r="AM708" s="25"/>
      <c r="AN708" s="25"/>
      <c r="AO708" s="25"/>
    </row>
    <row r="709" spans="1:41" ht="15.75" customHeight="1" x14ac:dyDescent="0.3">
      <c r="A709" s="25"/>
      <c r="B709" s="25"/>
      <c r="C709" s="25"/>
      <c r="D709" s="25"/>
      <c r="E709" s="25"/>
      <c r="F709" s="25"/>
      <c r="G709" s="25"/>
      <c r="H709" s="25"/>
      <c r="I709" s="25"/>
      <c r="J709" s="25"/>
      <c r="K709" s="25"/>
      <c r="L709" s="25"/>
      <c r="M709" s="25"/>
      <c r="N709" s="25"/>
      <c r="O709" s="25"/>
      <c r="P709" s="25"/>
      <c r="Q709" s="25"/>
      <c r="R709" s="25"/>
      <c r="S709" s="25"/>
      <c r="T709" s="25"/>
      <c r="U709" s="25"/>
      <c r="V709" s="25"/>
      <c r="W709" s="25"/>
      <c r="X709" s="25"/>
      <c r="Y709" s="25"/>
      <c r="Z709" s="25"/>
      <c r="AA709" s="25"/>
      <c r="AB709" s="25"/>
      <c r="AC709" s="25"/>
      <c r="AD709" s="25"/>
      <c r="AE709" s="25"/>
      <c r="AF709" s="25"/>
      <c r="AG709" s="25"/>
      <c r="AH709" s="25"/>
      <c r="AI709" s="25"/>
      <c r="AJ709" s="25"/>
      <c r="AK709" s="25"/>
      <c r="AL709" s="25"/>
      <c r="AM709" s="25"/>
      <c r="AN709" s="25"/>
      <c r="AO709" s="25"/>
    </row>
    <row r="710" spans="1:41" ht="15.75" customHeight="1" x14ac:dyDescent="0.3">
      <c r="A710" s="25"/>
      <c r="B710" s="25"/>
      <c r="C710" s="25"/>
      <c r="D710" s="25"/>
      <c r="E710" s="25"/>
      <c r="F710" s="25"/>
      <c r="G710" s="25"/>
      <c r="H710" s="25"/>
      <c r="I710" s="25"/>
      <c r="J710" s="25"/>
      <c r="K710" s="25"/>
      <c r="L710" s="25"/>
      <c r="M710" s="25"/>
      <c r="N710" s="25"/>
      <c r="O710" s="25"/>
      <c r="P710" s="25"/>
      <c r="Q710" s="25"/>
      <c r="R710" s="25"/>
      <c r="S710" s="25"/>
      <c r="T710" s="25"/>
      <c r="U710" s="25"/>
      <c r="V710" s="25"/>
      <c r="W710" s="25"/>
      <c r="X710" s="25"/>
      <c r="Y710" s="25"/>
      <c r="Z710" s="25"/>
      <c r="AA710" s="25"/>
      <c r="AB710" s="25"/>
      <c r="AC710" s="25"/>
      <c r="AD710" s="25"/>
      <c r="AE710" s="25"/>
      <c r="AF710" s="25"/>
      <c r="AG710" s="25"/>
      <c r="AH710" s="25"/>
      <c r="AI710" s="25"/>
      <c r="AJ710" s="25"/>
      <c r="AK710" s="25"/>
      <c r="AL710" s="25"/>
      <c r="AM710" s="25"/>
      <c r="AN710" s="25"/>
      <c r="AO710" s="25"/>
    </row>
    <row r="711" spans="1:41" ht="15.75" customHeight="1" x14ac:dyDescent="0.3">
      <c r="A711" s="25"/>
      <c r="B711" s="25"/>
      <c r="C711" s="25"/>
      <c r="D711" s="25"/>
      <c r="E711" s="25"/>
      <c r="F711" s="25"/>
      <c r="G711" s="25"/>
      <c r="H711" s="25"/>
      <c r="I711" s="25"/>
      <c r="J711" s="25"/>
      <c r="K711" s="25"/>
      <c r="L711" s="25"/>
      <c r="M711" s="25"/>
      <c r="N711" s="25"/>
      <c r="O711" s="25"/>
      <c r="P711" s="25"/>
      <c r="Q711" s="25"/>
      <c r="R711" s="25"/>
      <c r="S711" s="25"/>
      <c r="T711" s="25"/>
      <c r="U711" s="25"/>
      <c r="V711" s="25"/>
      <c r="W711" s="25"/>
      <c r="X711" s="25"/>
      <c r="Y711" s="25"/>
      <c r="Z711" s="25"/>
      <c r="AA711" s="25"/>
      <c r="AB711" s="25"/>
      <c r="AC711" s="25"/>
      <c r="AD711" s="25"/>
      <c r="AE711" s="25"/>
      <c r="AF711" s="25"/>
      <c r="AG711" s="25"/>
      <c r="AH711" s="25"/>
      <c r="AI711" s="25"/>
      <c r="AJ711" s="25"/>
      <c r="AK711" s="25"/>
      <c r="AL711" s="25"/>
      <c r="AM711" s="25"/>
      <c r="AN711" s="25"/>
      <c r="AO711" s="25"/>
    </row>
    <row r="712" spans="1:41" ht="15.75" customHeight="1" x14ac:dyDescent="0.3">
      <c r="A712" s="25"/>
      <c r="B712" s="25"/>
      <c r="C712" s="25"/>
      <c r="D712" s="25"/>
      <c r="E712" s="25"/>
      <c r="F712" s="25"/>
      <c r="G712" s="25"/>
      <c r="H712" s="25"/>
      <c r="I712" s="25"/>
      <c r="J712" s="25"/>
      <c r="K712" s="25"/>
      <c r="L712" s="25"/>
      <c r="M712" s="25"/>
      <c r="N712" s="25"/>
      <c r="O712" s="25"/>
      <c r="P712" s="25"/>
      <c r="Q712" s="25"/>
      <c r="R712" s="25"/>
      <c r="S712" s="25"/>
      <c r="T712" s="25"/>
      <c r="U712" s="25"/>
      <c r="V712" s="25"/>
      <c r="W712" s="25"/>
      <c r="X712" s="25"/>
      <c r="Y712" s="25"/>
      <c r="Z712" s="25"/>
      <c r="AA712" s="25"/>
      <c r="AB712" s="25"/>
      <c r="AC712" s="25"/>
      <c r="AD712" s="25"/>
      <c r="AE712" s="25"/>
      <c r="AF712" s="25"/>
      <c r="AG712" s="25"/>
      <c r="AH712" s="25"/>
      <c r="AI712" s="25"/>
      <c r="AJ712" s="25"/>
      <c r="AK712" s="25"/>
      <c r="AL712" s="25"/>
      <c r="AM712" s="25"/>
      <c r="AN712" s="25"/>
      <c r="AO712" s="25"/>
    </row>
    <row r="713" spans="1:41" ht="15.75" customHeight="1" x14ac:dyDescent="0.3">
      <c r="A713" s="25"/>
      <c r="B713" s="25"/>
      <c r="C713" s="25"/>
      <c r="D713" s="25"/>
      <c r="E713" s="25"/>
      <c r="F713" s="25"/>
      <c r="G713" s="25"/>
      <c r="H713" s="25"/>
      <c r="I713" s="25"/>
      <c r="J713" s="25"/>
      <c r="K713" s="25"/>
      <c r="L713" s="25"/>
      <c r="M713" s="25"/>
      <c r="N713" s="25"/>
      <c r="O713" s="25"/>
      <c r="P713" s="25"/>
      <c r="Q713" s="25"/>
      <c r="R713" s="25"/>
      <c r="S713" s="25"/>
      <c r="T713" s="25"/>
      <c r="U713" s="25"/>
      <c r="V713" s="25"/>
      <c r="W713" s="25"/>
      <c r="X713" s="25"/>
      <c r="Y713" s="25"/>
      <c r="Z713" s="25"/>
      <c r="AA713" s="25"/>
      <c r="AB713" s="25"/>
      <c r="AC713" s="25"/>
      <c r="AD713" s="25"/>
      <c r="AE713" s="25"/>
      <c r="AF713" s="25"/>
      <c r="AG713" s="25"/>
      <c r="AH713" s="25"/>
      <c r="AI713" s="25"/>
      <c r="AJ713" s="25"/>
      <c r="AK713" s="25"/>
      <c r="AL713" s="25"/>
      <c r="AM713" s="25"/>
      <c r="AN713" s="25"/>
      <c r="AO713" s="25"/>
    </row>
    <row r="714" spans="1:41" ht="15.75" customHeight="1" x14ac:dyDescent="0.3">
      <c r="A714" s="25"/>
      <c r="B714" s="25"/>
      <c r="C714" s="25"/>
      <c r="D714" s="25"/>
      <c r="E714" s="25"/>
      <c r="F714" s="25"/>
      <c r="G714" s="25"/>
      <c r="H714" s="25"/>
      <c r="I714" s="25"/>
      <c r="J714" s="25"/>
      <c r="K714" s="25"/>
      <c r="L714" s="25"/>
      <c r="M714" s="25"/>
      <c r="N714" s="25"/>
      <c r="O714" s="25"/>
      <c r="P714" s="25"/>
      <c r="Q714" s="25"/>
      <c r="R714" s="25"/>
      <c r="S714" s="25"/>
      <c r="T714" s="25"/>
      <c r="U714" s="25"/>
      <c r="V714" s="25"/>
      <c r="W714" s="25"/>
      <c r="X714" s="25"/>
      <c r="Y714" s="25"/>
      <c r="Z714" s="25"/>
      <c r="AA714" s="25"/>
      <c r="AB714" s="25"/>
      <c r="AC714" s="25"/>
      <c r="AD714" s="25"/>
      <c r="AE714" s="25"/>
      <c r="AF714" s="25"/>
      <c r="AG714" s="25"/>
      <c r="AH714" s="25"/>
      <c r="AI714" s="25"/>
      <c r="AJ714" s="25"/>
      <c r="AK714" s="25"/>
      <c r="AL714" s="25"/>
      <c r="AM714" s="25"/>
      <c r="AN714" s="25"/>
      <c r="AO714" s="25"/>
    </row>
    <row r="715" spans="1:41" ht="15.75" customHeight="1" x14ac:dyDescent="0.3">
      <c r="A715" s="25"/>
      <c r="B715" s="25"/>
      <c r="C715" s="25"/>
      <c r="D715" s="25"/>
      <c r="E715" s="25"/>
      <c r="F715" s="25"/>
      <c r="G715" s="25"/>
      <c r="H715" s="25"/>
      <c r="I715" s="25"/>
      <c r="J715" s="25"/>
      <c r="K715" s="25"/>
      <c r="L715" s="25"/>
      <c r="M715" s="25"/>
      <c r="N715" s="25"/>
      <c r="O715" s="25"/>
      <c r="P715" s="25"/>
      <c r="Q715" s="25"/>
      <c r="R715" s="25"/>
      <c r="S715" s="25"/>
      <c r="T715" s="25"/>
      <c r="U715" s="25"/>
      <c r="V715" s="25"/>
      <c r="W715" s="25"/>
      <c r="X715" s="25"/>
      <c r="Y715" s="25"/>
      <c r="Z715" s="25"/>
      <c r="AA715" s="25"/>
      <c r="AB715" s="25"/>
      <c r="AC715" s="25"/>
      <c r="AD715" s="25"/>
      <c r="AE715" s="25"/>
      <c r="AF715" s="25"/>
      <c r="AG715" s="25"/>
      <c r="AH715" s="25"/>
      <c r="AI715" s="25"/>
      <c r="AJ715" s="25"/>
      <c r="AK715" s="25"/>
      <c r="AL715" s="25"/>
      <c r="AM715" s="25"/>
      <c r="AN715" s="25"/>
      <c r="AO715" s="25"/>
    </row>
    <row r="716" spans="1:41" ht="15.75" customHeight="1" x14ac:dyDescent="0.3">
      <c r="A716" s="25"/>
      <c r="B716" s="25"/>
      <c r="C716" s="25"/>
      <c r="D716" s="25"/>
      <c r="E716" s="25"/>
      <c r="F716" s="25"/>
      <c r="G716" s="25"/>
      <c r="H716" s="25"/>
      <c r="I716" s="25"/>
      <c r="J716" s="25"/>
      <c r="K716" s="25"/>
      <c r="L716" s="25"/>
      <c r="M716" s="25"/>
      <c r="N716" s="25"/>
      <c r="O716" s="25"/>
      <c r="P716" s="25"/>
      <c r="Q716" s="25"/>
      <c r="R716" s="25"/>
      <c r="S716" s="25"/>
      <c r="T716" s="25"/>
      <c r="U716" s="25"/>
      <c r="V716" s="25"/>
      <c r="W716" s="25"/>
      <c r="X716" s="25"/>
      <c r="Y716" s="25"/>
      <c r="Z716" s="25"/>
      <c r="AA716" s="25"/>
      <c r="AB716" s="25"/>
      <c r="AC716" s="25"/>
      <c r="AD716" s="25"/>
      <c r="AE716" s="25"/>
      <c r="AF716" s="25"/>
      <c r="AG716" s="25"/>
      <c r="AH716" s="25"/>
      <c r="AI716" s="25"/>
      <c r="AJ716" s="25"/>
      <c r="AK716" s="25"/>
      <c r="AL716" s="25"/>
      <c r="AM716" s="25"/>
      <c r="AN716" s="25"/>
      <c r="AO716" s="25"/>
    </row>
    <row r="717" spans="1:41" ht="15.75" customHeight="1" x14ac:dyDescent="0.3">
      <c r="A717" s="25"/>
      <c r="B717" s="25"/>
      <c r="C717" s="25"/>
      <c r="D717" s="25"/>
      <c r="E717" s="25"/>
      <c r="F717" s="25"/>
      <c r="G717" s="25"/>
      <c r="H717" s="25"/>
      <c r="I717" s="25"/>
      <c r="J717" s="25"/>
      <c r="K717" s="25"/>
      <c r="L717" s="25"/>
      <c r="M717" s="25"/>
      <c r="N717" s="25"/>
      <c r="O717" s="25"/>
      <c r="P717" s="25"/>
      <c r="Q717" s="25"/>
      <c r="R717" s="25"/>
      <c r="S717" s="25"/>
      <c r="T717" s="25"/>
      <c r="U717" s="25"/>
      <c r="V717" s="25"/>
      <c r="W717" s="25"/>
      <c r="X717" s="25"/>
      <c r="Y717" s="25"/>
      <c r="Z717" s="25"/>
      <c r="AA717" s="25"/>
      <c r="AB717" s="25"/>
      <c r="AC717" s="25"/>
      <c r="AD717" s="25"/>
      <c r="AE717" s="25"/>
      <c r="AF717" s="25"/>
      <c r="AG717" s="25"/>
      <c r="AH717" s="25"/>
      <c r="AI717" s="25"/>
      <c r="AJ717" s="25"/>
      <c r="AK717" s="25"/>
      <c r="AL717" s="25"/>
      <c r="AM717" s="25"/>
      <c r="AN717" s="25"/>
      <c r="AO717" s="25"/>
    </row>
    <row r="718" spans="1:41" ht="15.75" customHeight="1" x14ac:dyDescent="0.3">
      <c r="A718" s="25"/>
      <c r="B718" s="25"/>
      <c r="C718" s="25"/>
      <c r="D718" s="25"/>
      <c r="E718" s="25"/>
      <c r="F718" s="25"/>
      <c r="G718" s="25"/>
      <c r="H718" s="25"/>
      <c r="I718" s="25"/>
      <c r="J718" s="25"/>
      <c r="K718" s="25"/>
      <c r="L718" s="25"/>
      <c r="M718" s="25"/>
      <c r="N718" s="25"/>
      <c r="O718" s="25"/>
      <c r="P718" s="25"/>
      <c r="Q718" s="25"/>
      <c r="R718" s="25"/>
      <c r="S718" s="25"/>
      <c r="T718" s="25"/>
      <c r="U718" s="25"/>
      <c r="V718" s="25"/>
      <c r="W718" s="25"/>
      <c r="X718" s="25"/>
      <c r="Y718" s="25"/>
      <c r="Z718" s="25"/>
      <c r="AA718" s="25"/>
      <c r="AB718" s="25"/>
      <c r="AC718" s="25"/>
      <c r="AD718" s="25"/>
      <c r="AE718" s="25"/>
      <c r="AF718" s="25"/>
      <c r="AG718" s="25"/>
      <c r="AH718" s="25"/>
      <c r="AI718" s="25"/>
      <c r="AJ718" s="25"/>
      <c r="AK718" s="25"/>
      <c r="AL718" s="25"/>
      <c r="AM718" s="25"/>
      <c r="AN718" s="25"/>
      <c r="AO718" s="25"/>
    </row>
    <row r="719" spans="1:41" ht="15.75" customHeight="1" x14ac:dyDescent="0.3">
      <c r="A719" s="25"/>
      <c r="B719" s="25"/>
      <c r="C719" s="25"/>
      <c r="D719" s="25"/>
      <c r="E719" s="25"/>
      <c r="F719" s="25"/>
      <c r="G719" s="25"/>
      <c r="H719" s="25"/>
      <c r="I719" s="25"/>
      <c r="J719" s="25"/>
      <c r="K719" s="25"/>
      <c r="L719" s="25"/>
      <c r="M719" s="25"/>
      <c r="N719" s="25"/>
      <c r="O719" s="25"/>
      <c r="P719" s="25"/>
      <c r="Q719" s="25"/>
      <c r="R719" s="25"/>
      <c r="S719" s="25"/>
      <c r="T719" s="25"/>
      <c r="U719" s="25"/>
      <c r="V719" s="25"/>
      <c r="W719" s="25"/>
      <c r="X719" s="25"/>
      <c r="Y719" s="25"/>
      <c r="Z719" s="25"/>
      <c r="AA719" s="25"/>
      <c r="AB719" s="25"/>
      <c r="AC719" s="25"/>
      <c r="AD719" s="25"/>
      <c r="AE719" s="25"/>
      <c r="AF719" s="25"/>
      <c r="AG719" s="25"/>
      <c r="AH719" s="25"/>
      <c r="AI719" s="25"/>
      <c r="AJ719" s="25"/>
      <c r="AK719" s="25"/>
      <c r="AL719" s="25"/>
      <c r="AM719" s="25"/>
      <c r="AN719" s="25"/>
      <c r="AO719" s="25"/>
    </row>
    <row r="720" spans="1:41" ht="15.75" customHeight="1" x14ac:dyDescent="0.3">
      <c r="A720" s="25"/>
      <c r="B720" s="25"/>
      <c r="C720" s="25"/>
      <c r="D720" s="25"/>
      <c r="E720" s="25"/>
      <c r="F720" s="25"/>
      <c r="G720" s="25"/>
      <c r="H720" s="25"/>
      <c r="I720" s="25"/>
      <c r="J720" s="25"/>
      <c r="K720" s="25"/>
      <c r="L720" s="25"/>
      <c r="M720" s="25"/>
      <c r="N720" s="25"/>
      <c r="O720" s="25"/>
      <c r="P720" s="25"/>
      <c r="Q720" s="25"/>
      <c r="R720" s="25"/>
      <c r="S720" s="25"/>
      <c r="T720" s="25"/>
      <c r="U720" s="25"/>
      <c r="V720" s="25"/>
      <c r="W720" s="25"/>
      <c r="X720" s="25"/>
      <c r="Y720" s="25"/>
      <c r="Z720" s="25"/>
      <c r="AA720" s="25"/>
      <c r="AB720" s="25"/>
      <c r="AC720" s="25"/>
      <c r="AD720" s="25"/>
      <c r="AE720" s="25"/>
      <c r="AF720" s="25"/>
      <c r="AG720" s="25"/>
      <c r="AH720" s="25"/>
      <c r="AI720" s="25"/>
      <c r="AJ720" s="25"/>
      <c r="AK720" s="25"/>
      <c r="AL720" s="25"/>
      <c r="AM720" s="25"/>
      <c r="AN720" s="25"/>
      <c r="AO720" s="25"/>
    </row>
    <row r="721" spans="1:41" ht="15.75" customHeight="1" x14ac:dyDescent="0.3">
      <c r="A721" s="25"/>
      <c r="B721" s="25"/>
      <c r="C721" s="25"/>
      <c r="D721" s="25"/>
      <c r="E721" s="25"/>
      <c r="F721" s="25"/>
      <c r="G721" s="25"/>
      <c r="H721" s="25"/>
      <c r="I721" s="25"/>
      <c r="J721" s="25"/>
      <c r="K721" s="25"/>
      <c r="L721" s="25"/>
      <c r="M721" s="25"/>
      <c r="N721" s="25"/>
      <c r="O721" s="25"/>
      <c r="P721" s="25"/>
      <c r="Q721" s="25"/>
      <c r="R721" s="25"/>
      <c r="S721" s="25"/>
      <c r="T721" s="25"/>
      <c r="U721" s="25"/>
      <c r="V721" s="25"/>
      <c r="W721" s="25"/>
      <c r="X721" s="25"/>
      <c r="Y721" s="25"/>
      <c r="Z721" s="25"/>
      <c r="AA721" s="25"/>
      <c r="AB721" s="25"/>
      <c r="AC721" s="25"/>
      <c r="AD721" s="25"/>
      <c r="AE721" s="25"/>
      <c r="AF721" s="25"/>
      <c r="AG721" s="25"/>
      <c r="AH721" s="25"/>
      <c r="AI721" s="25"/>
      <c r="AJ721" s="25"/>
      <c r="AK721" s="25"/>
      <c r="AL721" s="25"/>
      <c r="AM721" s="25"/>
      <c r="AN721" s="25"/>
      <c r="AO721" s="25"/>
    </row>
    <row r="722" spans="1:41" ht="15.75" customHeight="1" x14ac:dyDescent="0.3">
      <c r="A722" s="25"/>
      <c r="B722" s="25"/>
      <c r="C722" s="25"/>
      <c r="D722" s="25"/>
      <c r="E722" s="25"/>
      <c r="F722" s="25"/>
      <c r="G722" s="25"/>
      <c r="H722" s="25"/>
      <c r="I722" s="25"/>
      <c r="J722" s="25"/>
      <c r="K722" s="25"/>
      <c r="L722" s="25"/>
      <c r="M722" s="25"/>
      <c r="N722" s="25"/>
      <c r="O722" s="25"/>
      <c r="P722" s="25"/>
      <c r="Q722" s="25"/>
      <c r="R722" s="25"/>
      <c r="S722" s="25"/>
      <c r="T722" s="25"/>
      <c r="U722" s="25"/>
      <c r="V722" s="25"/>
      <c r="W722" s="25"/>
      <c r="X722" s="25"/>
      <c r="Y722" s="25"/>
      <c r="Z722" s="25"/>
      <c r="AA722" s="25"/>
      <c r="AB722" s="25"/>
      <c r="AC722" s="25"/>
      <c r="AD722" s="25"/>
      <c r="AE722" s="25"/>
      <c r="AF722" s="25"/>
      <c r="AG722" s="25"/>
      <c r="AH722" s="25"/>
      <c r="AI722" s="25"/>
      <c r="AJ722" s="25"/>
      <c r="AK722" s="25"/>
      <c r="AL722" s="25"/>
      <c r="AM722" s="25"/>
      <c r="AN722" s="25"/>
      <c r="AO722" s="25"/>
    </row>
    <row r="723" spans="1:41" ht="15.75" customHeight="1" x14ac:dyDescent="0.3">
      <c r="A723" s="25"/>
      <c r="B723" s="25"/>
      <c r="C723" s="25"/>
      <c r="D723" s="25"/>
      <c r="E723" s="25"/>
      <c r="F723" s="25"/>
      <c r="G723" s="25"/>
      <c r="H723" s="25"/>
      <c r="I723" s="25"/>
      <c r="J723" s="25"/>
      <c r="K723" s="25"/>
      <c r="L723" s="25"/>
      <c r="M723" s="25"/>
      <c r="N723" s="25"/>
      <c r="O723" s="25"/>
      <c r="P723" s="25"/>
      <c r="Q723" s="25"/>
      <c r="R723" s="25"/>
      <c r="S723" s="25"/>
      <c r="T723" s="25"/>
      <c r="U723" s="25"/>
      <c r="V723" s="25"/>
      <c r="W723" s="25"/>
      <c r="X723" s="25"/>
      <c r="Y723" s="25"/>
      <c r="Z723" s="25"/>
      <c r="AA723" s="25"/>
      <c r="AB723" s="25"/>
      <c r="AC723" s="25"/>
      <c r="AD723" s="25"/>
      <c r="AE723" s="25"/>
      <c r="AF723" s="25"/>
      <c r="AG723" s="25"/>
      <c r="AH723" s="25"/>
      <c r="AI723" s="25"/>
      <c r="AJ723" s="25"/>
      <c r="AK723" s="25"/>
      <c r="AL723" s="25"/>
      <c r="AM723" s="25"/>
      <c r="AN723" s="25"/>
      <c r="AO723" s="25"/>
    </row>
    <row r="724" spans="1:41" ht="15.75" customHeight="1" x14ac:dyDescent="0.3">
      <c r="A724" s="25"/>
      <c r="B724" s="25"/>
      <c r="C724" s="25"/>
      <c r="D724" s="25"/>
      <c r="E724" s="25"/>
      <c r="F724" s="25"/>
      <c r="G724" s="25"/>
      <c r="H724" s="25"/>
      <c r="I724" s="25"/>
      <c r="J724" s="25"/>
      <c r="K724" s="25"/>
      <c r="L724" s="25"/>
      <c r="M724" s="25"/>
      <c r="N724" s="25"/>
      <c r="O724" s="25"/>
      <c r="P724" s="25"/>
      <c r="Q724" s="25"/>
      <c r="R724" s="25"/>
      <c r="S724" s="25"/>
      <c r="T724" s="25"/>
      <c r="U724" s="25"/>
      <c r="V724" s="25"/>
      <c r="W724" s="25"/>
      <c r="X724" s="25"/>
      <c r="Y724" s="25"/>
      <c r="Z724" s="25"/>
      <c r="AA724" s="25"/>
      <c r="AB724" s="25"/>
      <c r="AC724" s="25"/>
      <c r="AD724" s="25"/>
      <c r="AE724" s="25"/>
      <c r="AF724" s="25"/>
      <c r="AG724" s="25"/>
      <c r="AH724" s="25"/>
      <c r="AI724" s="25"/>
      <c r="AJ724" s="25"/>
      <c r="AK724" s="25"/>
      <c r="AL724" s="25"/>
      <c r="AM724" s="25"/>
      <c r="AN724" s="25"/>
      <c r="AO724" s="25"/>
    </row>
    <row r="725" spans="1:41" ht="15.75" customHeight="1" x14ac:dyDescent="0.3">
      <c r="A725" s="25"/>
      <c r="B725" s="25"/>
      <c r="C725" s="25"/>
      <c r="D725" s="25"/>
      <c r="E725" s="25"/>
      <c r="F725" s="25"/>
      <c r="G725" s="25"/>
      <c r="H725" s="25"/>
      <c r="I725" s="25"/>
      <c r="J725" s="25"/>
      <c r="K725" s="25"/>
      <c r="L725" s="25"/>
      <c r="M725" s="25"/>
      <c r="N725" s="25"/>
      <c r="O725" s="25"/>
      <c r="P725" s="25"/>
      <c r="Q725" s="25"/>
      <c r="R725" s="25"/>
      <c r="S725" s="25"/>
      <c r="T725" s="25"/>
      <c r="U725" s="25"/>
      <c r="V725" s="25"/>
      <c r="W725" s="25"/>
      <c r="X725" s="25"/>
      <c r="Y725" s="25"/>
      <c r="Z725" s="25"/>
      <c r="AA725" s="25"/>
      <c r="AB725" s="25"/>
      <c r="AC725" s="25"/>
      <c r="AD725" s="25"/>
      <c r="AE725" s="25"/>
      <c r="AF725" s="25"/>
      <c r="AG725" s="25"/>
      <c r="AH725" s="25"/>
      <c r="AI725" s="25"/>
      <c r="AJ725" s="25"/>
      <c r="AK725" s="25"/>
      <c r="AL725" s="25"/>
      <c r="AM725" s="25"/>
      <c r="AN725" s="25"/>
      <c r="AO725" s="25"/>
    </row>
    <row r="726" spans="1:41" ht="15.75" customHeight="1" x14ac:dyDescent="0.3">
      <c r="A726" s="25"/>
      <c r="B726" s="25"/>
      <c r="C726" s="25"/>
      <c r="D726" s="25"/>
      <c r="E726" s="25"/>
      <c r="F726" s="25"/>
      <c r="G726" s="25"/>
      <c r="H726" s="25"/>
      <c r="I726" s="25"/>
      <c r="J726" s="25"/>
      <c r="K726" s="25"/>
      <c r="L726" s="25"/>
      <c r="M726" s="25"/>
      <c r="N726" s="25"/>
      <c r="O726" s="25"/>
      <c r="P726" s="25"/>
      <c r="Q726" s="25"/>
      <c r="R726" s="25"/>
      <c r="S726" s="25"/>
      <c r="T726" s="25"/>
      <c r="U726" s="25"/>
      <c r="V726" s="25"/>
      <c r="W726" s="25"/>
      <c r="X726" s="25"/>
      <c r="Y726" s="25"/>
      <c r="Z726" s="25"/>
      <c r="AA726" s="25"/>
      <c r="AB726" s="25"/>
      <c r="AC726" s="25"/>
      <c r="AD726" s="25"/>
      <c r="AE726" s="25"/>
      <c r="AF726" s="25"/>
      <c r="AG726" s="25"/>
      <c r="AH726" s="25"/>
      <c r="AI726" s="25"/>
      <c r="AJ726" s="25"/>
      <c r="AK726" s="25"/>
      <c r="AL726" s="25"/>
      <c r="AM726" s="25"/>
      <c r="AN726" s="25"/>
      <c r="AO726" s="25"/>
    </row>
    <row r="727" spans="1:41" ht="15.75" customHeight="1" x14ac:dyDescent="0.3">
      <c r="A727" s="25"/>
      <c r="B727" s="25"/>
      <c r="C727" s="25"/>
      <c r="D727" s="25"/>
      <c r="E727" s="25"/>
      <c r="F727" s="25"/>
      <c r="G727" s="25"/>
      <c r="H727" s="25"/>
      <c r="I727" s="25"/>
      <c r="J727" s="25"/>
      <c r="K727" s="25"/>
      <c r="L727" s="25"/>
      <c r="M727" s="25"/>
      <c r="N727" s="25"/>
      <c r="O727" s="25"/>
      <c r="P727" s="25"/>
      <c r="Q727" s="25"/>
      <c r="R727" s="25"/>
      <c r="S727" s="25"/>
      <c r="T727" s="25"/>
      <c r="U727" s="25"/>
      <c r="V727" s="25"/>
      <c r="W727" s="25"/>
      <c r="X727" s="25"/>
      <c r="Y727" s="25"/>
      <c r="Z727" s="25"/>
      <c r="AA727" s="25"/>
      <c r="AB727" s="25"/>
      <c r="AC727" s="25"/>
      <c r="AD727" s="25"/>
      <c r="AE727" s="25"/>
      <c r="AF727" s="25"/>
      <c r="AG727" s="25"/>
      <c r="AH727" s="25"/>
      <c r="AI727" s="25"/>
      <c r="AJ727" s="25"/>
      <c r="AK727" s="25"/>
      <c r="AL727" s="25"/>
      <c r="AM727" s="25"/>
      <c r="AN727" s="25"/>
      <c r="AO727" s="25"/>
    </row>
    <row r="728" spans="1:41" ht="15.75" customHeight="1" x14ac:dyDescent="0.3">
      <c r="A728" s="25"/>
      <c r="B728" s="25"/>
      <c r="C728" s="25"/>
      <c r="D728" s="25"/>
      <c r="E728" s="25"/>
      <c r="F728" s="25"/>
      <c r="G728" s="25"/>
      <c r="H728" s="25"/>
      <c r="I728" s="25"/>
      <c r="J728" s="25"/>
      <c r="K728" s="25"/>
      <c r="L728" s="25"/>
      <c r="M728" s="25"/>
      <c r="N728" s="25"/>
      <c r="O728" s="25"/>
      <c r="P728" s="25"/>
      <c r="Q728" s="25"/>
      <c r="R728" s="25"/>
      <c r="S728" s="25"/>
      <c r="T728" s="25"/>
      <c r="U728" s="25"/>
      <c r="V728" s="25"/>
      <c r="W728" s="25"/>
      <c r="X728" s="25"/>
      <c r="Y728" s="25"/>
      <c r="Z728" s="25"/>
      <c r="AA728" s="25"/>
      <c r="AB728" s="25"/>
      <c r="AC728" s="25"/>
      <c r="AD728" s="25"/>
      <c r="AE728" s="25"/>
      <c r="AF728" s="25"/>
      <c r="AG728" s="25"/>
      <c r="AH728" s="25"/>
      <c r="AI728" s="25"/>
      <c r="AJ728" s="25"/>
      <c r="AK728" s="25"/>
      <c r="AL728" s="25"/>
      <c r="AM728" s="25"/>
      <c r="AN728" s="25"/>
      <c r="AO728" s="25"/>
    </row>
    <row r="729" spans="1:41" ht="15.75" customHeight="1" x14ac:dyDescent="0.3">
      <c r="A729" s="25"/>
      <c r="B729" s="25"/>
      <c r="C729" s="25"/>
      <c r="D729" s="25"/>
      <c r="E729" s="25"/>
      <c r="F729" s="25"/>
      <c r="G729" s="25"/>
      <c r="H729" s="25"/>
      <c r="I729" s="25"/>
      <c r="J729" s="25"/>
      <c r="K729" s="25"/>
      <c r="L729" s="25"/>
      <c r="M729" s="25"/>
      <c r="N729" s="25"/>
      <c r="O729" s="25"/>
      <c r="P729" s="25"/>
      <c r="Q729" s="25"/>
      <c r="R729" s="25"/>
      <c r="S729" s="25"/>
      <c r="T729" s="25"/>
      <c r="U729" s="25"/>
      <c r="V729" s="25"/>
      <c r="W729" s="25"/>
      <c r="X729" s="25"/>
      <c r="Y729" s="25"/>
      <c r="Z729" s="25"/>
      <c r="AA729" s="25"/>
      <c r="AB729" s="25"/>
      <c r="AC729" s="25"/>
      <c r="AD729" s="25"/>
      <c r="AE729" s="25"/>
      <c r="AF729" s="25"/>
      <c r="AG729" s="25"/>
      <c r="AH729" s="25"/>
      <c r="AI729" s="25"/>
      <c r="AJ729" s="25"/>
      <c r="AK729" s="25"/>
      <c r="AL729" s="25"/>
      <c r="AM729" s="25"/>
      <c r="AN729" s="25"/>
      <c r="AO729" s="25"/>
    </row>
    <row r="730" spans="1:41" ht="15.75" customHeight="1" x14ac:dyDescent="0.3">
      <c r="A730" s="25"/>
      <c r="B730" s="25"/>
      <c r="C730" s="25"/>
      <c r="D730" s="25"/>
      <c r="E730" s="25"/>
      <c r="F730" s="25"/>
      <c r="G730" s="25"/>
      <c r="H730" s="25"/>
      <c r="I730" s="25"/>
      <c r="J730" s="25"/>
      <c r="K730" s="25"/>
      <c r="L730" s="25"/>
      <c r="M730" s="25"/>
      <c r="N730" s="25"/>
      <c r="O730" s="25"/>
      <c r="P730" s="25"/>
      <c r="Q730" s="25"/>
      <c r="R730" s="25"/>
      <c r="S730" s="25"/>
      <c r="T730" s="25"/>
      <c r="U730" s="25"/>
      <c r="V730" s="25"/>
      <c r="W730" s="25"/>
      <c r="X730" s="25"/>
      <c r="Y730" s="25"/>
      <c r="Z730" s="25"/>
      <c r="AA730" s="25"/>
      <c r="AB730" s="25"/>
      <c r="AC730" s="25"/>
      <c r="AD730" s="25"/>
      <c r="AE730" s="25"/>
      <c r="AF730" s="25"/>
      <c r="AG730" s="25"/>
      <c r="AH730" s="25"/>
      <c r="AI730" s="25"/>
      <c r="AJ730" s="25"/>
      <c r="AK730" s="25"/>
      <c r="AL730" s="25"/>
      <c r="AM730" s="25"/>
      <c r="AN730" s="25"/>
      <c r="AO730" s="25"/>
    </row>
    <row r="731" spans="1:41" ht="15.75" customHeight="1" x14ac:dyDescent="0.3">
      <c r="A731" s="25"/>
      <c r="B731" s="25"/>
      <c r="C731" s="25"/>
      <c r="D731" s="25"/>
      <c r="E731" s="25"/>
      <c r="F731" s="25"/>
      <c r="G731" s="25"/>
      <c r="H731" s="25"/>
      <c r="I731" s="25"/>
      <c r="J731" s="25"/>
      <c r="K731" s="25"/>
      <c r="L731" s="25"/>
      <c r="M731" s="25"/>
      <c r="N731" s="25"/>
      <c r="O731" s="25"/>
      <c r="P731" s="25"/>
      <c r="Q731" s="25"/>
      <c r="R731" s="25"/>
      <c r="S731" s="25"/>
      <c r="T731" s="25"/>
      <c r="U731" s="25"/>
      <c r="V731" s="25"/>
      <c r="W731" s="25"/>
      <c r="X731" s="25"/>
      <c r="Y731" s="25"/>
      <c r="Z731" s="25"/>
      <c r="AA731" s="25"/>
      <c r="AB731" s="25"/>
      <c r="AC731" s="25"/>
      <c r="AD731" s="25"/>
      <c r="AE731" s="25"/>
      <c r="AF731" s="25"/>
      <c r="AG731" s="25"/>
      <c r="AH731" s="25"/>
      <c r="AI731" s="25"/>
      <c r="AJ731" s="25"/>
      <c r="AK731" s="25"/>
      <c r="AL731" s="25"/>
      <c r="AM731" s="25"/>
      <c r="AN731" s="25"/>
      <c r="AO731" s="25"/>
    </row>
    <row r="732" spans="1:41" ht="15.75" customHeight="1" x14ac:dyDescent="0.3">
      <c r="A732" s="25"/>
      <c r="B732" s="25"/>
      <c r="C732" s="25"/>
      <c r="D732" s="25"/>
      <c r="E732" s="25"/>
      <c r="F732" s="25"/>
      <c r="G732" s="25"/>
      <c r="H732" s="25"/>
      <c r="I732" s="25"/>
      <c r="J732" s="25"/>
      <c r="K732" s="25"/>
      <c r="L732" s="25"/>
      <c r="M732" s="25"/>
      <c r="N732" s="25"/>
      <c r="O732" s="25"/>
      <c r="P732" s="25"/>
      <c r="Q732" s="25"/>
      <c r="R732" s="25"/>
      <c r="S732" s="25"/>
      <c r="T732" s="25"/>
      <c r="U732" s="25"/>
      <c r="V732" s="25"/>
      <c r="W732" s="25"/>
      <c r="X732" s="25"/>
      <c r="Y732" s="25"/>
      <c r="Z732" s="25"/>
      <c r="AA732" s="25"/>
      <c r="AB732" s="25"/>
      <c r="AC732" s="25"/>
      <c r="AD732" s="25"/>
      <c r="AE732" s="25"/>
      <c r="AF732" s="25"/>
      <c r="AG732" s="25"/>
      <c r="AH732" s="25"/>
      <c r="AI732" s="25"/>
      <c r="AJ732" s="25"/>
      <c r="AK732" s="25"/>
      <c r="AL732" s="25"/>
      <c r="AM732" s="25"/>
      <c r="AN732" s="25"/>
      <c r="AO732" s="25"/>
    </row>
    <row r="733" spans="1:41" ht="15.75" customHeight="1" x14ac:dyDescent="0.3">
      <c r="A733" s="25"/>
      <c r="B733" s="25"/>
      <c r="C733" s="25"/>
      <c r="D733" s="25"/>
      <c r="E733" s="25"/>
      <c r="F733" s="25"/>
      <c r="G733" s="25"/>
      <c r="H733" s="25"/>
      <c r="I733" s="25"/>
      <c r="J733" s="25"/>
      <c r="K733" s="25"/>
      <c r="L733" s="25"/>
      <c r="M733" s="25"/>
      <c r="N733" s="25"/>
      <c r="O733" s="25"/>
      <c r="P733" s="25"/>
      <c r="Q733" s="25"/>
      <c r="R733" s="25"/>
      <c r="S733" s="25"/>
      <c r="T733" s="25"/>
      <c r="U733" s="25"/>
      <c r="V733" s="25"/>
      <c r="W733" s="25"/>
      <c r="X733" s="25"/>
      <c r="Y733" s="25"/>
      <c r="Z733" s="25"/>
      <c r="AA733" s="25"/>
      <c r="AB733" s="25"/>
      <c r="AC733" s="25"/>
      <c r="AD733" s="25"/>
      <c r="AE733" s="25"/>
      <c r="AF733" s="25"/>
      <c r="AG733" s="25"/>
      <c r="AH733" s="25"/>
      <c r="AI733" s="25"/>
      <c r="AJ733" s="25"/>
      <c r="AK733" s="25"/>
      <c r="AL733" s="25"/>
      <c r="AM733" s="25"/>
      <c r="AN733" s="25"/>
      <c r="AO733" s="25"/>
    </row>
    <row r="734" spans="1:41" ht="15.75" customHeight="1" x14ac:dyDescent="0.3">
      <c r="A734" s="25"/>
      <c r="B734" s="25"/>
      <c r="C734" s="25"/>
      <c r="D734" s="25"/>
      <c r="E734" s="25"/>
      <c r="F734" s="25"/>
      <c r="G734" s="25"/>
      <c r="H734" s="25"/>
      <c r="I734" s="25"/>
      <c r="J734" s="25"/>
      <c r="K734" s="25"/>
      <c r="L734" s="25"/>
      <c r="M734" s="25"/>
      <c r="N734" s="25"/>
      <c r="O734" s="25"/>
      <c r="P734" s="25"/>
      <c r="Q734" s="25"/>
      <c r="R734" s="25"/>
      <c r="S734" s="25"/>
      <c r="T734" s="25"/>
      <c r="U734" s="25"/>
      <c r="V734" s="25"/>
      <c r="W734" s="25"/>
      <c r="X734" s="25"/>
      <c r="Y734" s="25"/>
      <c r="Z734" s="25"/>
      <c r="AA734" s="25"/>
      <c r="AB734" s="25"/>
      <c r="AC734" s="25"/>
      <c r="AD734" s="25"/>
      <c r="AE734" s="25"/>
      <c r="AF734" s="25"/>
      <c r="AG734" s="25"/>
      <c r="AH734" s="25"/>
      <c r="AI734" s="25"/>
      <c r="AJ734" s="25"/>
      <c r="AK734" s="25"/>
      <c r="AL734" s="25"/>
      <c r="AM734" s="25"/>
      <c r="AN734" s="25"/>
      <c r="AO734" s="25"/>
    </row>
    <row r="735" spans="1:41" ht="15.75" customHeight="1" x14ac:dyDescent="0.3">
      <c r="A735" s="25"/>
      <c r="B735" s="25"/>
      <c r="C735" s="25"/>
      <c r="D735" s="25"/>
      <c r="E735" s="25"/>
      <c r="F735" s="25"/>
      <c r="G735" s="25"/>
      <c r="H735" s="25"/>
      <c r="I735" s="25"/>
      <c r="J735" s="25"/>
      <c r="K735" s="25"/>
      <c r="L735" s="25"/>
      <c r="M735" s="25"/>
      <c r="N735" s="25"/>
      <c r="O735" s="25"/>
      <c r="P735" s="25"/>
      <c r="Q735" s="25"/>
      <c r="R735" s="25"/>
      <c r="S735" s="25"/>
      <c r="T735" s="25"/>
      <c r="U735" s="25"/>
      <c r="V735" s="25"/>
      <c r="W735" s="25"/>
      <c r="X735" s="25"/>
      <c r="Y735" s="25"/>
      <c r="Z735" s="25"/>
      <c r="AA735" s="25"/>
      <c r="AB735" s="25"/>
      <c r="AC735" s="25"/>
      <c r="AD735" s="25"/>
      <c r="AE735" s="25"/>
      <c r="AF735" s="25"/>
      <c r="AG735" s="25"/>
      <c r="AH735" s="25"/>
      <c r="AI735" s="25"/>
      <c r="AJ735" s="25"/>
      <c r="AK735" s="25"/>
      <c r="AL735" s="25"/>
      <c r="AM735" s="25"/>
      <c r="AN735" s="25"/>
      <c r="AO735" s="25"/>
    </row>
    <row r="736" spans="1:41" ht="15.75" customHeight="1" x14ac:dyDescent="0.3">
      <c r="A736" s="25"/>
      <c r="B736" s="25"/>
      <c r="C736" s="25"/>
      <c r="D736" s="25"/>
      <c r="E736" s="25"/>
      <c r="F736" s="25"/>
      <c r="G736" s="25"/>
      <c r="H736" s="25"/>
      <c r="I736" s="25"/>
      <c r="J736" s="25"/>
      <c r="K736" s="25"/>
      <c r="L736" s="25"/>
      <c r="M736" s="25"/>
      <c r="N736" s="25"/>
      <c r="O736" s="25"/>
      <c r="P736" s="25"/>
      <c r="Q736" s="25"/>
      <c r="R736" s="25"/>
      <c r="S736" s="25"/>
      <c r="T736" s="25"/>
      <c r="U736" s="25"/>
      <c r="V736" s="25"/>
      <c r="W736" s="25"/>
      <c r="X736" s="25"/>
      <c r="Y736" s="25"/>
      <c r="Z736" s="25"/>
      <c r="AA736" s="25"/>
      <c r="AB736" s="25"/>
      <c r="AC736" s="25"/>
      <c r="AD736" s="25"/>
      <c r="AE736" s="25"/>
      <c r="AF736" s="25"/>
      <c r="AG736" s="25"/>
      <c r="AH736" s="25"/>
      <c r="AI736" s="25"/>
      <c r="AJ736" s="25"/>
      <c r="AK736" s="25"/>
      <c r="AL736" s="25"/>
      <c r="AM736" s="25"/>
      <c r="AN736" s="25"/>
      <c r="AO736" s="25"/>
    </row>
    <row r="737" spans="1:41" ht="15.75" customHeight="1" x14ac:dyDescent="0.3">
      <c r="A737" s="25"/>
      <c r="B737" s="25"/>
      <c r="C737" s="25"/>
      <c r="D737" s="25"/>
      <c r="E737" s="25"/>
      <c r="F737" s="25"/>
      <c r="G737" s="25"/>
      <c r="H737" s="25"/>
      <c r="I737" s="25"/>
      <c r="J737" s="25"/>
      <c r="K737" s="25"/>
      <c r="L737" s="25"/>
      <c r="M737" s="25"/>
      <c r="N737" s="25"/>
      <c r="O737" s="25"/>
      <c r="P737" s="25"/>
      <c r="Q737" s="25"/>
      <c r="R737" s="25"/>
      <c r="S737" s="25"/>
      <c r="T737" s="25"/>
      <c r="U737" s="25"/>
      <c r="V737" s="25"/>
      <c r="W737" s="25"/>
      <c r="X737" s="25"/>
      <c r="Y737" s="25"/>
      <c r="Z737" s="25"/>
      <c r="AA737" s="25"/>
      <c r="AB737" s="25"/>
      <c r="AC737" s="25"/>
      <c r="AD737" s="25"/>
      <c r="AE737" s="25"/>
      <c r="AF737" s="25"/>
      <c r="AG737" s="25"/>
      <c r="AH737" s="25"/>
      <c r="AI737" s="25"/>
      <c r="AJ737" s="25"/>
      <c r="AK737" s="25"/>
      <c r="AL737" s="25"/>
      <c r="AM737" s="25"/>
      <c r="AN737" s="25"/>
      <c r="AO737" s="25"/>
    </row>
    <row r="738" spans="1:41" ht="15.75" customHeight="1" x14ac:dyDescent="0.3">
      <c r="A738" s="25"/>
      <c r="B738" s="25"/>
      <c r="C738" s="25"/>
      <c r="D738" s="25"/>
      <c r="E738" s="25"/>
      <c r="F738" s="25"/>
      <c r="G738" s="25"/>
      <c r="H738" s="25"/>
      <c r="I738" s="25"/>
      <c r="J738" s="25"/>
      <c r="K738" s="25"/>
      <c r="L738" s="25"/>
      <c r="M738" s="25"/>
      <c r="N738" s="25"/>
      <c r="O738" s="25"/>
      <c r="P738" s="25"/>
      <c r="Q738" s="25"/>
      <c r="R738" s="25"/>
      <c r="S738" s="25"/>
      <c r="T738" s="25"/>
      <c r="U738" s="25"/>
      <c r="V738" s="25"/>
      <c r="W738" s="25"/>
      <c r="X738" s="25"/>
      <c r="Y738" s="25"/>
      <c r="Z738" s="25"/>
      <c r="AA738" s="25"/>
      <c r="AB738" s="25"/>
      <c r="AC738" s="25"/>
      <c r="AD738" s="25"/>
      <c r="AE738" s="25"/>
      <c r="AF738" s="25"/>
      <c r="AG738" s="25"/>
      <c r="AH738" s="25"/>
      <c r="AI738" s="25"/>
      <c r="AJ738" s="25"/>
      <c r="AK738" s="25"/>
      <c r="AL738" s="25"/>
      <c r="AM738" s="25"/>
      <c r="AN738" s="25"/>
      <c r="AO738" s="25"/>
    </row>
    <row r="739" spans="1:41" ht="15.75" customHeight="1" x14ac:dyDescent="0.3">
      <c r="A739" s="25"/>
      <c r="B739" s="25"/>
      <c r="C739" s="25"/>
      <c r="D739" s="25"/>
      <c r="E739" s="25"/>
      <c r="F739" s="25"/>
      <c r="G739" s="25"/>
      <c r="H739" s="25"/>
      <c r="I739" s="25"/>
      <c r="J739" s="25"/>
      <c r="K739" s="25"/>
      <c r="L739" s="25"/>
      <c r="M739" s="25"/>
      <c r="N739" s="25"/>
      <c r="O739" s="25"/>
      <c r="P739" s="25"/>
      <c r="Q739" s="25"/>
      <c r="R739" s="25"/>
      <c r="S739" s="25"/>
      <c r="T739" s="25"/>
      <c r="U739" s="25"/>
      <c r="V739" s="25"/>
      <c r="W739" s="25"/>
      <c r="X739" s="25"/>
      <c r="Y739" s="25"/>
      <c r="Z739" s="25"/>
      <c r="AA739" s="25"/>
      <c r="AB739" s="25"/>
      <c r="AC739" s="25"/>
      <c r="AD739" s="25"/>
      <c r="AE739" s="25"/>
      <c r="AF739" s="25"/>
      <c r="AG739" s="25"/>
      <c r="AH739" s="25"/>
      <c r="AI739" s="25"/>
      <c r="AJ739" s="25"/>
      <c r="AK739" s="25"/>
      <c r="AL739" s="25"/>
      <c r="AM739" s="25"/>
      <c r="AN739" s="25"/>
      <c r="AO739" s="25"/>
    </row>
    <row r="740" spans="1:41" ht="15.75" customHeight="1" x14ac:dyDescent="0.3">
      <c r="A740" s="25"/>
      <c r="B740" s="25"/>
      <c r="C740" s="25"/>
      <c r="D740" s="25"/>
      <c r="E740" s="25"/>
      <c r="F740" s="25"/>
      <c r="G740" s="25"/>
      <c r="H740" s="25"/>
      <c r="I740" s="25"/>
      <c r="J740" s="25"/>
      <c r="K740" s="25"/>
      <c r="L740" s="25"/>
      <c r="M740" s="25"/>
      <c r="N740" s="25"/>
      <c r="O740" s="25"/>
      <c r="P740" s="25"/>
      <c r="Q740" s="25"/>
      <c r="R740" s="25"/>
      <c r="S740" s="25"/>
      <c r="T740" s="25"/>
      <c r="U740" s="25"/>
      <c r="V740" s="25"/>
      <c r="W740" s="25"/>
      <c r="X740" s="25"/>
      <c r="Y740" s="25"/>
      <c r="Z740" s="25"/>
      <c r="AA740" s="25"/>
      <c r="AB740" s="25"/>
      <c r="AC740" s="25"/>
      <c r="AD740" s="25"/>
      <c r="AE740" s="25"/>
      <c r="AF740" s="25"/>
      <c r="AG740" s="25"/>
      <c r="AH740" s="25"/>
      <c r="AI740" s="25"/>
      <c r="AJ740" s="25"/>
      <c r="AK740" s="25"/>
      <c r="AL740" s="25"/>
      <c r="AM740" s="25"/>
      <c r="AN740" s="25"/>
      <c r="AO740" s="25"/>
    </row>
    <row r="741" spans="1:41" ht="15.75" customHeight="1" x14ac:dyDescent="0.3">
      <c r="A741" s="25"/>
      <c r="B741" s="25"/>
      <c r="C741" s="25"/>
      <c r="D741" s="25"/>
      <c r="E741" s="25"/>
      <c r="F741" s="25"/>
      <c r="G741" s="25"/>
      <c r="H741" s="25"/>
      <c r="I741" s="25"/>
      <c r="J741" s="25"/>
      <c r="K741" s="25"/>
      <c r="L741" s="25"/>
      <c r="M741" s="25"/>
      <c r="N741" s="25"/>
      <c r="O741" s="25"/>
      <c r="P741" s="25"/>
      <c r="Q741" s="25"/>
      <c r="R741" s="25"/>
      <c r="S741" s="25"/>
      <c r="T741" s="25"/>
      <c r="U741" s="25"/>
      <c r="V741" s="25"/>
      <c r="W741" s="25"/>
      <c r="X741" s="25"/>
      <c r="Y741" s="25"/>
      <c r="Z741" s="25"/>
      <c r="AA741" s="25"/>
      <c r="AB741" s="25"/>
      <c r="AC741" s="25"/>
      <c r="AD741" s="25"/>
      <c r="AE741" s="25"/>
      <c r="AF741" s="25"/>
      <c r="AG741" s="25"/>
      <c r="AH741" s="25"/>
      <c r="AI741" s="25"/>
      <c r="AJ741" s="25"/>
      <c r="AK741" s="25"/>
      <c r="AL741" s="25"/>
      <c r="AM741" s="25"/>
      <c r="AN741" s="25"/>
      <c r="AO741" s="25"/>
    </row>
    <row r="742" spans="1:41" ht="15.75" customHeight="1" x14ac:dyDescent="0.3">
      <c r="A742" s="25"/>
      <c r="B742" s="25"/>
      <c r="C742" s="25"/>
      <c r="D742" s="25"/>
      <c r="E742" s="25"/>
      <c r="F742" s="25"/>
      <c r="G742" s="25"/>
      <c r="H742" s="25"/>
      <c r="I742" s="25"/>
      <c r="J742" s="25"/>
      <c r="K742" s="25"/>
      <c r="L742" s="25"/>
      <c r="M742" s="25"/>
      <c r="N742" s="25"/>
      <c r="O742" s="25"/>
      <c r="P742" s="25"/>
      <c r="Q742" s="25"/>
      <c r="R742" s="25"/>
      <c r="S742" s="25"/>
      <c r="T742" s="25"/>
      <c r="U742" s="25"/>
      <c r="V742" s="25"/>
      <c r="W742" s="25"/>
      <c r="X742" s="25"/>
      <c r="Y742" s="25"/>
      <c r="Z742" s="25"/>
      <c r="AA742" s="25"/>
      <c r="AB742" s="25"/>
      <c r="AC742" s="25"/>
      <c r="AD742" s="25"/>
      <c r="AE742" s="25"/>
      <c r="AF742" s="25"/>
      <c r="AG742" s="25"/>
      <c r="AH742" s="25"/>
      <c r="AI742" s="25"/>
      <c r="AJ742" s="25"/>
      <c r="AK742" s="25"/>
      <c r="AL742" s="25"/>
      <c r="AM742" s="25"/>
      <c r="AN742" s="25"/>
      <c r="AO742" s="25"/>
    </row>
    <row r="743" spans="1:41" ht="15.75" customHeight="1" x14ac:dyDescent="0.3">
      <c r="A743" s="25"/>
      <c r="B743" s="25"/>
      <c r="C743" s="25"/>
      <c r="D743" s="25"/>
      <c r="E743" s="25"/>
      <c r="F743" s="25"/>
      <c r="G743" s="25"/>
      <c r="H743" s="25"/>
      <c r="I743" s="25"/>
      <c r="J743" s="25"/>
      <c r="K743" s="25"/>
      <c r="L743" s="25"/>
      <c r="M743" s="25"/>
      <c r="N743" s="25"/>
      <c r="O743" s="25"/>
      <c r="P743" s="25"/>
      <c r="Q743" s="25"/>
      <c r="R743" s="25"/>
      <c r="S743" s="25"/>
      <c r="T743" s="25"/>
      <c r="U743" s="25"/>
      <c r="V743" s="25"/>
      <c r="W743" s="25"/>
      <c r="X743" s="25"/>
      <c r="Y743" s="25"/>
      <c r="Z743" s="25"/>
      <c r="AA743" s="25"/>
      <c r="AB743" s="25"/>
      <c r="AC743" s="25"/>
      <c r="AD743" s="25"/>
      <c r="AE743" s="25"/>
      <c r="AF743" s="25"/>
      <c r="AG743" s="25"/>
      <c r="AH743" s="25"/>
      <c r="AI743" s="25"/>
      <c r="AJ743" s="25"/>
      <c r="AK743" s="25"/>
      <c r="AL743" s="25"/>
      <c r="AM743" s="25"/>
      <c r="AN743" s="25"/>
      <c r="AO743" s="25"/>
    </row>
    <row r="744" spans="1:41" ht="15.75" customHeight="1" x14ac:dyDescent="0.3">
      <c r="A744" s="25"/>
      <c r="B744" s="25"/>
      <c r="C744" s="25"/>
      <c r="D744" s="25"/>
      <c r="E744" s="25"/>
      <c r="F744" s="25"/>
      <c r="G744" s="25"/>
      <c r="H744" s="25"/>
      <c r="I744" s="25"/>
      <c r="J744" s="25"/>
      <c r="K744" s="25"/>
      <c r="L744" s="25"/>
      <c r="M744" s="25"/>
      <c r="N744" s="25"/>
      <c r="O744" s="25"/>
      <c r="P744" s="25"/>
      <c r="Q744" s="25"/>
      <c r="R744" s="25"/>
      <c r="S744" s="25"/>
      <c r="T744" s="25"/>
      <c r="U744" s="25"/>
      <c r="V744" s="25"/>
      <c r="W744" s="25"/>
      <c r="X744" s="25"/>
      <c r="Y744" s="25"/>
      <c r="Z744" s="25"/>
      <c r="AA744" s="25"/>
      <c r="AB744" s="25"/>
      <c r="AC744" s="25"/>
      <c r="AD744" s="25"/>
      <c r="AE744" s="25"/>
      <c r="AF744" s="25"/>
      <c r="AG744" s="25"/>
      <c r="AH744" s="25"/>
      <c r="AI744" s="25"/>
      <c r="AJ744" s="25"/>
      <c r="AK744" s="25"/>
      <c r="AL744" s="25"/>
      <c r="AM744" s="25"/>
      <c r="AN744" s="25"/>
      <c r="AO744" s="25"/>
    </row>
    <row r="745" spans="1:41" ht="15.75" customHeight="1" x14ac:dyDescent="0.3">
      <c r="A745" s="25"/>
      <c r="B745" s="25"/>
      <c r="C745" s="25"/>
      <c r="D745" s="25"/>
      <c r="E745" s="25"/>
      <c r="F745" s="25"/>
      <c r="G745" s="25"/>
      <c r="H745" s="25"/>
      <c r="I745" s="25"/>
      <c r="J745" s="25"/>
      <c r="K745" s="25"/>
      <c r="L745" s="25"/>
      <c r="M745" s="25"/>
      <c r="N745" s="25"/>
      <c r="O745" s="25"/>
      <c r="P745" s="25"/>
      <c r="Q745" s="25"/>
      <c r="R745" s="25"/>
      <c r="S745" s="25"/>
      <c r="T745" s="25"/>
      <c r="U745" s="25"/>
      <c r="V745" s="25"/>
      <c r="W745" s="25"/>
      <c r="X745" s="25"/>
      <c r="Y745" s="25"/>
      <c r="Z745" s="25"/>
      <c r="AA745" s="25"/>
      <c r="AB745" s="25"/>
      <c r="AC745" s="25"/>
      <c r="AD745" s="25"/>
      <c r="AE745" s="25"/>
      <c r="AF745" s="25"/>
      <c r="AG745" s="25"/>
      <c r="AH745" s="25"/>
      <c r="AI745" s="25"/>
      <c r="AJ745" s="25"/>
      <c r="AK745" s="25"/>
      <c r="AL745" s="25"/>
      <c r="AM745" s="25"/>
      <c r="AN745" s="25"/>
      <c r="AO745" s="25"/>
    </row>
    <row r="746" spans="1:41" ht="15.75" customHeight="1" x14ac:dyDescent="0.3">
      <c r="A746" s="25"/>
      <c r="B746" s="25"/>
      <c r="C746" s="25"/>
      <c r="D746" s="25"/>
      <c r="E746" s="25"/>
      <c r="F746" s="25"/>
      <c r="G746" s="25"/>
      <c r="H746" s="25"/>
      <c r="I746" s="25"/>
      <c r="J746" s="25"/>
      <c r="K746" s="25"/>
      <c r="L746" s="25"/>
      <c r="M746" s="25"/>
      <c r="N746" s="25"/>
      <c r="O746" s="25"/>
      <c r="P746" s="25"/>
      <c r="Q746" s="25"/>
      <c r="R746" s="25"/>
      <c r="S746" s="25"/>
      <c r="T746" s="25"/>
      <c r="U746" s="25"/>
      <c r="V746" s="25"/>
      <c r="W746" s="25"/>
      <c r="X746" s="25"/>
      <c r="Y746" s="25"/>
      <c r="Z746" s="25"/>
      <c r="AA746" s="25"/>
      <c r="AB746" s="25"/>
      <c r="AC746" s="25"/>
      <c r="AD746" s="25"/>
      <c r="AE746" s="25"/>
      <c r="AF746" s="25"/>
      <c r="AG746" s="25"/>
      <c r="AH746" s="25"/>
      <c r="AI746" s="25"/>
      <c r="AJ746" s="25"/>
      <c r="AK746" s="25"/>
      <c r="AL746" s="25"/>
      <c r="AM746" s="25"/>
      <c r="AN746" s="25"/>
      <c r="AO746" s="25"/>
    </row>
    <row r="747" spans="1:41" ht="15.75" customHeight="1" x14ac:dyDescent="0.3">
      <c r="A747" s="25"/>
      <c r="B747" s="25"/>
      <c r="C747" s="25"/>
      <c r="D747" s="25"/>
      <c r="E747" s="25"/>
      <c r="F747" s="25"/>
      <c r="G747" s="25"/>
      <c r="H747" s="25"/>
      <c r="I747" s="25"/>
      <c r="J747" s="25"/>
      <c r="K747" s="25"/>
      <c r="L747" s="25"/>
      <c r="M747" s="25"/>
      <c r="N747" s="25"/>
      <c r="O747" s="25"/>
      <c r="P747" s="25"/>
      <c r="Q747" s="25"/>
      <c r="R747" s="25"/>
      <c r="S747" s="25"/>
      <c r="T747" s="25"/>
      <c r="U747" s="25"/>
      <c r="V747" s="25"/>
      <c r="W747" s="25"/>
      <c r="X747" s="25"/>
      <c r="Y747" s="25"/>
      <c r="Z747" s="25"/>
      <c r="AA747" s="25"/>
      <c r="AB747" s="25"/>
      <c r="AC747" s="25"/>
      <c r="AD747" s="25"/>
      <c r="AE747" s="25"/>
      <c r="AF747" s="25"/>
      <c r="AG747" s="25"/>
      <c r="AH747" s="25"/>
      <c r="AI747" s="25"/>
      <c r="AJ747" s="25"/>
      <c r="AK747" s="25"/>
      <c r="AL747" s="25"/>
      <c r="AM747" s="25"/>
      <c r="AN747" s="25"/>
      <c r="AO747" s="25"/>
    </row>
    <row r="748" spans="1:41" ht="15.75" customHeight="1" x14ac:dyDescent="0.3">
      <c r="A748" s="25"/>
      <c r="B748" s="25"/>
      <c r="C748" s="25"/>
      <c r="D748" s="25"/>
      <c r="E748" s="25"/>
      <c r="F748" s="25"/>
      <c r="G748" s="25"/>
      <c r="H748" s="25"/>
      <c r="I748" s="25"/>
      <c r="J748" s="25"/>
      <c r="K748" s="25"/>
      <c r="L748" s="25"/>
      <c r="M748" s="25"/>
      <c r="N748" s="25"/>
      <c r="O748" s="25"/>
      <c r="P748" s="25"/>
      <c r="Q748" s="25"/>
      <c r="R748" s="25"/>
      <c r="S748" s="25"/>
      <c r="T748" s="25"/>
      <c r="U748" s="25"/>
      <c r="V748" s="25"/>
      <c r="W748" s="25"/>
      <c r="X748" s="25"/>
      <c r="Y748" s="25"/>
      <c r="Z748" s="25"/>
      <c r="AA748" s="25"/>
      <c r="AB748" s="25"/>
      <c r="AC748" s="25"/>
      <c r="AD748" s="25"/>
      <c r="AE748" s="25"/>
      <c r="AF748" s="25"/>
      <c r="AG748" s="25"/>
      <c r="AH748" s="25"/>
      <c r="AI748" s="25"/>
      <c r="AJ748" s="25"/>
      <c r="AK748" s="25"/>
      <c r="AL748" s="25"/>
      <c r="AM748" s="25"/>
      <c r="AN748" s="25"/>
      <c r="AO748" s="25"/>
    </row>
    <row r="749" spans="1:41" ht="15.75" customHeight="1" x14ac:dyDescent="0.3">
      <c r="A749" s="25"/>
      <c r="B749" s="25"/>
      <c r="C749" s="25"/>
      <c r="D749" s="25"/>
      <c r="E749" s="25"/>
      <c r="F749" s="25"/>
      <c r="G749" s="25"/>
      <c r="H749" s="25"/>
      <c r="I749" s="25"/>
      <c r="J749" s="25"/>
      <c r="K749" s="25"/>
      <c r="L749" s="25"/>
      <c r="M749" s="25"/>
      <c r="N749" s="25"/>
      <c r="O749" s="25"/>
      <c r="P749" s="25"/>
      <c r="Q749" s="25"/>
      <c r="R749" s="25"/>
      <c r="S749" s="25"/>
      <c r="T749" s="25"/>
      <c r="U749" s="25"/>
      <c r="V749" s="25"/>
      <c r="W749" s="25"/>
      <c r="X749" s="25"/>
      <c r="Y749" s="25"/>
      <c r="Z749" s="25"/>
      <c r="AA749" s="25"/>
      <c r="AB749" s="25"/>
      <c r="AC749" s="25"/>
      <c r="AD749" s="25"/>
      <c r="AE749" s="25"/>
      <c r="AF749" s="25"/>
      <c r="AG749" s="25"/>
      <c r="AH749" s="25"/>
      <c r="AI749" s="25"/>
      <c r="AJ749" s="25"/>
      <c r="AK749" s="25"/>
      <c r="AL749" s="25"/>
      <c r="AM749" s="25"/>
      <c r="AN749" s="25"/>
      <c r="AO749" s="25"/>
    </row>
    <row r="750" spans="1:41" ht="15.75" customHeight="1" x14ac:dyDescent="0.3">
      <c r="A750" s="25"/>
      <c r="B750" s="25"/>
      <c r="C750" s="25"/>
      <c r="D750" s="25"/>
      <c r="E750" s="25"/>
      <c r="F750" s="25"/>
      <c r="G750" s="25"/>
      <c r="H750" s="25"/>
      <c r="I750" s="25"/>
      <c r="J750" s="25"/>
      <c r="K750" s="25"/>
      <c r="L750" s="25"/>
      <c r="M750" s="25"/>
      <c r="N750" s="25"/>
      <c r="O750" s="25"/>
      <c r="P750" s="25"/>
      <c r="Q750" s="25"/>
      <c r="R750" s="25"/>
      <c r="S750" s="25"/>
      <c r="T750" s="25"/>
      <c r="U750" s="25"/>
      <c r="V750" s="25"/>
      <c r="W750" s="25"/>
      <c r="X750" s="25"/>
      <c r="Y750" s="25"/>
      <c r="Z750" s="25"/>
      <c r="AA750" s="25"/>
      <c r="AB750" s="25"/>
      <c r="AC750" s="25"/>
      <c r="AD750" s="25"/>
      <c r="AE750" s="25"/>
      <c r="AF750" s="25"/>
      <c r="AG750" s="25"/>
      <c r="AH750" s="25"/>
      <c r="AI750" s="25"/>
      <c r="AJ750" s="25"/>
      <c r="AK750" s="25"/>
      <c r="AL750" s="25"/>
      <c r="AM750" s="25"/>
      <c r="AN750" s="25"/>
      <c r="AO750" s="25"/>
    </row>
    <row r="751" spans="1:41" ht="15.75" customHeight="1" x14ac:dyDescent="0.3">
      <c r="A751" s="25"/>
      <c r="B751" s="25"/>
      <c r="C751" s="25"/>
      <c r="D751" s="25"/>
      <c r="E751" s="25"/>
      <c r="F751" s="25"/>
      <c r="G751" s="25"/>
      <c r="H751" s="25"/>
      <c r="I751" s="25"/>
      <c r="J751" s="25"/>
      <c r="K751" s="25"/>
      <c r="L751" s="25"/>
      <c r="M751" s="25"/>
      <c r="N751" s="25"/>
      <c r="O751" s="25"/>
      <c r="P751" s="25"/>
      <c r="Q751" s="25"/>
      <c r="R751" s="25"/>
      <c r="S751" s="25"/>
      <c r="T751" s="25"/>
      <c r="U751" s="25"/>
      <c r="V751" s="25"/>
      <c r="W751" s="25"/>
      <c r="X751" s="25"/>
      <c r="Y751" s="25"/>
      <c r="Z751" s="25"/>
      <c r="AA751" s="25"/>
      <c r="AB751" s="25"/>
      <c r="AC751" s="25"/>
      <c r="AD751" s="25"/>
      <c r="AE751" s="25"/>
      <c r="AF751" s="25"/>
      <c r="AG751" s="25"/>
      <c r="AH751" s="25"/>
      <c r="AI751" s="25"/>
      <c r="AJ751" s="25"/>
      <c r="AK751" s="25"/>
      <c r="AL751" s="25"/>
      <c r="AM751" s="25"/>
      <c r="AN751" s="25"/>
      <c r="AO751" s="25"/>
    </row>
    <row r="752" spans="1:41" ht="15.75" customHeight="1" x14ac:dyDescent="0.3">
      <c r="A752" s="25"/>
      <c r="B752" s="25"/>
      <c r="C752" s="25"/>
      <c r="D752" s="25"/>
      <c r="E752" s="25"/>
      <c r="F752" s="25"/>
      <c r="G752" s="25"/>
      <c r="H752" s="25"/>
      <c r="I752" s="25"/>
      <c r="J752" s="25"/>
      <c r="K752" s="25"/>
      <c r="L752" s="25"/>
      <c r="M752" s="25"/>
      <c r="N752" s="25"/>
      <c r="O752" s="25"/>
      <c r="P752" s="25"/>
      <c r="Q752" s="25"/>
      <c r="R752" s="25"/>
      <c r="S752" s="25"/>
      <c r="T752" s="25"/>
      <c r="U752" s="25"/>
      <c r="V752" s="25"/>
      <c r="W752" s="25"/>
      <c r="X752" s="25"/>
      <c r="Y752" s="25"/>
      <c r="Z752" s="25"/>
      <c r="AA752" s="25"/>
      <c r="AB752" s="25"/>
      <c r="AC752" s="25"/>
      <c r="AD752" s="25"/>
      <c r="AE752" s="25"/>
      <c r="AF752" s="25"/>
      <c r="AG752" s="25"/>
      <c r="AH752" s="25"/>
      <c r="AI752" s="25"/>
      <c r="AJ752" s="25"/>
      <c r="AK752" s="25"/>
      <c r="AL752" s="25"/>
      <c r="AM752" s="25"/>
      <c r="AN752" s="25"/>
      <c r="AO752" s="25"/>
    </row>
    <row r="753" spans="1:41" ht="15.75" customHeight="1" x14ac:dyDescent="0.3">
      <c r="A753" s="25"/>
      <c r="B753" s="25"/>
      <c r="C753" s="25"/>
      <c r="D753" s="25"/>
      <c r="E753" s="25"/>
      <c r="F753" s="25"/>
      <c r="G753" s="25"/>
      <c r="H753" s="25"/>
      <c r="I753" s="25"/>
      <c r="J753" s="25"/>
      <c r="K753" s="25"/>
      <c r="L753" s="25"/>
      <c r="M753" s="25"/>
      <c r="N753" s="25"/>
      <c r="O753" s="25"/>
      <c r="P753" s="25"/>
      <c r="Q753" s="25"/>
      <c r="R753" s="25"/>
      <c r="S753" s="25"/>
      <c r="T753" s="25"/>
      <c r="U753" s="25"/>
      <c r="V753" s="25"/>
      <c r="W753" s="25"/>
      <c r="X753" s="25"/>
      <c r="Y753" s="25"/>
      <c r="Z753" s="25"/>
      <c r="AA753" s="25"/>
      <c r="AB753" s="25"/>
      <c r="AC753" s="25"/>
      <c r="AD753" s="25"/>
      <c r="AE753" s="25"/>
      <c r="AF753" s="25"/>
      <c r="AG753" s="25"/>
      <c r="AH753" s="25"/>
      <c r="AI753" s="25"/>
      <c r="AJ753" s="25"/>
      <c r="AK753" s="25"/>
      <c r="AL753" s="25"/>
      <c r="AM753" s="25"/>
      <c r="AN753" s="25"/>
      <c r="AO753" s="25"/>
    </row>
    <row r="754" spans="1:41" ht="15.75" customHeight="1" x14ac:dyDescent="0.3">
      <c r="A754" s="25"/>
      <c r="B754" s="25"/>
      <c r="C754" s="25"/>
      <c r="D754" s="25"/>
      <c r="E754" s="25"/>
      <c r="F754" s="25"/>
      <c r="G754" s="25"/>
      <c r="H754" s="25"/>
      <c r="I754" s="25"/>
      <c r="J754" s="25"/>
      <c r="K754" s="25"/>
      <c r="L754" s="25"/>
      <c r="M754" s="25"/>
      <c r="N754" s="25"/>
      <c r="O754" s="25"/>
      <c r="P754" s="25"/>
      <c r="Q754" s="25"/>
      <c r="R754" s="25"/>
      <c r="S754" s="25"/>
      <c r="T754" s="25"/>
      <c r="U754" s="25"/>
      <c r="V754" s="25"/>
      <c r="W754" s="25"/>
      <c r="X754" s="25"/>
      <c r="Y754" s="25"/>
      <c r="Z754" s="25"/>
      <c r="AA754" s="25"/>
      <c r="AB754" s="25"/>
      <c r="AC754" s="25"/>
      <c r="AD754" s="25"/>
      <c r="AE754" s="25"/>
      <c r="AF754" s="25"/>
      <c r="AG754" s="25"/>
      <c r="AH754" s="25"/>
      <c r="AI754" s="25"/>
      <c r="AJ754" s="25"/>
      <c r="AK754" s="25"/>
      <c r="AL754" s="25"/>
      <c r="AM754" s="25"/>
      <c r="AN754" s="25"/>
      <c r="AO754" s="25"/>
    </row>
    <row r="755" spans="1:41" ht="15.75" customHeight="1" x14ac:dyDescent="0.3">
      <c r="A755" s="25"/>
      <c r="B755" s="25"/>
      <c r="C755" s="25"/>
      <c r="D755" s="25"/>
      <c r="E755" s="25"/>
      <c r="F755" s="25"/>
      <c r="G755" s="25"/>
      <c r="H755" s="25"/>
      <c r="I755" s="25"/>
      <c r="J755" s="25"/>
      <c r="K755" s="25"/>
      <c r="L755" s="25"/>
      <c r="M755" s="25"/>
      <c r="N755" s="25"/>
      <c r="O755" s="25"/>
      <c r="P755" s="25"/>
      <c r="Q755" s="25"/>
      <c r="R755" s="25"/>
      <c r="S755" s="25"/>
      <c r="T755" s="25"/>
      <c r="U755" s="25"/>
      <c r="V755" s="25"/>
      <c r="W755" s="25"/>
      <c r="X755" s="25"/>
      <c r="Y755" s="25"/>
      <c r="Z755" s="25"/>
      <c r="AA755" s="25"/>
      <c r="AB755" s="25"/>
      <c r="AC755" s="25"/>
      <c r="AD755" s="25"/>
      <c r="AE755" s="25"/>
      <c r="AF755" s="25"/>
      <c r="AG755" s="25"/>
      <c r="AH755" s="25"/>
      <c r="AI755" s="25"/>
      <c r="AJ755" s="25"/>
      <c r="AK755" s="25"/>
      <c r="AL755" s="25"/>
      <c r="AM755" s="25"/>
      <c r="AN755" s="25"/>
      <c r="AO755" s="25"/>
    </row>
    <row r="756" spans="1:41" ht="15.75" customHeight="1" x14ac:dyDescent="0.3">
      <c r="A756" s="25"/>
      <c r="B756" s="25"/>
      <c r="C756" s="25"/>
      <c r="D756" s="25"/>
      <c r="E756" s="25"/>
      <c r="F756" s="25"/>
      <c r="G756" s="25"/>
      <c r="H756" s="25"/>
      <c r="I756" s="25"/>
      <c r="J756" s="25"/>
      <c r="K756" s="25"/>
      <c r="L756" s="25"/>
      <c r="M756" s="25"/>
      <c r="N756" s="25"/>
      <c r="O756" s="25"/>
      <c r="P756" s="25"/>
      <c r="Q756" s="25"/>
      <c r="R756" s="25"/>
      <c r="S756" s="25"/>
      <c r="T756" s="25"/>
      <c r="U756" s="25"/>
      <c r="V756" s="25"/>
      <c r="W756" s="25"/>
      <c r="X756" s="25"/>
      <c r="Y756" s="25"/>
      <c r="Z756" s="25"/>
      <c r="AA756" s="25"/>
      <c r="AB756" s="25"/>
      <c r="AC756" s="25"/>
      <c r="AD756" s="25"/>
      <c r="AE756" s="25"/>
      <c r="AF756" s="25"/>
      <c r="AG756" s="25"/>
      <c r="AH756" s="25"/>
      <c r="AI756" s="25"/>
      <c r="AJ756" s="25"/>
      <c r="AK756" s="25"/>
      <c r="AL756" s="25"/>
      <c r="AM756" s="25"/>
      <c r="AN756" s="25"/>
      <c r="AO756" s="25"/>
    </row>
    <row r="757" spans="1:41" ht="15.75" customHeight="1" x14ac:dyDescent="0.3">
      <c r="A757" s="25"/>
      <c r="B757" s="25"/>
      <c r="C757" s="25"/>
      <c r="D757" s="25"/>
      <c r="E757" s="25"/>
      <c r="F757" s="25"/>
      <c r="G757" s="25"/>
      <c r="H757" s="25"/>
      <c r="I757" s="25"/>
      <c r="J757" s="25"/>
      <c r="K757" s="25"/>
      <c r="L757" s="25"/>
      <c r="M757" s="25"/>
      <c r="N757" s="25"/>
      <c r="O757" s="25"/>
      <c r="P757" s="25"/>
      <c r="Q757" s="25"/>
      <c r="R757" s="25"/>
      <c r="S757" s="25"/>
      <c r="T757" s="25"/>
      <c r="U757" s="25"/>
      <c r="V757" s="25"/>
      <c r="W757" s="25"/>
      <c r="X757" s="25"/>
      <c r="Y757" s="25"/>
      <c r="Z757" s="25"/>
      <c r="AA757" s="25"/>
      <c r="AB757" s="25"/>
      <c r="AC757" s="25"/>
      <c r="AD757" s="25"/>
      <c r="AE757" s="25"/>
      <c r="AF757" s="25"/>
      <c r="AG757" s="25"/>
      <c r="AH757" s="25"/>
      <c r="AI757" s="25"/>
      <c r="AJ757" s="25"/>
      <c r="AK757" s="25"/>
      <c r="AL757" s="25"/>
      <c r="AM757" s="25"/>
      <c r="AN757" s="25"/>
      <c r="AO757" s="25"/>
    </row>
    <row r="758" spans="1:41" ht="15.75" customHeight="1" x14ac:dyDescent="0.3">
      <c r="A758" s="25"/>
      <c r="B758" s="25"/>
      <c r="C758" s="25"/>
      <c r="D758" s="25"/>
      <c r="E758" s="25"/>
      <c r="F758" s="25"/>
      <c r="G758" s="25"/>
      <c r="H758" s="25"/>
      <c r="I758" s="25"/>
      <c r="J758" s="25"/>
      <c r="K758" s="25"/>
      <c r="L758" s="25"/>
      <c r="M758" s="25"/>
      <c r="N758" s="25"/>
      <c r="O758" s="25"/>
      <c r="P758" s="25"/>
      <c r="Q758" s="25"/>
      <c r="R758" s="25"/>
      <c r="S758" s="25"/>
      <c r="T758" s="25"/>
      <c r="U758" s="25"/>
      <c r="V758" s="25"/>
      <c r="W758" s="25"/>
      <c r="X758" s="25"/>
      <c r="Y758" s="25"/>
      <c r="Z758" s="25"/>
      <c r="AA758" s="25"/>
      <c r="AB758" s="25"/>
      <c r="AC758" s="25"/>
      <c r="AD758" s="25"/>
      <c r="AE758" s="25"/>
      <c r="AF758" s="25"/>
      <c r="AG758" s="25"/>
      <c r="AH758" s="25"/>
      <c r="AI758" s="25"/>
      <c r="AJ758" s="25"/>
      <c r="AK758" s="25"/>
      <c r="AL758" s="25"/>
      <c r="AM758" s="25"/>
      <c r="AN758" s="25"/>
      <c r="AO758" s="25"/>
    </row>
    <row r="759" spans="1:41" ht="15.75" customHeight="1" x14ac:dyDescent="0.3">
      <c r="A759" s="25"/>
      <c r="B759" s="25"/>
      <c r="C759" s="25"/>
      <c r="D759" s="25"/>
      <c r="E759" s="25"/>
      <c r="F759" s="25"/>
      <c r="G759" s="25"/>
      <c r="H759" s="25"/>
      <c r="I759" s="25"/>
      <c r="J759" s="25"/>
      <c r="K759" s="25"/>
      <c r="L759" s="25"/>
      <c r="M759" s="25"/>
      <c r="N759" s="25"/>
      <c r="O759" s="25"/>
      <c r="P759" s="25"/>
      <c r="Q759" s="25"/>
      <c r="R759" s="25"/>
      <c r="S759" s="25"/>
      <c r="T759" s="25"/>
      <c r="U759" s="25"/>
      <c r="V759" s="25"/>
      <c r="W759" s="25"/>
      <c r="X759" s="25"/>
      <c r="Y759" s="25"/>
      <c r="Z759" s="25"/>
      <c r="AA759" s="25"/>
      <c r="AB759" s="25"/>
      <c r="AC759" s="25"/>
      <c r="AD759" s="25"/>
      <c r="AE759" s="25"/>
      <c r="AF759" s="25"/>
      <c r="AG759" s="25"/>
      <c r="AH759" s="25"/>
      <c r="AI759" s="25"/>
      <c r="AJ759" s="25"/>
      <c r="AK759" s="25"/>
      <c r="AL759" s="25"/>
      <c r="AM759" s="25"/>
      <c r="AN759" s="25"/>
      <c r="AO759" s="25"/>
    </row>
    <row r="760" spans="1:41" ht="15.75" customHeight="1" x14ac:dyDescent="0.3">
      <c r="A760" s="25"/>
      <c r="B760" s="25"/>
      <c r="C760" s="25"/>
      <c r="D760" s="25"/>
      <c r="E760" s="25"/>
      <c r="F760" s="25"/>
      <c r="G760" s="25"/>
      <c r="H760" s="25"/>
      <c r="I760" s="25"/>
      <c r="J760" s="25"/>
      <c r="K760" s="25"/>
      <c r="L760" s="25"/>
      <c r="M760" s="25"/>
      <c r="N760" s="25"/>
      <c r="O760" s="25"/>
      <c r="P760" s="25"/>
      <c r="Q760" s="25"/>
      <c r="R760" s="25"/>
      <c r="S760" s="25"/>
      <c r="T760" s="25"/>
      <c r="U760" s="25"/>
      <c r="V760" s="25"/>
      <c r="W760" s="25"/>
      <c r="X760" s="25"/>
      <c r="Y760" s="25"/>
      <c r="Z760" s="25"/>
      <c r="AA760" s="25"/>
      <c r="AB760" s="25"/>
      <c r="AC760" s="25"/>
      <c r="AD760" s="25"/>
      <c r="AE760" s="25"/>
      <c r="AF760" s="25"/>
      <c r="AG760" s="25"/>
      <c r="AH760" s="25"/>
      <c r="AI760" s="25"/>
      <c r="AJ760" s="25"/>
      <c r="AK760" s="25"/>
      <c r="AL760" s="25"/>
      <c r="AM760" s="25"/>
      <c r="AN760" s="25"/>
      <c r="AO760" s="25"/>
    </row>
    <row r="761" spans="1:41" ht="15.75" customHeight="1" x14ac:dyDescent="0.3">
      <c r="A761" s="25"/>
      <c r="B761" s="25"/>
      <c r="C761" s="25"/>
      <c r="D761" s="25"/>
      <c r="E761" s="25"/>
      <c r="F761" s="25"/>
      <c r="G761" s="25"/>
      <c r="H761" s="25"/>
      <c r="I761" s="25"/>
      <c r="J761" s="25"/>
      <c r="K761" s="25"/>
      <c r="L761" s="25"/>
      <c r="M761" s="25"/>
      <c r="N761" s="25"/>
      <c r="O761" s="25"/>
      <c r="P761" s="25"/>
      <c r="Q761" s="25"/>
      <c r="R761" s="25"/>
      <c r="S761" s="25"/>
      <c r="T761" s="25"/>
      <c r="U761" s="25"/>
      <c r="V761" s="25"/>
      <c r="W761" s="25"/>
      <c r="X761" s="25"/>
      <c r="Y761" s="25"/>
      <c r="Z761" s="25"/>
      <c r="AA761" s="25"/>
      <c r="AB761" s="25"/>
      <c r="AC761" s="25"/>
      <c r="AD761" s="25"/>
      <c r="AE761" s="25"/>
      <c r="AF761" s="25"/>
      <c r="AG761" s="25"/>
      <c r="AH761" s="25"/>
      <c r="AI761" s="25"/>
      <c r="AJ761" s="25"/>
      <c r="AK761" s="25"/>
      <c r="AL761" s="25"/>
      <c r="AM761" s="25"/>
      <c r="AN761" s="25"/>
      <c r="AO761" s="25"/>
    </row>
    <row r="762" spans="1:41" ht="15.75" customHeight="1" x14ac:dyDescent="0.3">
      <c r="A762" s="25"/>
      <c r="B762" s="25"/>
      <c r="C762" s="25"/>
      <c r="D762" s="25"/>
      <c r="E762" s="25"/>
      <c r="F762" s="25"/>
      <c r="G762" s="25"/>
      <c r="H762" s="25"/>
      <c r="I762" s="25"/>
      <c r="J762" s="25"/>
      <c r="K762" s="25"/>
      <c r="L762" s="25"/>
      <c r="M762" s="25"/>
      <c r="N762" s="25"/>
      <c r="O762" s="25"/>
      <c r="P762" s="25"/>
      <c r="Q762" s="25"/>
      <c r="R762" s="25"/>
      <c r="S762" s="25"/>
      <c r="T762" s="25"/>
      <c r="U762" s="25"/>
      <c r="V762" s="25"/>
      <c r="W762" s="25"/>
      <c r="X762" s="25"/>
      <c r="Y762" s="25"/>
      <c r="Z762" s="25"/>
      <c r="AA762" s="25"/>
      <c r="AB762" s="25"/>
      <c r="AC762" s="25"/>
      <c r="AD762" s="25"/>
      <c r="AE762" s="25"/>
      <c r="AF762" s="25"/>
      <c r="AG762" s="25"/>
      <c r="AH762" s="25"/>
      <c r="AI762" s="25"/>
      <c r="AJ762" s="25"/>
      <c r="AK762" s="25"/>
      <c r="AL762" s="25"/>
      <c r="AM762" s="25"/>
      <c r="AN762" s="25"/>
      <c r="AO762" s="25"/>
    </row>
    <row r="763" spans="1:41" ht="15.75" customHeight="1" x14ac:dyDescent="0.3">
      <c r="A763" s="25"/>
      <c r="B763" s="25"/>
      <c r="C763" s="25"/>
      <c r="D763" s="25"/>
      <c r="E763" s="25"/>
      <c r="F763" s="25"/>
      <c r="G763" s="25"/>
      <c r="H763" s="25"/>
      <c r="I763" s="25"/>
      <c r="J763" s="25"/>
      <c r="K763" s="25"/>
      <c r="L763" s="25"/>
      <c r="M763" s="25"/>
      <c r="N763" s="25"/>
      <c r="O763" s="25"/>
      <c r="P763" s="25"/>
      <c r="Q763" s="25"/>
      <c r="R763" s="25"/>
      <c r="S763" s="25"/>
      <c r="T763" s="25"/>
      <c r="U763" s="25"/>
      <c r="V763" s="25"/>
      <c r="W763" s="25"/>
      <c r="X763" s="25"/>
      <c r="Y763" s="25"/>
      <c r="Z763" s="25"/>
      <c r="AA763" s="25"/>
      <c r="AB763" s="25"/>
      <c r="AC763" s="25"/>
      <c r="AD763" s="25"/>
      <c r="AE763" s="25"/>
      <c r="AF763" s="25"/>
      <c r="AG763" s="25"/>
      <c r="AH763" s="25"/>
      <c r="AI763" s="25"/>
      <c r="AJ763" s="25"/>
      <c r="AK763" s="25"/>
      <c r="AL763" s="25"/>
      <c r="AM763" s="25"/>
      <c r="AN763" s="25"/>
      <c r="AO763" s="25"/>
    </row>
    <row r="764" spans="1:41" ht="15.75" customHeight="1" x14ac:dyDescent="0.3">
      <c r="A764" s="25"/>
      <c r="B764" s="25"/>
      <c r="C764" s="25"/>
      <c r="D764" s="25"/>
      <c r="E764" s="25"/>
      <c r="F764" s="25"/>
      <c r="G764" s="25"/>
      <c r="H764" s="25"/>
      <c r="I764" s="25"/>
      <c r="J764" s="25"/>
      <c r="K764" s="25"/>
      <c r="L764" s="25"/>
      <c r="M764" s="25"/>
      <c r="N764" s="25"/>
      <c r="O764" s="25"/>
      <c r="P764" s="25"/>
      <c r="Q764" s="25"/>
      <c r="R764" s="25"/>
      <c r="S764" s="25"/>
      <c r="T764" s="25"/>
      <c r="U764" s="25"/>
      <c r="V764" s="25"/>
      <c r="W764" s="25"/>
      <c r="X764" s="25"/>
      <c r="Y764" s="25"/>
      <c r="Z764" s="25"/>
      <c r="AA764" s="25"/>
      <c r="AB764" s="25"/>
      <c r="AC764" s="25"/>
      <c r="AD764" s="25"/>
      <c r="AE764" s="25"/>
      <c r="AF764" s="25"/>
      <c r="AG764" s="25"/>
      <c r="AH764" s="25"/>
      <c r="AI764" s="25"/>
      <c r="AJ764" s="25"/>
      <c r="AK764" s="25"/>
      <c r="AL764" s="25"/>
      <c r="AM764" s="25"/>
      <c r="AN764" s="25"/>
      <c r="AO764" s="25"/>
    </row>
    <row r="765" spans="1:41" ht="15.75" customHeight="1" x14ac:dyDescent="0.3">
      <c r="A765" s="25"/>
      <c r="B765" s="25"/>
      <c r="C765" s="25"/>
      <c r="D765" s="25"/>
      <c r="E765" s="25"/>
      <c r="F765" s="25"/>
      <c r="G765" s="25"/>
      <c r="H765" s="25"/>
      <c r="I765" s="25"/>
      <c r="J765" s="25"/>
      <c r="K765" s="25"/>
      <c r="L765" s="25"/>
      <c r="M765" s="25"/>
      <c r="N765" s="25"/>
      <c r="O765" s="25"/>
      <c r="P765" s="25"/>
      <c r="Q765" s="25"/>
      <c r="R765" s="25"/>
      <c r="S765" s="25"/>
      <c r="T765" s="25"/>
      <c r="U765" s="25"/>
      <c r="V765" s="25"/>
      <c r="W765" s="25"/>
      <c r="X765" s="25"/>
      <c r="Y765" s="25"/>
      <c r="Z765" s="25"/>
      <c r="AA765" s="25"/>
      <c r="AB765" s="25"/>
      <c r="AC765" s="25"/>
      <c r="AD765" s="25"/>
      <c r="AE765" s="25"/>
      <c r="AF765" s="25"/>
      <c r="AG765" s="25"/>
      <c r="AH765" s="25"/>
      <c r="AI765" s="25"/>
      <c r="AJ765" s="25"/>
      <c r="AK765" s="25"/>
      <c r="AL765" s="25"/>
      <c r="AM765" s="25"/>
      <c r="AN765" s="25"/>
      <c r="AO765" s="25"/>
    </row>
    <row r="766" spans="1:41" ht="15.75" customHeight="1" x14ac:dyDescent="0.3">
      <c r="A766" s="25"/>
      <c r="B766" s="25"/>
      <c r="C766" s="25"/>
      <c r="D766" s="25"/>
      <c r="E766" s="25"/>
      <c r="F766" s="25"/>
      <c r="G766" s="25"/>
      <c r="H766" s="25"/>
      <c r="I766" s="25"/>
      <c r="J766" s="25"/>
      <c r="K766" s="25"/>
      <c r="L766" s="25"/>
      <c r="M766" s="25"/>
      <c r="N766" s="25"/>
      <c r="O766" s="25"/>
      <c r="P766" s="25"/>
      <c r="Q766" s="25"/>
      <c r="R766" s="25"/>
      <c r="S766" s="25"/>
      <c r="T766" s="25"/>
      <c r="U766" s="25"/>
      <c r="V766" s="25"/>
      <c r="W766" s="25"/>
      <c r="X766" s="25"/>
      <c r="Y766" s="25"/>
      <c r="Z766" s="25"/>
      <c r="AA766" s="25"/>
      <c r="AB766" s="25"/>
      <c r="AC766" s="25"/>
      <c r="AD766" s="25"/>
      <c r="AE766" s="25"/>
      <c r="AF766" s="25"/>
      <c r="AG766" s="25"/>
      <c r="AH766" s="25"/>
      <c r="AI766" s="25"/>
      <c r="AJ766" s="25"/>
      <c r="AK766" s="25"/>
      <c r="AL766" s="25"/>
      <c r="AM766" s="25"/>
      <c r="AN766" s="25"/>
      <c r="AO766" s="25"/>
    </row>
    <row r="767" spans="1:41" ht="15.75" customHeight="1" x14ac:dyDescent="0.3">
      <c r="A767" s="25"/>
      <c r="B767" s="25"/>
      <c r="C767" s="25"/>
      <c r="D767" s="25"/>
      <c r="E767" s="25"/>
      <c r="F767" s="25"/>
      <c r="G767" s="25"/>
      <c r="H767" s="25"/>
      <c r="I767" s="25"/>
      <c r="J767" s="25"/>
      <c r="K767" s="25"/>
      <c r="L767" s="25"/>
      <c r="M767" s="25"/>
      <c r="N767" s="25"/>
      <c r="O767" s="25"/>
      <c r="P767" s="25"/>
      <c r="Q767" s="25"/>
      <c r="R767" s="25"/>
      <c r="S767" s="25"/>
      <c r="T767" s="25"/>
      <c r="U767" s="25"/>
      <c r="V767" s="25"/>
      <c r="W767" s="25"/>
      <c r="X767" s="25"/>
      <c r="Y767" s="25"/>
      <c r="Z767" s="25"/>
      <c r="AA767" s="25"/>
      <c r="AB767" s="25"/>
      <c r="AC767" s="25"/>
      <c r="AD767" s="25"/>
      <c r="AE767" s="25"/>
      <c r="AF767" s="25"/>
      <c r="AG767" s="25"/>
      <c r="AH767" s="25"/>
      <c r="AI767" s="25"/>
      <c r="AJ767" s="25"/>
      <c r="AK767" s="25"/>
      <c r="AL767" s="25"/>
      <c r="AM767" s="25"/>
      <c r="AN767" s="25"/>
      <c r="AO767" s="25"/>
    </row>
    <row r="768" spans="1:41" ht="15.75" customHeight="1" x14ac:dyDescent="0.3">
      <c r="A768" s="25"/>
      <c r="B768" s="25"/>
      <c r="C768" s="25"/>
      <c r="D768" s="25"/>
      <c r="E768" s="25"/>
      <c r="F768" s="25"/>
      <c r="G768" s="25"/>
      <c r="H768" s="25"/>
      <c r="I768" s="25"/>
      <c r="J768" s="25"/>
      <c r="K768" s="25"/>
      <c r="L768" s="25"/>
      <c r="M768" s="25"/>
      <c r="N768" s="25"/>
      <c r="O768" s="25"/>
      <c r="P768" s="25"/>
      <c r="Q768" s="25"/>
      <c r="R768" s="25"/>
      <c r="S768" s="25"/>
      <c r="T768" s="25"/>
      <c r="U768" s="25"/>
      <c r="V768" s="25"/>
      <c r="W768" s="25"/>
      <c r="X768" s="25"/>
      <c r="Y768" s="25"/>
      <c r="Z768" s="25"/>
      <c r="AA768" s="25"/>
      <c r="AB768" s="25"/>
      <c r="AC768" s="25"/>
      <c r="AD768" s="25"/>
      <c r="AE768" s="25"/>
      <c r="AF768" s="25"/>
      <c r="AG768" s="25"/>
      <c r="AH768" s="25"/>
      <c r="AI768" s="25"/>
      <c r="AJ768" s="25"/>
      <c r="AK768" s="25"/>
      <c r="AL768" s="25"/>
      <c r="AM768" s="25"/>
      <c r="AN768" s="25"/>
      <c r="AO768" s="25"/>
    </row>
    <row r="769" spans="1:41" ht="15.75" customHeight="1" x14ac:dyDescent="0.3">
      <c r="A769" s="25"/>
      <c r="B769" s="25"/>
      <c r="C769" s="25"/>
      <c r="D769" s="25"/>
      <c r="E769" s="25"/>
      <c r="F769" s="25"/>
      <c r="G769" s="25"/>
      <c r="H769" s="25"/>
      <c r="I769" s="25"/>
      <c r="J769" s="25"/>
      <c r="K769" s="25"/>
      <c r="L769" s="25"/>
      <c r="M769" s="25"/>
      <c r="N769" s="25"/>
      <c r="O769" s="25"/>
      <c r="P769" s="25"/>
      <c r="Q769" s="25"/>
      <c r="R769" s="25"/>
      <c r="S769" s="25"/>
      <c r="T769" s="25"/>
      <c r="U769" s="25"/>
      <c r="V769" s="25"/>
      <c r="W769" s="25"/>
      <c r="X769" s="25"/>
      <c r="Y769" s="25"/>
      <c r="Z769" s="25"/>
      <c r="AA769" s="25"/>
      <c r="AB769" s="25"/>
      <c r="AC769" s="25"/>
      <c r="AD769" s="25"/>
      <c r="AE769" s="25"/>
      <c r="AF769" s="25"/>
      <c r="AG769" s="25"/>
      <c r="AH769" s="25"/>
      <c r="AI769" s="25"/>
      <c r="AJ769" s="25"/>
      <c r="AK769" s="25"/>
      <c r="AL769" s="25"/>
      <c r="AM769" s="25"/>
      <c r="AN769" s="25"/>
      <c r="AO769" s="25"/>
    </row>
    <row r="770" spans="1:41" ht="15.75" customHeight="1" x14ac:dyDescent="0.3">
      <c r="A770" s="25"/>
      <c r="B770" s="25"/>
      <c r="C770" s="25"/>
      <c r="D770" s="25"/>
      <c r="E770" s="25"/>
      <c r="F770" s="25"/>
      <c r="G770" s="25"/>
      <c r="H770" s="25"/>
      <c r="I770" s="25"/>
      <c r="J770" s="25"/>
      <c r="K770" s="25"/>
      <c r="L770" s="25"/>
      <c r="M770" s="25"/>
      <c r="N770" s="25"/>
      <c r="O770" s="25"/>
      <c r="P770" s="25"/>
      <c r="Q770" s="25"/>
      <c r="R770" s="25"/>
      <c r="S770" s="25"/>
      <c r="T770" s="25"/>
      <c r="U770" s="25"/>
      <c r="V770" s="25"/>
      <c r="W770" s="25"/>
      <c r="X770" s="25"/>
      <c r="Y770" s="25"/>
      <c r="Z770" s="25"/>
      <c r="AA770" s="25"/>
      <c r="AB770" s="25"/>
      <c r="AC770" s="25"/>
      <c r="AD770" s="25"/>
      <c r="AE770" s="25"/>
      <c r="AF770" s="25"/>
      <c r="AG770" s="25"/>
      <c r="AH770" s="25"/>
      <c r="AI770" s="25"/>
      <c r="AJ770" s="25"/>
      <c r="AK770" s="25"/>
      <c r="AL770" s="25"/>
      <c r="AM770" s="25"/>
      <c r="AN770" s="25"/>
      <c r="AO770" s="25"/>
    </row>
    <row r="771" spans="1:41" ht="15.75" customHeight="1" x14ac:dyDescent="0.3">
      <c r="A771" s="25"/>
      <c r="B771" s="25"/>
      <c r="C771" s="25"/>
      <c r="D771" s="25"/>
      <c r="E771" s="25"/>
      <c r="F771" s="25"/>
      <c r="G771" s="25"/>
      <c r="H771" s="25"/>
      <c r="I771" s="25"/>
      <c r="J771" s="25"/>
      <c r="K771" s="25"/>
      <c r="L771" s="25"/>
      <c r="M771" s="25"/>
      <c r="N771" s="25"/>
      <c r="O771" s="25"/>
      <c r="P771" s="25"/>
      <c r="Q771" s="25"/>
      <c r="R771" s="25"/>
      <c r="S771" s="25"/>
      <c r="T771" s="25"/>
      <c r="U771" s="25"/>
      <c r="V771" s="25"/>
      <c r="W771" s="25"/>
      <c r="X771" s="25"/>
      <c r="Y771" s="25"/>
      <c r="Z771" s="25"/>
      <c r="AA771" s="25"/>
      <c r="AB771" s="25"/>
      <c r="AC771" s="25"/>
      <c r="AD771" s="25"/>
      <c r="AE771" s="25"/>
      <c r="AF771" s="25"/>
      <c r="AG771" s="25"/>
      <c r="AH771" s="25"/>
      <c r="AI771" s="25"/>
      <c r="AJ771" s="25"/>
      <c r="AK771" s="25"/>
      <c r="AL771" s="25"/>
      <c r="AM771" s="25"/>
      <c r="AN771" s="25"/>
      <c r="AO771" s="25"/>
    </row>
    <row r="772" spans="1:41" ht="15.75" customHeight="1" x14ac:dyDescent="0.3">
      <c r="A772" s="25"/>
      <c r="B772" s="25"/>
      <c r="C772" s="25"/>
      <c r="D772" s="25"/>
      <c r="E772" s="25"/>
      <c r="F772" s="25"/>
      <c r="G772" s="25"/>
      <c r="H772" s="25"/>
      <c r="I772" s="25"/>
      <c r="J772" s="25"/>
      <c r="K772" s="25"/>
      <c r="L772" s="25"/>
      <c r="M772" s="25"/>
      <c r="N772" s="25"/>
      <c r="O772" s="25"/>
      <c r="P772" s="25"/>
      <c r="Q772" s="25"/>
      <c r="R772" s="25"/>
      <c r="S772" s="25"/>
      <c r="T772" s="25"/>
      <c r="U772" s="25"/>
      <c r="V772" s="25"/>
      <c r="W772" s="25"/>
      <c r="X772" s="25"/>
      <c r="Y772" s="25"/>
      <c r="Z772" s="25"/>
      <c r="AA772" s="25"/>
      <c r="AB772" s="25"/>
      <c r="AC772" s="25"/>
      <c r="AD772" s="25"/>
      <c r="AE772" s="25"/>
      <c r="AF772" s="25"/>
      <c r="AG772" s="25"/>
      <c r="AH772" s="25"/>
      <c r="AI772" s="25"/>
      <c r="AJ772" s="25"/>
      <c r="AK772" s="25"/>
      <c r="AL772" s="25"/>
      <c r="AM772" s="25"/>
      <c r="AN772" s="25"/>
      <c r="AO772" s="25"/>
    </row>
    <row r="773" spans="1:41" ht="15.75" customHeight="1" x14ac:dyDescent="0.3">
      <c r="A773" s="25"/>
      <c r="B773" s="25"/>
      <c r="C773" s="25"/>
      <c r="D773" s="25"/>
      <c r="E773" s="25"/>
      <c r="F773" s="25"/>
      <c r="G773" s="25"/>
      <c r="H773" s="25"/>
      <c r="I773" s="25"/>
      <c r="J773" s="25"/>
      <c r="K773" s="25"/>
      <c r="L773" s="25"/>
      <c r="M773" s="25"/>
      <c r="N773" s="25"/>
      <c r="O773" s="25"/>
      <c r="P773" s="25"/>
      <c r="Q773" s="25"/>
      <c r="R773" s="25"/>
      <c r="S773" s="25"/>
      <c r="T773" s="25"/>
      <c r="U773" s="25"/>
      <c r="V773" s="25"/>
      <c r="W773" s="25"/>
      <c r="X773" s="25"/>
      <c r="Y773" s="25"/>
      <c r="Z773" s="25"/>
      <c r="AA773" s="25"/>
      <c r="AB773" s="25"/>
      <c r="AC773" s="25"/>
      <c r="AD773" s="25"/>
      <c r="AE773" s="25"/>
      <c r="AF773" s="25"/>
      <c r="AG773" s="25"/>
      <c r="AH773" s="25"/>
      <c r="AI773" s="25"/>
      <c r="AJ773" s="25"/>
      <c r="AK773" s="25"/>
      <c r="AL773" s="25"/>
      <c r="AM773" s="25"/>
      <c r="AN773" s="25"/>
      <c r="AO773" s="25"/>
    </row>
    <row r="774" spans="1:41" ht="15.75" customHeight="1" x14ac:dyDescent="0.3">
      <c r="A774" s="25"/>
      <c r="B774" s="25"/>
      <c r="C774" s="25"/>
      <c r="D774" s="25"/>
      <c r="E774" s="25"/>
      <c r="F774" s="25"/>
      <c r="G774" s="25"/>
      <c r="H774" s="25"/>
      <c r="I774" s="25"/>
      <c r="J774" s="25"/>
      <c r="K774" s="25"/>
      <c r="L774" s="25"/>
      <c r="M774" s="25"/>
      <c r="N774" s="25"/>
      <c r="O774" s="25"/>
      <c r="P774" s="25"/>
      <c r="Q774" s="25"/>
      <c r="R774" s="25"/>
      <c r="S774" s="25"/>
      <c r="T774" s="25"/>
      <c r="U774" s="25"/>
      <c r="V774" s="25"/>
      <c r="W774" s="25"/>
      <c r="X774" s="25"/>
      <c r="Y774" s="25"/>
      <c r="Z774" s="25"/>
      <c r="AA774" s="25"/>
      <c r="AB774" s="25"/>
      <c r="AC774" s="25"/>
      <c r="AD774" s="25"/>
      <c r="AE774" s="25"/>
      <c r="AF774" s="25"/>
      <c r="AG774" s="25"/>
      <c r="AH774" s="25"/>
      <c r="AI774" s="25"/>
      <c r="AJ774" s="25"/>
      <c r="AK774" s="25"/>
      <c r="AL774" s="25"/>
      <c r="AM774" s="25"/>
      <c r="AN774" s="25"/>
      <c r="AO774" s="25"/>
    </row>
    <row r="775" spans="1:41" ht="15.75" customHeight="1" x14ac:dyDescent="0.3">
      <c r="A775" s="25"/>
      <c r="B775" s="25"/>
      <c r="C775" s="25"/>
      <c r="D775" s="25"/>
      <c r="E775" s="25"/>
      <c r="F775" s="25"/>
      <c r="G775" s="25"/>
      <c r="H775" s="25"/>
      <c r="I775" s="25"/>
      <c r="J775" s="25"/>
      <c r="K775" s="25"/>
      <c r="L775" s="25"/>
      <c r="M775" s="25"/>
      <c r="N775" s="25"/>
      <c r="O775" s="25"/>
      <c r="P775" s="25"/>
      <c r="Q775" s="25"/>
      <c r="R775" s="25"/>
      <c r="S775" s="25"/>
      <c r="T775" s="25"/>
      <c r="U775" s="25"/>
      <c r="V775" s="25"/>
      <c r="W775" s="25"/>
      <c r="X775" s="25"/>
      <c r="Y775" s="25"/>
      <c r="Z775" s="25"/>
      <c r="AA775" s="25"/>
      <c r="AB775" s="25"/>
      <c r="AC775" s="25"/>
      <c r="AD775" s="25"/>
      <c r="AE775" s="25"/>
      <c r="AF775" s="25"/>
      <c r="AG775" s="25"/>
      <c r="AH775" s="25"/>
      <c r="AI775" s="25"/>
      <c r="AJ775" s="25"/>
      <c r="AK775" s="25"/>
      <c r="AL775" s="25"/>
      <c r="AM775" s="25"/>
      <c r="AN775" s="25"/>
      <c r="AO775" s="25"/>
    </row>
    <row r="776" spans="1:41" ht="15.75" customHeight="1" x14ac:dyDescent="0.3">
      <c r="A776" s="25"/>
      <c r="B776" s="25"/>
      <c r="C776" s="25"/>
      <c r="D776" s="25"/>
      <c r="E776" s="25"/>
      <c r="F776" s="25"/>
      <c r="G776" s="25"/>
      <c r="H776" s="25"/>
      <c r="I776" s="25"/>
      <c r="J776" s="25"/>
      <c r="K776" s="25"/>
      <c r="L776" s="25"/>
      <c r="M776" s="25"/>
      <c r="N776" s="25"/>
      <c r="O776" s="25"/>
      <c r="P776" s="25"/>
      <c r="Q776" s="25"/>
      <c r="R776" s="25"/>
      <c r="S776" s="25"/>
      <c r="T776" s="25"/>
      <c r="U776" s="25"/>
      <c r="V776" s="25"/>
      <c r="W776" s="25"/>
      <c r="X776" s="25"/>
      <c r="Y776" s="25"/>
      <c r="Z776" s="25"/>
      <c r="AA776" s="25"/>
      <c r="AB776" s="25"/>
      <c r="AC776" s="25"/>
      <c r="AD776" s="25"/>
      <c r="AE776" s="25"/>
      <c r="AF776" s="25"/>
      <c r="AG776" s="25"/>
      <c r="AH776" s="25"/>
      <c r="AI776" s="25"/>
      <c r="AJ776" s="25"/>
      <c r="AK776" s="25"/>
      <c r="AL776" s="25"/>
      <c r="AM776" s="25"/>
      <c r="AN776" s="25"/>
      <c r="AO776" s="25"/>
    </row>
    <row r="777" spans="1:41" ht="15.75" customHeight="1" x14ac:dyDescent="0.3">
      <c r="A777" s="25"/>
      <c r="B777" s="25"/>
      <c r="C777" s="25"/>
      <c r="D777" s="25"/>
      <c r="E777" s="25"/>
      <c r="F777" s="25"/>
      <c r="G777" s="25"/>
      <c r="H777" s="25"/>
      <c r="I777" s="25"/>
      <c r="J777" s="25"/>
      <c r="K777" s="25"/>
      <c r="L777" s="25"/>
      <c r="M777" s="25"/>
      <c r="N777" s="25"/>
      <c r="O777" s="25"/>
      <c r="P777" s="25"/>
      <c r="Q777" s="25"/>
      <c r="R777" s="25"/>
      <c r="S777" s="25"/>
      <c r="T777" s="25"/>
      <c r="U777" s="25"/>
      <c r="V777" s="25"/>
      <c r="W777" s="25"/>
      <c r="X777" s="25"/>
      <c r="Y777" s="25"/>
      <c r="Z777" s="25"/>
      <c r="AA777" s="25"/>
      <c r="AB777" s="25"/>
      <c r="AC777" s="25"/>
      <c r="AD777" s="25"/>
      <c r="AE777" s="25"/>
      <c r="AF777" s="25"/>
      <c r="AG777" s="25"/>
      <c r="AH777" s="25"/>
      <c r="AI777" s="25"/>
      <c r="AJ777" s="25"/>
      <c r="AK777" s="25"/>
      <c r="AL777" s="25"/>
      <c r="AM777" s="25"/>
      <c r="AN777" s="25"/>
      <c r="AO777" s="25"/>
    </row>
    <row r="778" spans="1:41" ht="15.75" customHeight="1" x14ac:dyDescent="0.3">
      <c r="A778" s="25"/>
      <c r="B778" s="25"/>
      <c r="C778" s="25"/>
      <c r="D778" s="25"/>
      <c r="E778" s="25"/>
      <c r="F778" s="25"/>
      <c r="G778" s="25"/>
      <c r="H778" s="25"/>
      <c r="I778" s="25"/>
      <c r="J778" s="25"/>
      <c r="K778" s="25"/>
      <c r="L778" s="25"/>
      <c r="M778" s="25"/>
      <c r="N778" s="25"/>
      <c r="O778" s="25"/>
      <c r="P778" s="25"/>
      <c r="Q778" s="25"/>
      <c r="R778" s="25"/>
      <c r="S778" s="25"/>
      <c r="T778" s="25"/>
      <c r="U778" s="25"/>
      <c r="V778" s="25"/>
      <c r="W778" s="25"/>
      <c r="X778" s="25"/>
      <c r="Y778" s="25"/>
      <c r="Z778" s="25"/>
      <c r="AA778" s="25"/>
      <c r="AB778" s="25"/>
      <c r="AC778" s="25"/>
      <c r="AD778" s="25"/>
      <c r="AE778" s="25"/>
      <c r="AF778" s="25"/>
      <c r="AG778" s="25"/>
      <c r="AH778" s="25"/>
      <c r="AI778" s="25"/>
      <c r="AJ778" s="25"/>
      <c r="AK778" s="25"/>
      <c r="AL778" s="25"/>
      <c r="AM778" s="25"/>
      <c r="AN778" s="25"/>
      <c r="AO778" s="25"/>
    </row>
    <row r="779" spans="1:41" ht="15.75" customHeight="1" x14ac:dyDescent="0.3">
      <c r="A779" s="25"/>
      <c r="B779" s="25"/>
      <c r="C779" s="25"/>
      <c r="D779" s="25"/>
      <c r="E779" s="25"/>
      <c r="F779" s="25"/>
      <c r="G779" s="25"/>
      <c r="H779" s="25"/>
      <c r="I779" s="25"/>
      <c r="J779" s="25"/>
      <c r="K779" s="25"/>
      <c r="L779" s="25"/>
      <c r="M779" s="25"/>
      <c r="N779" s="25"/>
      <c r="O779" s="25"/>
      <c r="P779" s="25"/>
      <c r="Q779" s="25"/>
      <c r="R779" s="25"/>
      <c r="S779" s="25"/>
      <c r="T779" s="25"/>
      <c r="U779" s="25"/>
      <c r="V779" s="25"/>
      <c r="W779" s="25"/>
      <c r="X779" s="25"/>
      <c r="Y779" s="25"/>
      <c r="Z779" s="25"/>
      <c r="AA779" s="25"/>
      <c r="AB779" s="25"/>
      <c r="AC779" s="25"/>
      <c r="AD779" s="25"/>
      <c r="AE779" s="25"/>
      <c r="AF779" s="25"/>
      <c r="AG779" s="25"/>
      <c r="AH779" s="25"/>
      <c r="AI779" s="25"/>
      <c r="AJ779" s="25"/>
      <c r="AK779" s="25"/>
      <c r="AL779" s="25"/>
      <c r="AM779" s="25"/>
      <c r="AN779" s="25"/>
      <c r="AO779" s="25"/>
    </row>
    <row r="780" spans="1:41" ht="15.75" customHeight="1" x14ac:dyDescent="0.3">
      <c r="A780" s="25"/>
      <c r="B780" s="25"/>
      <c r="C780" s="25"/>
      <c r="D780" s="25"/>
      <c r="E780" s="25"/>
      <c r="F780" s="25"/>
      <c r="G780" s="25"/>
      <c r="H780" s="25"/>
      <c r="I780" s="25"/>
      <c r="J780" s="25"/>
      <c r="K780" s="25"/>
      <c r="L780" s="25"/>
      <c r="M780" s="25"/>
      <c r="N780" s="25"/>
      <c r="O780" s="25"/>
      <c r="P780" s="25"/>
      <c r="Q780" s="25"/>
      <c r="R780" s="25"/>
      <c r="S780" s="25"/>
      <c r="T780" s="25"/>
      <c r="U780" s="25"/>
      <c r="V780" s="25"/>
      <c r="W780" s="25"/>
      <c r="X780" s="25"/>
      <c r="Y780" s="25"/>
      <c r="Z780" s="25"/>
      <c r="AA780" s="25"/>
      <c r="AB780" s="25"/>
      <c r="AC780" s="25"/>
      <c r="AD780" s="25"/>
      <c r="AE780" s="25"/>
      <c r="AF780" s="25"/>
      <c r="AG780" s="25"/>
      <c r="AH780" s="25"/>
      <c r="AI780" s="25"/>
      <c r="AJ780" s="25"/>
      <c r="AK780" s="25"/>
      <c r="AL780" s="25"/>
      <c r="AM780" s="25"/>
      <c r="AN780" s="25"/>
      <c r="AO780" s="25"/>
    </row>
    <row r="781" spans="1:41" ht="15.75" customHeight="1" x14ac:dyDescent="0.3">
      <c r="A781" s="25"/>
      <c r="B781" s="25"/>
      <c r="C781" s="25"/>
      <c r="D781" s="25"/>
      <c r="E781" s="25"/>
      <c r="F781" s="25"/>
      <c r="G781" s="25"/>
      <c r="H781" s="25"/>
      <c r="I781" s="25"/>
      <c r="J781" s="25"/>
      <c r="K781" s="25"/>
      <c r="L781" s="25"/>
      <c r="M781" s="25"/>
      <c r="N781" s="25"/>
      <c r="O781" s="25"/>
      <c r="P781" s="25"/>
      <c r="Q781" s="25"/>
      <c r="R781" s="25"/>
      <c r="S781" s="25"/>
      <c r="T781" s="25"/>
      <c r="U781" s="25"/>
      <c r="V781" s="25"/>
      <c r="W781" s="25"/>
      <c r="X781" s="25"/>
      <c r="Y781" s="25"/>
      <c r="Z781" s="25"/>
      <c r="AA781" s="25"/>
      <c r="AB781" s="25"/>
      <c r="AC781" s="25"/>
      <c r="AD781" s="25"/>
      <c r="AE781" s="25"/>
      <c r="AF781" s="25"/>
      <c r="AG781" s="25"/>
      <c r="AH781" s="25"/>
      <c r="AI781" s="25"/>
      <c r="AJ781" s="25"/>
      <c r="AK781" s="25"/>
      <c r="AL781" s="25"/>
      <c r="AM781" s="25"/>
      <c r="AN781" s="25"/>
      <c r="AO781" s="25"/>
    </row>
    <row r="782" spans="1:41" ht="15.75" customHeight="1" x14ac:dyDescent="0.3">
      <c r="A782" s="25"/>
      <c r="B782" s="25"/>
      <c r="C782" s="25"/>
      <c r="D782" s="25"/>
      <c r="E782" s="25"/>
      <c r="F782" s="25"/>
      <c r="G782" s="25"/>
      <c r="H782" s="25"/>
      <c r="I782" s="25"/>
      <c r="J782" s="25"/>
      <c r="K782" s="25"/>
      <c r="L782" s="25"/>
      <c r="M782" s="25"/>
      <c r="N782" s="25"/>
      <c r="O782" s="25"/>
      <c r="P782" s="25"/>
      <c r="Q782" s="25"/>
      <c r="R782" s="25"/>
      <c r="S782" s="25"/>
      <c r="T782" s="25"/>
      <c r="U782" s="25"/>
      <c r="V782" s="25"/>
      <c r="W782" s="25"/>
      <c r="X782" s="25"/>
      <c r="Y782" s="25"/>
      <c r="Z782" s="25"/>
      <c r="AA782" s="25"/>
      <c r="AB782" s="25"/>
      <c r="AC782" s="25"/>
      <c r="AD782" s="25"/>
      <c r="AE782" s="25"/>
      <c r="AF782" s="25"/>
      <c r="AG782" s="25"/>
      <c r="AH782" s="25"/>
      <c r="AI782" s="25"/>
      <c r="AJ782" s="25"/>
      <c r="AK782" s="25"/>
      <c r="AL782" s="25"/>
      <c r="AM782" s="25"/>
      <c r="AN782" s="25"/>
      <c r="AO782" s="25"/>
    </row>
    <row r="783" spans="1:41" ht="15.75" customHeight="1" x14ac:dyDescent="0.3">
      <c r="A783" s="25"/>
      <c r="B783" s="25"/>
      <c r="C783" s="25"/>
      <c r="D783" s="25"/>
      <c r="E783" s="25"/>
      <c r="F783" s="25"/>
      <c r="G783" s="25"/>
      <c r="H783" s="25"/>
      <c r="I783" s="25"/>
      <c r="J783" s="25"/>
      <c r="K783" s="25"/>
      <c r="L783" s="25"/>
      <c r="M783" s="25"/>
      <c r="N783" s="25"/>
      <c r="O783" s="25"/>
      <c r="P783" s="25"/>
      <c r="Q783" s="25"/>
      <c r="R783" s="25"/>
      <c r="S783" s="25"/>
      <c r="T783" s="25"/>
      <c r="U783" s="25"/>
      <c r="V783" s="25"/>
      <c r="W783" s="25"/>
      <c r="X783" s="25"/>
      <c r="Y783" s="25"/>
      <c r="Z783" s="25"/>
      <c r="AA783" s="25"/>
      <c r="AB783" s="25"/>
      <c r="AC783" s="25"/>
      <c r="AD783" s="25"/>
      <c r="AE783" s="25"/>
      <c r="AF783" s="25"/>
      <c r="AG783" s="25"/>
      <c r="AH783" s="25"/>
      <c r="AI783" s="25"/>
      <c r="AJ783" s="25"/>
      <c r="AK783" s="25"/>
      <c r="AL783" s="25"/>
      <c r="AM783" s="25"/>
      <c r="AN783" s="25"/>
      <c r="AO783" s="25"/>
    </row>
    <row r="784" spans="1:41" ht="15.75" customHeight="1" x14ac:dyDescent="0.3">
      <c r="A784" s="25"/>
      <c r="B784" s="25"/>
      <c r="C784" s="25"/>
      <c r="D784" s="25"/>
      <c r="E784" s="25"/>
      <c r="F784" s="25"/>
      <c r="G784" s="25"/>
      <c r="H784" s="25"/>
      <c r="I784" s="25"/>
      <c r="J784" s="25"/>
      <c r="K784" s="25"/>
      <c r="L784" s="25"/>
      <c r="M784" s="25"/>
      <c r="N784" s="25"/>
      <c r="O784" s="25"/>
      <c r="P784" s="25"/>
      <c r="Q784" s="25"/>
      <c r="R784" s="25"/>
      <c r="S784" s="25"/>
      <c r="T784" s="25"/>
      <c r="U784" s="25"/>
      <c r="V784" s="25"/>
      <c r="W784" s="25"/>
      <c r="X784" s="25"/>
      <c r="Y784" s="25"/>
      <c r="Z784" s="25"/>
      <c r="AA784" s="25"/>
      <c r="AB784" s="25"/>
      <c r="AC784" s="25"/>
      <c r="AD784" s="25"/>
      <c r="AE784" s="25"/>
      <c r="AF784" s="25"/>
      <c r="AG784" s="25"/>
      <c r="AH784" s="25"/>
      <c r="AI784" s="25"/>
      <c r="AJ784" s="25"/>
      <c r="AK784" s="25"/>
      <c r="AL784" s="25"/>
      <c r="AM784" s="25"/>
      <c r="AN784" s="25"/>
      <c r="AO784" s="25"/>
    </row>
    <row r="785" spans="1:41" ht="15.75" customHeight="1" x14ac:dyDescent="0.3">
      <c r="A785" s="25"/>
      <c r="B785" s="25"/>
      <c r="C785" s="25"/>
      <c r="D785" s="25"/>
      <c r="E785" s="25"/>
      <c r="F785" s="25"/>
      <c r="G785" s="25"/>
      <c r="H785" s="25"/>
      <c r="I785" s="25"/>
      <c r="J785" s="25"/>
      <c r="K785" s="25"/>
      <c r="L785" s="25"/>
      <c r="M785" s="25"/>
      <c r="N785" s="25"/>
      <c r="O785" s="25"/>
      <c r="P785" s="25"/>
      <c r="Q785" s="25"/>
      <c r="R785" s="25"/>
      <c r="S785" s="25"/>
      <c r="T785" s="25"/>
      <c r="U785" s="25"/>
      <c r="V785" s="25"/>
      <c r="W785" s="25"/>
      <c r="X785" s="25"/>
      <c r="Y785" s="25"/>
      <c r="Z785" s="25"/>
      <c r="AA785" s="25"/>
      <c r="AB785" s="25"/>
      <c r="AC785" s="25"/>
      <c r="AD785" s="25"/>
      <c r="AE785" s="25"/>
      <c r="AF785" s="25"/>
      <c r="AG785" s="25"/>
      <c r="AH785" s="25"/>
      <c r="AI785" s="25"/>
      <c r="AJ785" s="25"/>
      <c r="AK785" s="25"/>
      <c r="AL785" s="25"/>
      <c r="AM785" s="25"/>
      <c r="AN785" s="25"/>
      <c r="AO785" s="25"/>
    </row>
    <row r="786" spans="1:41" ht="15.75" customHeight="1" x14ac:dyDescent="0.3">
      <c r="A786" s="25"/>
      <c r="B786" s="25"/>
      <c r="C786" s="25"/>
      <c r="D786" s="25"/>
      <c r="E786" s="25"/>
      <c r="F786" s="25"/>
      <c r="G786" s="25"/>
      <c r="H786" s="25"/>
      <c r="I786" s="25"/>
      <c r="J786" s="25"/>
      <c r="K786" s="25"/>
      <c r="L786" s="25"/>
      <c r="M786" s="25"/>
      <c r="N786" s="25"/>
      <c r="O786" s="25"/>
      <c r="P786" s="25"/>
      <c r="Q786" s="25"/>
      <c r="R786" s="25"/>
      <c r="S786" s="25"/>
      <c r="T786" s="25"/>
      <c r="U786" s="25"/>
      <c r="V786" s="25"/>
      <c r="W786" s="25"/>
      <c r="X786" s="25"/>
      <c r="Y786" s="25"/>
      <c r="Z786" s="25"/>
      <c r="AA786" s="25"/>
      <c r="AB786" s="25"/>
      <c r="AC786" s="25"/>
      <c r="AD786" s="25"/>
      <c r="AE786" s="25"/>
      <c r="AF786" s="25"/>
      <c r="AG786" s="25"/>
      <c r="AH786" s="25"/>
      <c r="AI786" s="25"/>
      <c r="AJ786" s="25"/>
      <c r="AK786" s="25"/>
      <c r="AL786" s="25"/>
      <c r="AM786" s="25"/>
      <c r="AN786" s="25"/>
      <c r="AO786" s="25"/>
    </row>
    <row r="787" spans="1:41" ht="15.75" customHeight="1" x14ac:dyDescent="0.3">
      <c r="A787" s="25"/>
      <c r="B787" s="25"/>
      <c r="C787" s="25"/>
      <c r="D787" s="25"/>
      <c r="E787" s="25"/>
      <c r="F787" s="25"/>
      <c r="G787" s="25"/>
      <c r="H787" s="25"/>
      <c r="I787" s="25"/>
      <c r="J787" s="25"/>
      <c r="K787" s="25"/>
      <c r="L787" s="25"/>
      <c r="M787" s="25"/>
      <c r="N787" s="25"/>
      <c r="O787" s="25"/>
      <c r="P787" s="25"/>
      <c r="Q787" s="25"/>
      <c r="R787" s="25"/>
      <c r="S787" s="25"/>
      <c r="T787" s="25"/>
      <c r="U787" s="25"/>
      <c r="V787" s="25"/>
      <c r="W787" s="25"/>
      <c r="X787" s="25"/>
      <c r="Y787" s="25"/>
      <c r="Z787" s="25"/>
      <c r="AA787" s="25"/>
      <c r="AB787" s="25"/>
      <c r="AC787" s="25"/>
      <c r="AD787" s="25"/>
      <c r="AE787" s="25"/>
      <c r="AF787" s="25"/>
      <c r="AG787" s="25"/>
      <c r="AH787" s="25"/>
      <c r="AI787" s="25"/>
      <c r="AJ787" s="25"/>
      <c r="AK787" s="25"/>
      <c r="AL787" s="25"/>
      <c r="AM787" s="25"/>
      <c r="AN787" s="25"/>
      <c r="AO787" s="25"/>
    </row>
    <row r="788" spans="1:41" ht="15.75" customHeight="1" x14ac:dyDescent="0.3">
      <c r="A788" s="25"/>
      <c r="B788" s="25"/>
      <c r="C788" s="25"/>
      <c r="D788" s="25"/>
      <c r="E788" s="25"/>
      <c r="F788" s="25"/>
      <c r="G788" s="25"/>
      <c r="H788" s="25"/>
      <c r="I788" s="25"/>
      <c r="J788" s="25"/>
      <c r="K788" s="25"/>
      <c r="L788" s="25"/>
      <c r="M788" s="25"/>
      <c r="N788" s="25"/>
      <c r="O788" s="25"/>
      <c r="P788" s="25"/>
      <c r="Q788" s="25"/>
      <c r="R788" s="25"/>
      <c r="S788" s="25"/>
      <c r="T788" s="25"/>
      <c r="U788" s="25"/>
      <c r="V788" s="25"/>
      <c r="W788" s="25"/>
      <c r="X788" s="25"/>
      <c r="Y788" s="25"/>
      <c r="Z788" s="25"/>
      <c r="AA788" s="25"/>
      <c r="AB788" s="25"/>
      <c r="AC788" s="25"/>
      <c r="AD788" s="25"/>
      <c r="AE788" s="25"/>
      <c r="AF788" s="25"/>
      <c r="AG788" s="25"/>
      <c r="AH788" s="25"/>
      <c r="AI788" s="25"/>
      <c r="AJ788" s="25"/>
      <c r="AK788" s="25"/>
      <c r="AL788" s="25"/>
      <c r="AM788" s="25"/>
      <c r="AN788" s="25"/>
      <c r="AO788" s="25"/>
    </row>
    <row r="789" spans="1:41" ht="15.75" customHeight="1" x14ac:dyDescent="0.3">
      <c r="A789" s="25"/>
      <c r="B789" s="25"/>
      <c r="C789" s="25"/>
      <c r="D789" s="25"/>
      <c r="E789" s="25"/>
      <c r="F789" s="25"/>
      <c r="G789" s="25"/>
      <c r="H789" s="25"/>
      <c r="I789" s="25"/>
      <c r="J789" s="25"/>
      <c r="K789" s="25"/>
      <c r="L789" s="25"/>
      <c r="M789" s="25"/>
      <c r="N789" s="25"/>
      <c r="O789" s="25"/>
      <c r="P789" s="25"/>
      <c r="Q789" s="25"/>
      <c r="R789" s="25"/>
      <c r="S789" s="25"/>
      <c r="T789" s="25"/>
      <c r="U789" s="25"/>
      <c r="V789" s="25"/>
      <c r="W789" s="25"/>
      <c r="X789" s="25"/>
      <c r="Y789" s="25"/>
      <c r="Z789" s="25"/>
      <c r="AA789" s="25"/>
      <c r="AB789" s="25"/>
      <c r="AC789" s="25"/>
      <c r="AD789" s="25"/>
      <c r="AE789" s="25"/>
      <c r="AF789" s="25"/>
      <c r="AG789" s="25"/>
      <c r="AH789" s="25"/>
      <c r="AI789" s="25"/>
      <c r="AJ789" s="25"/>
      <c r="AK789" s="25"/>
      <c r="AL789" s="25"/>
      <c r="AM789" s="25"/>
      <c r="AN789" s="25"/>
      <c r="AO789" s="25"/>
    </row>
    <row r="790" spans="1:41" ht="15.75" customHeight="1" x14ac:dyDescent="0.3">
      <c r="A790" s="25"/>
      <c r="B790" s="25"/>
      <c r="C790" s="25"/>
      <c r="D790" s="25"/>
      <c r="E790" s="25"/>
      <c r="F790" s="25"/>
      <c r="G790" s="25"/>
      <c r="H790" s="25"/>
      <c r="I790" s="25"/>
      <c r="J790" s="25"/>
      <c r="K790" s="25"/>
      <c r="L790" s="25"/>
      <c r="M790" s="25"/>
      <c r="N790" s="25"/>
      <c r="O790" s="25"/>
      <c r="P790" s="25"/>
      <c r="Q790" s="25"/>
      <c r="R790" s="25"/>
      <c r="S790" s="25"/>
      <c r="T790" s="25"/>
      <c r="U790" s="25"/>
      <c r="V790" s="25"/>
      <c r="W790" s="25"/>
      <c r="X790" s="25"/>
      <c r="Y790" s="25"/>
      <c r="Z790" s="25"/>
      <c r="AA790" s="25"/>
      <c r="AB790" s="25"/>
      <c r="AC790" s="25"/>
      <c r="AD790" s="25"/>
      <c r="AE790" s="25"/>
      <c r="AF790" s="25"/>
      <c r="AG790" s="25"/>
      <c r="AH790" s="25"/>
      <c r="AI790" s="25"/>
      <c r="AJ790" s="25"/>
      <c r="AK790" s="25"/>
      <c r="AL790" s="25"/>
      <c r="AM790" s="25"/>
      <c r="AN790" s="25"/>
      <c r="AO790" s="25"/>
    </row>
    <row r="791" spans="1:41" ht="15.75" customHeight="1" x14ac:dyDescent="0.3">
      <c r="A791" s="25"/>
      <c r="B791" s="25"/>
      <c r="C791" s="25"/>
      <c r="D791" s="25"/>
      <c r="E791" s="25"/>
      <c r="F791" s="25"/>
      <c r="G791" s="25"/>
      <c r="H791" s="25"/>
      <c r="I791" s="25"/>
      <c r="J791" s="25"/>
      <c r="K791" s="25"/>
      <c r="L791" s="25"/>
      <c r="M791" s="25"/>
      <c r="N791" s="25"/>
      <c r="O791" s="25"/>
      <c r="P791" s="25"/>
      <c r="Q791" s="25"/>
      <c r="R791" s="25"/>
      <c r="S791" s="25"/>
      <c r="T791" s="25"/>
      <c r="U791" s="25"/>
      <c r="V791" s="25"/>
      <c r="W791" s="25"/>
      <c r="X791" s="25"/>
      <c r="Y791" s="25"/>
      <c r="Z791" s="25"/>
      <c r="AA791" s="25"/>
      <c r="AB791" s="25"/>
      <c r="AC791" s="25"/>
      <c r="AD791" s="25"/>
      <c r="AE791" s="25"/>
      <c r="AF791" s="25"/>
      <c r="AG791" s="25"/>
      <c r="AH791" s="25"/>
      <c r="AI791" s="25"/>
      <c r="AJ791" s="25"/>
      <c r="AK791" s="25"/>
      <c r="AL791" s="25"/>
      <c r="AM791" s="25"/>
      <c r="AN791" s="25"/>
      <c r="AO791" s="25"/>
    </row>
    <row r="792" spans="1:41" ht="15.75" customHeight="1" x14ac:dyDescent="0.3">
      <c r="A792" s="25"/>
      <c r="B792" s="25"/>
      <c r="C792" s="25"/>
      <c r="D792" s="25"/>
      <c r="E792" s="25"/>
      <c r="F792" s="25"/>
      <c r="G792" s="25"/>
      <c r="H792" s="25"/>
      <c r="I792" s="25"/>
      <c r="J792" s="25"/>
      <c r="K792" s="25"/>
      <c r="L792" s="25"/>
      <c r="M792" s="25"/>
      <c r="N792" s="25"/>
      <c r="O792" s="25"/>
      <c r="P792" s="25"/>
      <c r="Q792" s="25"/>
      <c r="R792" s="25"/>
      <c r="S792" s="25"/>
      <c r="T792" s="25"/>
      <c r="U792" s="25"/>
      <c r="V792" s="25"/>
      <c r="W792" s="25"/>
      <c r="X792" s="25"/>
      <c r="Y792" s="25"/>
      <c r="Z792" s="25"/>
      <c r="AA792" s="25"/>
      <c r="AB792" s="25"/>
      <c r="AC792" s="25"/>
      <c r="AD792" s="25"/>
      <c r="AE792" s="25"/>
      <c r="AF792" s="25"/>
      <c r="AG792" s="25"/>
      <c r="AH792" s="25"/>
      <c r="AI792" s="25"/>
      <c r="AJ792" s="25"/>
      <c r="AK792" s="25"/>
      <c r="AL792" s="25"/>
      <c r="AM792" s="25"/>
      <c r="AN792" s="25"/>
      <c r="AO792" s="25"/>
    </row>
    <row r="793" spans="1:41" ht="15.75" customHeight="1" x14ac:dyDescent="0.3">
      <c r="A793" s="25"/>
      <c r="B793" s="25"/>
      <c r="C793" s="25"/>
      <c r="D793" s="25"/>
      <c r="E793" s="25"/>
      <c r="F793" s="25"/>
      <c r="G793" s="25"/>
      <c r="H793" s="25"/>
      <c r="I793" s="25"/>
      <c r="J793" s="25"/>
      <c r="K793" s="25"/>
      <c r="L793" s="25"/>
      <c r="M793" s="25"/>
      <c r="N793" s="25"/>
      <c r="O793" s="25"/>
      <c r="P793" s="25"/>
      <c r="Q793" s="25"/>
      <c r="R793" s="25"/>
      <c r="S793" s="25"/>
      <c r="T793" s="25"/>
      <c r="U793" s="25"/>
      <c r="V793" s="25"/>
      <c r="W793" s="25"/>
      <c r="X793" s="25"/>
      <c r="Y793" s="25"/>
      <c r="Z793" s="25"/>
      <c r="AA793" s="25"/>
      <c r="AB793" s="25"/>
      <c r="AC793" s="25"/>
      <c r="AD793" s="25"/>
      <c r="AE793" s="25"/>
      <c r="AF793" s="25"/>
      <c r="AG793" s="25"/>
      <c r="AH793" s="25"/>
      <c r="AI793" s="25"/>
      <c r="AJ793" s="25"/>
      <c r="AK793" s="25"/>
      <c r="AL793" s="25"/>
      <c r="AM793" s="25"/>
      <c r="AN793" s="25"/>
      <c r="AO793" s="25"/>
    </row>
    <row r="794" spans="1:41" ht="15.75" customHeight="1" x14ac:dyDescent="0.3">
      <c r="A794" s="25"/>
      <c r="B794" s="25"/>
      <c r="C794" s="25"/>
      <c r="D794" s="25"/>
      <c r="E794" s="25"/>
      <c r="F794" s="25"/>
      <c r="G794" s="25"/>
      <c r="H794" s="25"/>
      <c r="I794" s="25"/>
      <c r="J794" s="25"/>
      <c r="K794" s="25"/>
      <c r="L794" s="25"/>
      <c r="M794" s="25"/>
      <c r="N794" s="25"/>
      <c r="O794" s="25"/>
      <c r="P794" s="25"/>
      <c r="Q794" s="25"/>
      <c r="R794" s="25"/>
      <c r="S794" s="25"/>
      <c r="T794" s="25"/>
      <c r="U794" s="25"/>
      <c r="V794" s="25"/>
      <c r="W794" s="25"/>
      <c r="X794" s="25"/>
      <c r="Y794" s="25"/>
      <c r="Z794" s="25"/>
      <c r="AA794" s="25"/>
      <c r="AB794" s="25"/>
      <c r="AC794" s="25"/>
      <c r="AD794" s="25"/>
      <c r="AE794" s="25"/>
      <c r="AF794" s="25"/>
      <c r="AG794" s="25"/>
      <c r="AH794" s="25"/>
      <c r="AI794" s="25"/>
      <c r="AJ794" s="25"/>
      <c r="AK794" s="25"/>
      <c r="AL794" s="25"/>
      <c r="AM794" s="25"/>
      <c r="AN794" s="25"/>
      <c r="AO794" s="25"/>
    </row>
    <row r="795" spans="1:41" ht="15.75" customHeight="1" x14ac:dyDescent="0.3">
      <c r="A795" s="25"/>
      <c r="B795" s="25"/>
      <c r="C795" s="25"/>
      <c r="D795" s="25"/>
      <c r="E795" s="25"/>
      <c r="F795" s="25"/>
      <c r="G795" s="25"/>
      <c r="H795" s="25"/>
      <c r="I795" s="25"/>
      <c r="J795" s="25"/>
      <c r="K795" s="25"/>
      <c r="L795" s="25"/>
      <c r="M795" s="25"/>
      <c r="N795" s="25"/>
      <c r="O795" s="25"/>
      <c r="P795" s="25"/>
      <c r="Q795" s="25"/>
      <c r="R795" s="25"/>
      <c r="S795" s="25"/>
      <c r="T795" s="25"/>
      <c r="U795" s="25"/>
      <c r="V795" s="25"/>
      <c r="W795" s="25"/>
      <c r="X795" s="25"/>
      <c r="Y795" s="25"/>
      <c r="Z795" s="25"/>
      <c r="AA795" s="25"/>
      <c r="AB795" s="25"/>
      <c r="AC795" s="25"/>
      <c r="AD795" s="25"/>
      <c r="AE795" s="25"/>
      <c r="AF795" s="25"/>
      <c r="AG795" s="25"/>
      <c r="AH795" s="25"/>
      <c r="AI795" s="25"/>
      <c r="AJ795" s="25"/>
      <c r="AK795" s="25"/>
      <c r="AL795" s="25"/>
      <c r="AM795" s="25"/>
      <c r="AN795" s="25"/>
      <c r="AO795" s="25"/>
    </row>
    <row r="796" spans="1:41" ht="15.75" customHeight="1" x14ac:dyDescent="0.3">
      <c r="A796" s="25"/>
      <c r="B796" s="25"/>
      <c r="C796" s="25"/>
      <c r="D796" s="25"/>
      <c r="E796" s="25"/>
      <c r="F796" s="25"/>
      <c r="G796" s="25"/>
      <c r="H796" s="25"/>
      <c r="I796" s="25"/>
      <c r="J796" s="25"/>
      <c r="K796" s="25"/>
      <c r="L796" s="25"/>
      <c r="M796" s="25"/>
      <c r="N796" s="25"/>
      <c r="O796" s="25"/>
      <c r="P796" s="25"/>
      <c r="Q796" s="25"/>
      <c r="R796" s="25"/>
      <c r="S796" s="25"/>
      <c r="T796" s="25"/>
      <c r="U796" s="25"/>
      <c r="V796" s="25"/>
      <c r="W796" s="25"/>
      <c r="X796" s="25"/>
      <c r="Y796" s="25"/>
      <c r="Z796" s="25"/>
      <c r="AA796" s="25"/>
      <c r="AB796" s="25"/>
      <c r="AC796" s="25"/>
      <c r="AD796" s="25"/>
      <c r="AE796" s="25"/>
      <c r="AF796" s="25"/>
      <c r="AG796" s="25"/>
      <c r="AH796" s="25"/>
      <c r="AI796" s="25"/>
      <c r="AJ796" s="25"/>
      <c r="AK796" s="25"/>
      <c r="AL796" s="25"/>
      <c r="AM796" s="25"/>
      <c r="AN796" s="25"/>
      <c r="AO796" s="25"/>
    </row>
    <row r="797" spans="1:41" ht="15.75" customHeight="1" x14ac:dyDescent="0.3">
      <c r="A797" s="25"/>
      <c r="B797" s="25"/>
      <c r="C797" s="25"/>
      <c r="D797" s="25"/>
      <c r="E797" s="25"/>
      <c r="F797" s="25"/>
      <c r="G797" s="25"/>
      <c r="H797" s="25"/>
      <c r="I797" s="25"/>
      <c r="J797" s="25"/>
      <c r="K797" s="25"/>
      <c r="L797" s="25"/>
      <c r="M797" s="25"/>
      <c r="N797" s="25"/>
      <c r="O797" s="25"/>
      <c r="P797" s="25"/>
      <c r="Q797" s="25"/>
      <c r="R797" s="25"/>
      <c r="S797" s="25"/>
      <c r="T797" s="25"/>
      <c r="U797" s="25"/>
      <c r="V797" s="25"/>
      <c r="W797" s="25"/>
      <c r="X797" s="25"/>
      <c r="Y797" s="25"/>
      <c r="Z797" s="25"/>
      <c r="AA797" s="25"/>
      <c r="AB797" s="25"/>
      <c r="AC797" s="25"/>
      <c r="AD797" s="25"/>
      <c r="AE797" s="25"/>
      <c r="AF797" s="25"/>
      <c r="AG797" s="25"/>
      <c r="AH797" s="25"/>
      <c r="AI797" s="25"/>
      <c r="AJ797" s="25"/>
      <c r="AK797" s="25"/>
      <c r="AL797" s="25"/>
      <c r="AM797" s="25"/>
      <c r="AN797" s="25"/>
      <c r="AO797" s="25"/>
    </row>
    <row r="798" spans="1:41" ht="15.75" customHeight="1" x14ac:dyDescent="0.3">
      <c r="A798" s="25"/>
      <c r="B798" s="25"/>
      <c r="C798" s="25"/>
      <c r="D798" s="25"/>
      <c r="E798" s="25"/>
      <c r="F798" s="25"/>
      <c r="G798" s="25"/>
      <c r="H798" s="25"/>
      <c r="I798" s="25"/>
      <c r="J798" s="25"/>
      <c r="K798" s="25"/>
      <c r="L798" s="25"/>
      <c r="M798" s="25"/>
      <c r="N798" s="25"/>
      <c r="O798" s="25"/>
      <c r="P798" s="25"/>
      <c r="Q798" s="25"/>
      <c r="R798" s="25"/>
      <c r="S798" s="25"/>
      <c r="T798" s="25"/>
      <c r="U798" s="25"/>
      <c r="V798" s="25"/>
      <c r="W798" s="25"/>
      <c r="X798" s="25"/>
      <c r="Y798" s="25"/>
      <c r="Z798" s="25"/>
      <c r="AA798" s="25"/>
      <c r="AB798" s="25"/>
      <c r="AC798" s="25"/>
      <c r="AD798" s="25"/>
      <c r="AE798" s="25"/>
      <c r="AF798" s="25"/>
      <c r="AG798" s="25"/>
      <c r="AH798" s="25"/>
      <c r="AI798" s="25"/>
      <c r="AJ798" s="25"/>
      <c r="AK798" s="25"/>
      <c r="AL798" s="25"/>
      <c r="AM798" s="25"/>
      <c r="AN798" s="25"/>
      <c r="AO798" s="25"/>
    </row>
    <row r="799" spans="1:41" ht="15.75" customHeight="1" x14ac:dyDescent="0.3">
      <c r="A799" s="25"/>
      <c r="B799" s="25"/>
      <c r="C799" s="25"/>
      <c r="D799" s="25"/>
      <c r="E799" s="25"/>
      <c r="F799" s="25"/>
      <c r="G799" s="25"/>
      <c r="H799" s="25"/>
      <c r="I799" s="25"/>
      <c r="J799" s="25"/>
      <c r="K799" s="25"/>
      <c r="L799" s="25"/>
      <c r="M799" s="25"/>
      <c r="N799" s="25"/>
      <c r="O799" s="25"/>
      <c r="P799" s="25"/>
      <c r="Q799" s="25"/>
      <c r="R799" s="25"/>
      <c r="S799" s="25"/>
      <c r="T799" s="25"/>
      <c r="U799" s="25"/>
      <c r="V799" s="25"/>
      <c r="W799" s="25"/>
      <c r="X799" s="25"/>
      <c r="Y799" s="25"/>
      <c r="Z799" s="25"/>
      <c r="AA799" s="25"/>
      <c r="AB799" s="25"/>
      <c r="AC799" s="25"/>
      <c r="AD799" s="25"/>
      <c r="AE799" s="25"/>
      <c r="AF799" s="25"/>
      <c r="AG799" s="25"/>
      <c r="AH799" s="25"/>
      <c r="AI799" s="25"/>
      <c r="AJ799" s="25"/>
      <c r="AK799" s="25"/>
      <c r="AL799" s="25"/>
      <c r="AM799" s="25"/>
      <c r="AN799" s="25"/>
      <c r="AO799" s="25"/>
    </row>
    <row r="800" spans="1:41" ht="15.75" customHeight="1" x14ac:dyDescent="0.3">
      <c r="A800" s="25"/>
      <c r="B800" s="25"/>
      <c r="C800" s="25"/>
      <c r="D800" s="25"/>
      <c r="E800" s="25"/>
      <c r="F800" s="25"/>
      <c r="G800" s="25"/>
      <c r="H800" s="25"/>
      <c r="I800" s="25"/>
      <c r="J800" s="25"/>
      <c r="K800" s="25"/>
      <c r="L800" s="25"/>
      <c r="M800" s="25"/>
      <c r="N800" s="25"/>
      <c r="O800" s="25"/>
      <c r="P800" s="25"/>
      <c r="Q800" s="25"/>
      <c r="R800" s="25"/>
      <c r="S800" s="25"/>
      <c r="T800" s="25"/>
      <c r="U800" s="25"/>
      <c r="V800" s="25"/>
      <c r="W800" s="25"/>
      <c r="X800" s="25"/>
      <c r="Y800" s="25"/>
      <c r="Z800" s="25"/>
      <c r="AA800" s="25"/>
      <c r="AB800" s="25"/>
      <c r="AC800" s="25"/>
      <c r="AD800" s="25"/>
      <c r="AE800" s="25"/>
      <c r="AF800" s="25"/>
      <c r="AG800" s="25"/>
      <c r="AH800" s="25"/>
      <c r="AI800" s="25"/>
      <c r="AJ800" s="25"/>
      <c r="AK800" s="25"/>
      <c r="AL800" s="25"/>
      <c r="AM800" s="25"/>
      <c r="AN800" s="25"/>
      <c r="AO800" s="25"/>
    </row>
    <row r="801" spans="1:41" ht="15.75" customHeight="1" x14ac:dyDescent="0.3">
      <c r="A801" s="25"/>
      <c r="B801" s="25"/>
      <c r="C801" s="25"/>
      <c r="D801" s="25"/>
      <c r="E801" s="25"/>
      <c r="F801" s="25"/>
      <c r="G801" s="25"/>
      <c r="H801" s="25"/>
      <c r="I801" s="25"/>
      <c r="J801" s="25"/>
      <c r="K801" s="25"/>
      <c r="L801" s="25"/>
      <c r="M801" s="25"/>
      <c r="N801" s="25"/>
      <c r="O801" s="25"/>
      <c r="P801" s="25"/>
      <c r="Q801" s="25"/>
      <c r="R801" s="25"/>
      <c r="S801" s="25"/>
      <c r="T801" s="25"/>
      <c r="U801" s="25"/>
      <c r="V801" s="25"/>
      <c r="W801" s="25"/>
      <c r="X801" s="25"/>
      <c r="Y801" s="25"/>
      <c r="Z801" s="25"/>
      <c r="AA801" s="25"/>
      <c r="AB801" s="25"/>
      <c r="AC801" s="25"/>
      <c r="AD801" s="25"/>
      <c r="AE801" s="25"/>
      <c r="AF801" s="25"/>
      <c r="AG801" s="25"/>
      <c r="AH801" s="25"/>
      <c r="AI801" s="25"/>
      <c r="AJ801" s="25"/>
      <c r="AK801" s="25"/>
      <c r="AL801" s="25"/>
      <c r="AM801" s="25"/>
      <c r="AN801" s="25"/>
      <c r="AO801" s="25"/>
    </row>
    <row r="802" spans="1:41" ht="15.75" customHeight="1" x14ac:dyDescent="0.3">
      <c r="A802" s="25"/>
      <c r="B802" s="25"/>
      <c r="C802" s="25"/>
      <c r="D802" s="25"/>
      <c r="E802" s="25"/>
      <c r="F802" s="25"/>
      <c r="G802" s="25"/>
      <c r="H802" s="25"/>
      <c r="I802" s="25"/>
      <c r="J802" s="25"/>
      <c r="K802" s="25"/>
      <c r="L802" s="25"/>
      <c r="M802" s="25"/>
      <c r="N802" s="25"/>
      <c r="O802" s="25"/>
      <c r="P802" s="25"/>
      <c r="Q802" s="25"/>
      <c r="R802" s="25"/>
      <c r="S802" s="25"/>
      <c r="T802" s="25"/>
      <c r="U802" s="25"/>
      <c r="V802" s="25"/>
      <c r="W802" s="25"/>
      <c r="X802" s="25"/>
      <c r="Y802" s="25"/>
      <c r="Z802" s="25"/>
      <c r="AA802" s="25"/>
      <c r="AB802" s="25"/>
      <c r="AC802" s="25"/>
      <c r="AD802" s="25"/>
      <c r="AE802" s="25"/>
      <c r="AF802" s="25"/>
      <c r="AG802" s="25"/>
      <c r="AH802" s="25"/>
      <c r="AI802" s="25"/>
      <c r="AJ802" s="25"/>
      <c r="AK802" s="25"/>
      <c r="AL802" s="25"/>
      <c r="AM802" s="25"/>
      <c r="AN802" s="25"/>
      <c r="AO802" s="25"/>
    </row>
    <row r="803" spans="1:41" ht="15.75" customHeight="1" x14ac:dyDescent="0.3">
      <c r="A803" s="25"/>
      <c r="B803" s="25"/>
      <c r="C803" s="25"/>
      <c r="D803" s="25"/>
      <c r="E803" s="25"/>
      <c r="F803" s="25"/>
      <c r="G803" s="25"/>
      <c r="H803" s="25"/>
      <c r="I803" s="25"/>
      <c r="J803" s="25"/>
      <c r="K803" s="25"/>
      <c r="L803" s="25"/>
      <c r="M803" s="25"/>
      <c r="N803" s="25"/>
      <c r="O803" s="25"/>
      <c r="P803" s="25"/>
      <c r="Q803" s="25"/>
      <c r="R803" s="25"/>
      <c r="S803" s="25"/>
      <c r="T803" s="25"/>
      <c r="U803" s="25"/>
      <c r="V803" s="25"/>
      <c r="W803" s="25"/>
      <c r="X803" s="25"/>
      <c r="Y803" s="25"/>
      <c r="Z803" s="25"/>
      <c r="AA803" s="25"/>
      <c r="AB803" s="25"/>
      <c r="AC803" s="25"/>
      <c r="AD803" s="25"/>
      <c r="AE803" s="25"/>
      <c r="AF803" s="25"/>
      <c r="AG803" s="25"/>
      <c r="AH803" s="25"/>
      <c r="AI803" s="25"/>
      <c r="AJ803" s="25"/>
      <c r="AK803" s="25"/>
      <c r="AL803" s="25"/>
      <c r="AM803" s="25"/>
      <c r="AN803" s="25"/>
      <c r="AO803" s="25"/>
    </row>
    <row r="804" spans="1:41" ht="15.75" customHeight="1" x14ac:dyDescent="0.3">
      <c r="A804" s="25"/>
      <c r="B804" s="25"/>
      <c r="C804" s="25"/>
      <c r="D804" s="25"/>
      <c r="E804" s="25"/>
      <c r="F804" s="25"/>
      <c r="G804" s="25"/>
      <c r="H804" s="25"/>
      <c r="I804" s="25"/>
      <c r="J804" s="25"/>
      <c r="K804" s="25"/>
      <c r="L804" s="25"/>
      <c r="M804" s="25"/>
      <c r="N804" s="25"/>
      <c r="O804" s="25"/>
      <c r="P804" s="25"/>
      <c r="Q804" s="25"/>
      <c r="R804" s="25"/>
      <c r="S804" s="25"/>
      <c r="T804" s="25"/>
      <c r="U804" s="25"/>
      <c r="V804" s="25"/>
      <c r="W804" s="25"/>
      <c r="X804" s="25"/>
      <c r="Y804" s="25"/>
      <c r="Z804" s="25"/>
      <c r="AA804" s="25"/>
      <c r="AB804" s="25"/>
      <c r="AC804" s="25"/>
      <c r="AD804" s="25"/>
      <c r="AE804" s="25"/>
      <c r="AF804" s="25"/>
      <c r="AG804" s="25"/>
      <c r="AH804" s="25"/>
      <c r="AI804" s="25"/>
      <c r="AJ804" s="25"/>
      <c r="AK804" s="25"/>
      <c r="AL804" s="25"/>
      <c r="AM804" s="25"/>
      <c r="AN804" s="25"/>
      <c r="AO804" s="25"/>
    </row>
    <row r="805" spans="1:41" ht="15.75" customHeight="1" x14ac:dyDescent="0.3">
      <c r="A805" s="25"/>
      <c r="B805" s="25"/>
      <c r="C805" s="25"/>
      <c r="D805" s="25"/>
      <c r="E805" s="25"/>
      <c r="F805" s="25"/>
      <c r="G805" s="25"/>
      <c r="H805" s="25"/>
      <c r="I805" s="25"/>
      <c r="J805" s="25"/>
      <c r="K805" s="25"/>
      <c r="L805" s="25"/>
      <c r="M805" s="25"/>
      <c r="N805" s="25"/>
      <c r="O805" s="25"/>
      <c r="P805" s="25"/>
      <c r="Q805" s="25"/>
      <c r="R805" s="25"/>
      <c r="S805" s="25"/>
      <c r="T805" s="25"/>
      <c r="U805" s="25"/>
      <c r="V805" s="25"/>
      <c r="W805" s="25"/>
      <c r="X805" s="25"/>
      <c r="Y805" s="25"/>
      <c r="Z805" s="25"/>
      <c r="AA805" s="25"/>
      <c r="AB805" s="25"/>
      <c r="AC805" s="25"/>
      <c r="AD805" s="25"/>
      <c r="AE805" s="25"/>
      <c r="AF805" s="25"/>
      <c r="AG805" s="25"/>
      <c r="AH805" s="25"/>
      <c r="AI805" s="25"/>
      <c r="AJ805" s="25"/>
      <c r="AK805" s="25"/>
      <c r="AL805" s="25"/>
      <c r="AM805" s="25"/>
      <c r="AN805" s="25"/>
      <c r="AO805" s="25"/>
    </row>
    <row r="806" spans="1:41" ht="15.75" customHeight="1" x14ac:dyDescent="0.3">
      <c r="A806" s="25"/>
      <c r="B806" s="25"/>
      <c r="C806" s="25"/>
      <c r="D806" s="25"/>
      <c r="E806" s="25"/>
      <c r="F806" s="25"/>
      <c r="G806" s="25"/>
      <c r="H806" s="25"/>
      <c r="I806" s="25"/>
      <c r="J806" s="25"/>
      <c r="K806" s="25"/>
      <c r="L806" s="25"/>
      <c r="M806" s="25"/>
      <c r="N806" s="25"/>
      <c r="O806" s="25"/>
      <c r="P806" s="25"/>
      <c r="Q806" s="25"/>
      <c r="R806" s="25"/>
      <c r="S806" s="25"/>
      <c r="T806" s="25"/>
      <c r="U806" s="25"/>
      <c r="V806" s="25"/>
      <c r="W806" s="25"/>
      <c r="X806" s="25"/>
      <c r="Y806" s="25"/>
      <c r="Z806" s="25"/>
      <c r="AA806" s="25"/>
      <c r="AB806" s="25"/>
      <c r="AC806" s="25"/>
      <c r="AD806" s="25"/>
      <c r="AE806" s="25"/>
      <c r="AF806" s="25"/>
      <c r="AG806" s="25"/>
      <c r="AH806" s="25"/>
      <c r="AI806" s="25"/>
      <c r="AJ806" s="25"/>
      <c r="AK806" s="25"/>
      <c r="AL806" s="25"/>
      <c r="AM806" s="25"/>
      <c r="AN806" s="25"/>
      <c r="AO806" s="25"/>
    </row>
    <row r="807" spans="1:41" ht="15.75" customHeight="1" x14ac:dyDescent="0.3">
      <c r="A807" s="25"/>
      <c r="B807" s="25"/>
      <c r="C807" s="25"/>
      <c r="D807" s="25"/>
      <c r="E807" s="25"/>
      <c r="F807" s="25"/>
      <c r="G807" s="25"/>
      <c r="H807" s="25"/>
      <c r="I807" s="25"/>
      <c r="J807" s="25"/>
      <c r="K807" s="25"/>
      <c r="L807" s="25"/>
      <c r="M807" s="25"/>
      <c r="N807" s="25"/>
      <c r="O807" s="25"/>
      <c r="P807" s="25"/>
      <c r="Q807" s="25"/>
      <c r="R807" s="25"/>
      <c r="S807" s="25"/>
      <c r="T807" s="25"/>
      <c r="U807" s="25"/>
      <c r="V807" s="25"/>
      <c r="W807" s="25"/>
      <c r="X807" s="25"/>
      <c r="Y807" s="25"/>
      <c r="Z807" s="25"/>
      <c r="AA807" s="25"/>
      <c r="AB807" s="25"/>
      <c r="AC807" s="25"/>
      <c r="AD807" s="25"/>
      <c r="AE807" s="25"/>
      <c r="AF807" s="25"/>
      <c r="AG807" s="25"/>
      <c r="AH807" s="25"/>
      <c r="AI807" s="25"/>
      <c r="AJ807" s="25"/>
      <c r="AK807" s="25"/>
      <c r="AL807" s="25"/>
      <c r="AM807" s="25"/>
      <c r="AN807" s="25"/>
      <c r="AO807" s="25"/>
    </row>
    <row r="808" spans="1:41" ht="15.75" customHeight="1" x14ac:dyDescent="0.3">
      <c r="A808" s="25"/>
      <c r="B808" s="25"/>
      <c r="C808" s="25"/>
      <c r="D808" s="25"/>
      <c r="E808" s="25"/>
      <c r="F808" s="25"/>
      <c r="G808" s="25"/>
      <c r="H808" s="25"/>
      <c r="I808" s="25"/>
      <c r="J808" s="25"/>
      <c r="K808" s="25"/>
      <c r="L808" s="25"/>
      <c r="M808" s="25"/>
      <c r="N808" s="25"/>
      <c r="O808" s="25"/>
      <c r="P808" s="25"/>
      <c r="Q808" s="25"/>
      <c r="R808" s="25"/>
      <c r="S808" s="25"/>
      <c r="T808" s="25"/>
      <c r="U808" s="25"/>
      <c r="V808" s="25"/>
      <c r="W808" s="25"/>
      <c r="X808" s="25"/>
      <c r="Y808" s="25"/>
      <c r="Z808" s="25"/>
      <c r="AA808" s="25"/>
      <c r="AB808" s="25"/>
      <c r="AC808" s="25"/>
      <c r="AD808" s="25"/>
      <c r="AE808" s="25"/>
      <c r="AF808" s="25"/>
      <c r="AG808" s="25"/>
      <c r="AH808" s="25"/>
      <c r="AI808" s="25"/>
      <c r="AJ808" s="25"/>
      <c r="AK808" s="25"/>
      <c r="AL808" s="25"/>
      <c r="AM808" s="25"/>
      <c r="AN808" s="25"/>
      <c r="AO808" s="25"/>
    </row>
    <row r="809" spans="1:41" ht="15.75" customHeight="1" x14ac:dyDescent="0.3">
      <c r="A809" s="25"/>
      <c r="B809" s="25"/>
      <c r="C809" s="25"/>
      <c r="D809" s="25"/>
      <c r="E809" s="25"/>
      <c r="F809" s="25"/>
      <c r="G809" s="25"/>
      <c r="H809" s="25"/>
      <c r="I809" s="25"/>
      <c r="J809" s="25"/>
      <c r="K809" s="25"/>
      <c r="L809" s="25"/>
      <c r="M809" s="25"/>
      <c r="N809" s="25"/>
      <c r="O809" s="25"/>
      <c r="P809" s="25"/>
      <c r="Q809" s="25"/>
      <c r="R809" s="25"/>
      <c r="S809" s="25"/>
      <c r="T809" s="25"/>
      <c r="U809" s="25"/>
      <c r="V809" s="25"/>
      <c r="W809" s="25"/>
      <c r="X809" s="25"/>
      <c r="Y809" s="25"/>
      <c r="Z809" s="25"/>
      <c r="AA809" s="25"/>
      <c r="AB809" s="25"/>
      <c r="AC809" s="25"/>
      <c r="AD809" s="25"/>
      <c r="AE809" s="25"/>
      <c r="AF809" s="25"/>
      <c r="AG809" s="25"/>
      <c r="AH809" s="25"/>
      <c r="AI809" s="25"/>
      <c r="AJ809" s="25"/>
      <c r="AK809" s="25"/>
      <c r="AL809" s="25"/>
      <c r="AM809" s="25"/>
      <c r="AN809" s="25"/>
      <c r="AO809" s="25"/>
    </row>
    <row r="810" spans="1:41" ht="15.75" customHeight="1" x14ac:dyDescent="0.3">
      <c r="A810" s="25"/>
      <c r="B810" s="25"/>
      <c r="C810" s="25"/>
      <c r="D810" s="25"/>
      <c r="E810" s="25"/>
      <c r="F810" s="25"/>
      <c r="G810" s="25"/>
      <c r="H810" s="25"/>
      <c r="I810" s="25"/>
      <c r="J810" s="25"/>
      <c r="K810" s="25"/>
      <c r="L810" s="25"/>
      <c r="M810" s="25"/>
      <c r="N810" s="25"/>
      <c r="O810" s="25"/>
      <c r="P810" s="25"/>
      <c r="Q810" s="25"/>
      <c r="R810" s="25"/>
      <c r="S810" s="25"/>
      <c r="T810" s="25"/>
      <c r="U810" s="25"/>
      <c r="V810" s="25"/>
      <c r="W810" s="25"/>
      <c r="X810" s="25"/>
      <c r="Y810" s="25"/>
      <c r="Z810" s="25"/>
      <c r="AA810" s="25"/>
      <c r="AB810" s="25"/>
      <c r="AC810" s="25"/>
      <c r="AD810" s="25"/>
      <c r="AE810" s="25"/>
      <c r="AF810" s="25"/>
      <c r="AG810" s="25"/>
      <c r="AH810" s="25"/>
      <c r="AI810" s="25"/>
      <c r="AJ810" s="25"/>
      <c r="AK810" s="25"/>
      <c r="AL810" s="25"/>
      <c r="AM810" s="25"/>
      <c r="AN810" s="25"/>
      <c r="AO810" s="25"/>
    </row>
    <row r="811" spans="1:41" ht="15.75" customHeight="1" x14ac:dyDescent="0.3">
      <c r="A811" s="25"/>
      <c r="B811" s="25"/>
      <c r="C811" s="25"/>
      <c r="D811" s="25"/>
      <c r="E811" s="25"/>
      <c r="F811" s="25"/>
      <c r="G811" s="25"/>
      <c r="H811" s="25"/>
      <c r="I811" s="25"/>
      <c r="J811" s="25"/>
      <c r="K811" s="25"/>
      <c r="L811" s="25"/>
      <c r="M811" s="25"/>
      <c r="N811" s="25"/>
      <c r="O811" s="25"/>
      <c r="P811" s="25"/>
      <c r="Q811" s="25"/>
      <c r="R811" s="25"/>
      <c r="S811" s="25"/>
      <c r="T811" s="25"/>
      <c r="U811" s="25"/>
      <c r="V811" s="25"/>
      <c r="W811" s="25"/>
      <c r="X811" s="25"/>
      <c r="Y811" s="25"/>
      <c r="Z811" s="25"/>
      <c r="AA811" s="25"/>
      <c r="AB811" s="25"/>
      <c r="AC811" s="25"/>
      <c r="AD811" s="25"/>
      <c r="AE811" s="25"/>
      <c r="AF811" s="25"/>
      <c r="AG811" s="25"/>
      <c r="AH811" s="25"/>
      <c r="AI811" s="25"/>
      <c r="AJ811" s="25"/>
      <c r="AK811" s="25"/>
      <c r="AL811" s="25"/>
      <c r="AM811" s="25"/>
      <c r="AN811" s="25"/>
      <c r="AO811" s="25"/>
    </row>
    <row r="812" spans="1:41" ht="15.75" customHeight="1" x14ac:dyDescent="0.3">
      <c r="A812" s="25"/>
      <c r="B812" s="25"/>
      <c r="C812" s="25"/>
      <c r="D812" s="25"/>
      <c r="E812" s="25"/>
      <c r="F812" s="25"/>
      <c r="G812" s="25"/>
      <c r="H812" s="25"/>
      <c r="I812" s="25"/>
      <c r="J812" s="25"/>
      <c r="K812" s="25"/>
      <c r="L812" s="25"/>
      <c r="M812" s="25"/>
      <c r="N812" s="25"/>
      <c r="O812" s="25"/>
      <c r="P812" s="25"/>
      <c r="Q812" s="25"/>
      <c r="R812" s="25"/>
      <c r="S812" s="25"/>
      <c r="T812" s="25"/>
      <c r="U812" s="25"/>
      <c r="V812" s="25"/>
      <c r="W812" s="25"/>
      <c r="X812" s="25"/>
      <c r="Y812" s="25"/>
      <c r="Z812" s="25"/>
      <c r="AA812" s="25"/>
      <c r="AB812" s="25"/>
      <c r="AC812" s="25"/>
      <c r="AD812" s="25"/>
      <c r="AE812" s="25"/>
      <c r="AF812" s="25"/>
      <c r="AG812" s="25"/>
      <c r="AH812" s="25"/>
      <c r="AI812" s="25"/>
      <c r="AJ812" s="25"/>
      <c r="AK812" s="25"/>
      <c r="AL812" s="25"/>
      <c r="AM812" s="25"/>
      <c r="AN812" s="25"/>
      <c r="AO812" s="25"/>
    </row>
    <row r="813" spans="1:41" ht="15.75" customHeight="1" x14ac:dyDescent="0.3">
      <c r="A813" s="25"/>
      <c r="B813" s="25"/>
      <c r="C813" s="25"/>
      <c r="D813" s="25"/>
      <c r="E813" s="25"/>
      <c r="F813" s="25"/>
      <c r="G813" s="25"/>
      <c r="H813" s="25"/>
      <c r="I813" s="25"/>
      <c r="J813" s="25"/>
      <c r="K813" s="25"/>
      <c r="L813" s="25"/>
      <c r="M813" s="25"/>
      <c r="N813" s="25"/>
      <c r="O813" s="25"/>
      <c r="P813" s="25"/>
      <c r="Q813" s="25"/>
      <c r="R813" s="25"/>
      <c r="S813" s="25"/>
      <c r="T813" s="25"/>
      <c r="U813" s="25"/>
      <c r="V813" s="25"/>
      <c r="W813" s="25"/>
      <c r="X813" s="25"/>
      <c r="Y813" s="25"/>
      <c r="Z813" s="25"/>
      <c r="AA813" s="25"/>
      <c r="AB813" s="25"/>
      <c r="AC813" s="25"/>
      <c r="AD813" s="25"/>
      <c r="AE813" s="25"/>
      <c r="AF813" s="25"/>
      <c r="AG813" s="25"/>
      <c r="AH813" s="25"/>
      <c r="AI813" s="25"/>
      <c r="AJ813" s="25"/>
      <c r="AK813" s="25"/>
      <c r="AL813" s="25"/>
      <c r="AM813" s="25"/>
      <c r="AN813" s="25"/>
      <c r="AO813" s="25"/>
    </row>
    <row r="814" spans="1:41" ht="15.75" customHeight="1" x14ac:dyDescent="0.3">
      <c r="A814" s="25"/>
      <c r="B814" s="25"/>
      <c r="C814" s="25"/>
      <c r="D814" s="25"/>
      <c r="E814" s="25"/>
      <c r="F814" s="25"/>
      <c r="G814" s="25"/>
      <c r="H814" s="25"/>
      <c r="I814" s="25"/>
      <c r="J814" s="25"/>
      <c r="K814" s="25"/>
      <c r="L814" s="25"/>
      <c r="M814" s="25"/>
      <c r="N814" s="25"/>
      <c r="O814" s="25"/>
      <c r="P814" s="25"/>
      <c r="Q814" s="25"/>
      <c r="R814" s="25"/>
      <c r="S814" s="25"/>
      <c r="T814" s="25"/>
      <c r="U814" s="25"/>
      <c r="V814" s="25"/>
      <c r="W814" s="25"/>
      <c r="X814" s="25"/>
      <c r="Y814" s="25"/>
      <c r="Z814" s="25"/>
      <c r="AA814" s="25"/>
      <c r="AB814" s="25"/>
      <c r="AC814" s="25"/>
      <c r="AD814" s="25"/>
      <c r="AE814" s="25"/>
      <c r="AF814" s="25"/>
      <c r="AG814" s="25"/>
      <c r="AH814" s="25"/>
      <c r="AI814" s="25"/>
      <c r="AJ814" s="25"/>
      <c r="AK814" s="25"/>
      <c r="AL814" s="25"/>
      <c r="AM814" s="25"/>
      <c r="AN814" s="25"/>
      <c r="AO814" s="25"/>
    </row>
    <row r="815" spans="1:41" ht="15.75" customHeight="1" x14ac:dyDescent="0.3">
      <c r="A815" s="25"/>
      <c r="B815" s="25"/>
      <c r="C815" s="25"/>
      <c r="D815" s="25"/>
      <c r="E815" s="25"/>
      <c r="F815" s="25"/>
      <c r="G815" s="25"/>
      <c r="H815" s="25"/>
      <c r="I815" s="25"/>
      <c r="J815" s="25"/>
      <c r="K815" s="25"/>
      <c r="L815" s="25"/>
      <c r="M815" s="25"/>
      <c r="N815" s="25"/>
      <c r="O815" s="25"/>
      <c r="P815" s="25"/>
      <c r="Q815" s="25"/>
      <c r="R815" s="25"/>
      <c r="S815" s="25"/>
      <c r="T815" s="25"/>
      <c r="U815" s="25"/>
      <c r="V815" s="25"/>
      <c r="W815" s="25"/>
      <c r="X815" s="25"/>
      <c r="Y815" s="25"/>
      <c r="Z815" s="25"/>
      <c r="AA815" s="25"/>
      <c r="AB815" s="25"/>
      <c r="AC815" s="25"/>
      <c r="AD815" s="25"/>
      <c r="AE815" s="25"/>
      <c r="AF815" s="25"/>
      <c r="AG815" s="25"/>
      <c r="AH815" s="25"/>
      <c r="AI815" s="25"/>
      <c r="AJ815" s="25"/>
      <c r="AK815" s="25"/>
      <c r="AL815" s="25"/>
      <c r="AM815" s="25"/>
      <c r="AN815" s="25"/>
      <c r="AO815" s="25"/>
    </row>
    <row r="816" spans="1:41" ht="15.75" customHeight="1" x14ac:dyDescent="0.3">
      <c r="A816" s="25"/>
      <c r="B816" s="25"/>
      <c r="C816" s="25"/>
      <c r="D816" s="25"/>
      <c r="E816" s="25"/>
      <c r="F816" s="25"/>
      <c r="G816" s="25"/>
      <c r="H816" s="25"/>
      <c r="I816" s="25"/>
      <c r="J816" s="25"/>
      <c r="K816" s="25"/>
      <c r="L816" s="25"/>
      <c r="M816" s="25"/>
      <c r="N816" s="25"/>
      <c r="O816" s="25"/>
      <c r="P816" s="25"/>
      <c r="Q816" s="25"/>
      <c r="R816" s="25"/>
      <c r="S816" s="25"/>
      <c r="T816" s="25"/>
      <c r="U816" s="25"/>
      <c r="V816" s="25"/>
      <c r="W816" s="25"/>
      <c r="X816" s="25"/>
      <c r="Y816" s="25"/>
      <c r="Z816" s="25"/>
      <c r="AA816" s="25"/>
      <c r="AB816" s="25"/>
      <c r="AC816" s="25"/>
      <c r="AD816" s="25"/>
      <c r="AE816" s="25"/>
      <c r="AF816" s="25"/>
      <c r="AG816" s="25"/>
      <c r="AH816" s="25"/>
      <c r="AI816" s="25"/>
      <c r="AJ816" s="25"/>
      <c r="AK816" s="25"/>
      <c r="AL816" s="25"/>
      <c r="AM816" s="25"/>
      <c r="AN816" s="25"/>
      <c r="AO816" s="25"/>
    </row>
    <row r="817" spans="1:41" ht="15.75" customHeight="1" x14ac:dyDescent="0.3">
      <c r="A817" s="25"/>
      <c r="B817" s="25"/>
      <c r="C817" s="25"/>
      <c r="D817" s="25"/>
      <c r="E817" s="25"/>
      <c r="F817" s="25"/>
      <c r="G817" s="25"/>
      <c r="H817" s="25"/>
      <c r="I817" s="25"/>
      <c r="J817" s="25"/>
      <c r="K817" s="25"/>
      <c r="L817" s="25"/>
      <c r="M817" s="25"/>
      <c r="N817" s="25"/>
      <c r="O817" s="25"/>
      <c r="P817" s="25"/>
      <c r="Q817" s="25"/>
      <c r="R817" s="25"/>
      <c r="S817" s="25"/>
      <c r="T817" s="25"/>
      <c r="U817" s="25"/>
      <c r="V817" s="25"/>
      <c r="W817" s="25"/>
      <c r="X817" s="25"/>
      <c r="Y817" s="25"/>
      <c r="Z817" s="25"/>
      <c r="AA817" s="25"/>
      <c r="AB817" s="25"/>
      <c r="AC817" s="25"/>
      <c r="AD817" s="25"/>
      <c r="AE817" s="25"/>
      <c r="AF817" s="25"/>
      <c r="AG817" s="25"/>
      <c r="AH817" s="25"/>
      <c r="AI817" s="25"/>
      <c r="AJ817" s="25"/>
      <c r="AK817" s="25"/>
      <c r="AL817" s="25"/>
      <c r="AM817" s="25"/>
      <c r="AN817" s="25"/>
      <c r="AO817" s="25"/>
    </row>
    <row r="818" spans="1:41" ht="15.75" customHeight="1" x14ac:dyDescent="0.3">
      <c r="A818" s="25"/>
      <c r="B818" s="25"/>
      <c r="C818" s="25"/>
      <c r="D818" s="25"/>
      <c r="E818" s="25"/>
      <c r="F818" s="25"/>
      <c r="G818" s="25"/>
      <c r="H818" s="25"/>
      <c r="I818" s="25"/>
      <c r="J818" s="25"/>
      <c r="K818" s="25"/>
      <c r="L818" s="25"/>
      <c r="M818" s="25"/>
      <c r="N818" s="25"/>
      <c r="O818" s="25"/>
      <c r="P818" s="25"/>
      <c r="Q818" s="25"/>
      <c r="R818" s="25"/>
      <c r="S818" s="25"/>
      <c r="T818" s="25"/>
      <c r="U818" s="25"/>
      <c r="V818" s="25"/>
      <c r="W818" s="25"/>
      <c r="X818" s="25"/>
      <c r="Y818" s="25"/>
      <c r="Z818" s="25"/>
      <c r="AA818" s="25"/>
      <c r="AB818" s="25"/>
      <c r="AC818" s="25"/>
      <c r="AD818" s="25"/>
      <c r="AE818" s="25"/>
      <c r="AF818" s="25"/>
      <c r="AG818" s="25"/>
      <c r="AH818" s="25"/>
      <c r="AI818" s="25"/>
      <c r="AJ818" s="25"/>
      <c r="AK818" s="25"/>
      <c r="AL818" s="25"/>
      <c r="AM818" s="25"/>
      <c r="AN818" s="25"/>
      <c r="AO818" s="25"/>
    </row>
    <row r="819" spans="1:41" ht="15.75" customHeight="1" x14ac:dyDescent="0.3">
      <c r="A819" s="25"/>
      <c r="B819" s="25"/>
      <c r="C819" s="25"/>
      <c r="D819" s="25"/>
      <c r="E819" s="25"/>
      <c r="F819" s="25"/>
      <c r="G819" s="25"/>
      <c r="H819" s="25"/>
      <c r="I819" s="25"/>
      <c r="J819" s="25"/>
      <c r="K819" s="25"/>
      <c r="L819" s="25"/>
      <c r="M819" s="25"/>
      <c r="N819" s="25"/>
      <c r="O819" s="25"/>
      <c r="P819" s="25"/>
      <c r="Q819" s="25"/>
      <c r="R819" s="25"/>
      <c r="S819" s="25"/>
      <c r="T819" s="25"/>
      <c r="U819" s="25"/>
      <c r="V819" s="25"/>
      <c r="W819" s="25"/>
      <c r="X819" s="25"/>
      <c r="Y819" s="25"/>
      <c r="Z819" s="25"/>
      <c r="AA819" s="25"/>
      <c r="AB819" s="25"/>
      <c r="AC819" s="25"/>
      <c r="AD819" s="25"/>
      <c r="AE819" s="25"/>
      <c r="AF819" s="25"/>
      <c r="AG819" s="25"/>
      <c r="AH819" s="25"/>
      <c r="AI819" s="25"/>
      <c r="AJ819" s="25"/>
      <c r="AK819" s="25"/>
      <c r="AL819" s="25"/>
      <c r="AM819" s="25"/>
      <c r="AN819" s="25"/>
      <c r="AO819" s="25"/>
    </row>
    <row r="820" spans="1:41" ht="15.75" customHeight="1" x14ac:dyDescent="0.3">
      <c r="A820" s="25"/>
      <c r="B820" s="25"/>
      <c r="C820" s="25"/>
      <c r="D820" s="25"/>
      <c r="E820" s="25"/>
      <c r="F820" s="25"/>
      <c r="G820" s="25"/>
      <c r="H820" s="25"/>
      <c r="I820" s="25"/>
      <c r="J820" s="25"/>
      <c r="K820" s="25"/>
      <c r="L820" s="25"/>
      <c r="M820" s="25"/>
      <c r="N820" s="25"/>
      <c r="O820" s="25"/>
      <c r="P820" s="25"/>
      <c r="Q820" s="25"/>
      <c r="R820" s="25"/>
      <c r="S820" s="25"/>
      <c r="T820" s="25"/>
      <c r="U820" s="25"/>
      <c r="V820" s="25"/>
      <c r="W820" s="25"/>
      <c r="X820" s="25"/>
      <c r="Y820" s="25"/>
      <c r="Z820" s="25"/>
      <c r="AA820" s="25"/>
      <c r="AB820" s="25"/>
      <c r="AC820" s="25"/>
      <c r="AD820" s="25"/>
      <c r="AE820" s="25"/>
      <c r="AF820" s="25"/>
      <c r="AG820" s="25"/>
      <c r="AH820" s="25"/>
      <c r="AI820" s="25"/>
      <c r="AJ820" s="25"/>
      <c r="AK820" s="25"/>
      <c r="AL820" s="25"/>
      <c r="AM820" s="25"/>
      <c r="AN820" s="25"/>
      <c r="AO820" s="25"/>
    </row>
    <row r="821" spans="1:41" ht="15.75" customHeight="1" x14ac:dyDescent="0.3">
      <c r="A821" s="25"/>
      <c r="B821" s="25"/>
      <c r="C821" s="25"/>
      <c r="D821" s="25"/>
      <c r="E821" s="25"/>
      <c r="F821" s="25"/>
      <c r="G821" s="25"/>
      <c r="H821" s="25"/>
      <c r="I821" s="25"/>
      <c r="J821" s="25"/>
      <c r="K821" s="25"/>
      <c r="L821" s="25"/>
      <c r="M821" s="25"/>
      <c r="N821" s="25"/>
      <c r="O821" s="25"/>
      <c r="P821" s="25"/>
      <c r="Q821" s="25"/>
      <c r="R821" s="25"/>
      <c r="S821" s="25"/>
      <c r="T821" s="25"/>
      <c r="U821" s="25"/>
      <c r="V821" s="25"/>
      <c r="W821" s="25"/>
      <c r="X821" s="25"/>
      <c r="Y821" s="25"/>
      <c r="Z821" s="25"/>
      <c r="AA821" s="25"/>
      <c r="AB821" s="25"/>
      <c r="AC821" s="25"/>
      <c r="AD821" s="25"/>
      <c r="AE821" s="25"/>
      <c r="AF821" s="25"/>
      <c r="AG821" s="25"/>
      <c r="AH821" s="25"/>
      <c r="AI821" s="25"/>
      <c r="AJ821" s="25"/>
      <c r="AK821" s="25"/>
      <c r="AL821" s="25"/>
      <c r="AM821" s="25"/>
      <c r="AN821" s="25"/>
      <c r="AO821" s="25"/>
    </row>
    <row r="822" spans="1:41" ht="15.75" customHeight="1" x14ac:dyDescent="0.3">
      <c r="A822" s="25"/>
      <c r="B822" s="25"/>
      <c r="C822" s="25"/>
      <c r="D822" s="25"/>
      <c r="E822" s="25"/>
      <c r="F822" s="25"/>
      <c r="G822" s="25"/>
      <c r="H822" s="25"/>
      <c r="I822" s="25"/>
      <c r="J822" s="25"/>
      <c r="K822" s="25"/>
      <c r="L822" s="25"/>
      <c r="M822" s="25"/>
      <c r="N822" s="25"/>
      <c r="O822" s="25"/>
      <c r="P822" s="25"/>
      <c r="Q822" s="25"/>
      <c r="R822" s="25"/>
      <c r="S822" s="25"/>
      <c r="T822" s="25"/>
      <c r="U822" s="25"/>
      <c r="V822" s="25"/>
      <c r="W822" s="25"/>
      <c r="X822" s="25"/>
      <c r="Y822" s="25"/>
      <c r="Z822" s="25"/>
      <c r="AA822" s="25"/>
      <c r="AB822" s="25"/>
      <c r="AC822" s="25"/>
      <c r="AD822" s="25"/>
      <c r="AE822" s="25"/>
      <c r="AF822" s="25"/>
      <c r="AG822" s="25"/>
      <c r="AH822" s="25"/>
      <c r="AI822" s="25"/>
      <c r="AJ822" s="25"/>
      <c r="AK822" s="25"/>
      <c r="AL822" s="25"/>
      <c r="AM822" s="25"/>
      <c r="AN822" s="25"/>
      <c r="AO822" s="25"/>
    </row>
    <row r="823" spans="1:41" ht="15.75" customHeight="1" x14ac:dyDescent="0.3">
      <c r="A823" s="25"/>
      <c r="B823" s="25"/>
      <c r="C823" s="25"/>
      <c r="D823" s="25"/>
      <c r="E823" s="25"/>
      <c r="F823" s="25"/>
      <c r="G823" s="25"/>
      <c r="H823" s="25"/>
      <c r="I823" s="25"/>
      <c r="J823" s="25"/>
      <c r="K823" s="25"/>
      <c r="L823" s="25"/>
      <c r="M823" s="25"/>
      <c r="N823" s="25"/>
      <c r="O823" s="25"/>
      <c r="P823" s="25"/>
      <c r="Q823" s="25"/>
      <c r="R823" s="25"/>
      <c r="S823" s="25"/>
      <c r="T823" s="25"/>
      <c r="U823" s="25"/>
      <c r="V823" s="25"/>
      <c r="W823" s="25"/>
      <c r="X823" s="25"/>
      <c r="Y823" s="25"/>
      <c r="Z823" s="25"/>
      <c r="AA823" s="25"/>
      <c r="AB823" s="25"/>
      <c r="AC823" s="25"/>
      <c r="AD823" s="25"/>
      <c r="AE823" s="25"/>
      <c r="AF823" s="25"/>
      <c r="AG823" s="25"/>
      <c r="AH823" s="25"/>
      <c r="AI823" s="25"/>
      <c r="AJ823" s="25"/>
      <c r="AK823" s="25"/>
      <c r="AL823" s="25"/>
      <c r="AM823" s="25"/>
      <c r="AN823" s="25"/>
      <c r="AO823" s="25"/>
    </row>
    <row r="824" spans="1:41" ht="15.75" customHeight="1" x14ac:dyDescent="0.3">
      <c r="A824" s="25"/>
      <c r="B824" s="25"/>
      <c r="C824" s="25"/>
      <c r="D824" s="25"/>
      <c r="E824" s="25"/>
      <c r="F824" s="25"/>
      <c r="G824" s="25"/>
      <c r="H824" s="25"/>
      <c r="I824" s="25"/>
      <c r="J824" s="25"/>
      <c r="K824" s="25"/>
      <c r="L824" s="25"/>
      <c r="M824" s="25"/>
      <c r="N824" s="25"/>
      <c r="O824" s="25"/>
      <c r="P824" s="25"/>
      <c r="Q824" s="25"/>
      <c r="R824" s="25"/>
      <c r="S824" s="25"/>
      <c r="T824" s="25"/>
      <c r="U824" s="25"/>
      <c r="V824" s="25"/>
      <c r="W824" s="25"/>
      <c r="X824" s="25"/>
      <c r="Y824" s="25"/>
      <c r="Z824" s="25"/>
      <c r="AA824" s="25"/>
      <c r="AB824" s="25"/>
      <c r="AC824" s="25"/>
      <c r="AD824" s="25"/>
      <c r="AE824" s="25"/>
      <c r="AF824" s="25"/>
      <c r="AG824" s="25"/>
      <c r="AH824" s="25"/>
      <c r="AI824" s="25"/>
      <c r="AJ824" s="25"/>
      <c r="AK824" s="25"/>
      <c r="AL824" s="25"/>
      <c r="AM824" s="25"/>
      <c r="AN824" s="25"/>
      <c r="AO824" s="25"/>
    </row>
    <row r="825" spans="1:41" ht="15.75" customHeight="1" x14ac:dyDescent="0.3">
      <c r="A825" s="25"/>
      <c r="B825" s="25"/>
      <c r="C825" s="25"/>
      <c r="D825" s="25"/>
      <c r="E825" s="25"/>
      <c r="F825" s="25"/>
      <c r="G825" s="25"/>
      <c r="H825" s="25"/>
      <c r="I825" s="25"/>
      <c r="J825" s="25"/>
      <c r="K825" s="25"/>
      <c r="L825" s="25"/>
      <c r="M825" s="25"/>
      <c r="N825" s="25"/>
      <c r="O825" s="25"/>
      <c r="P825" s="25"/>
      <c r="Q825" s="25"/>
      <c r="R825" s="25"/>
      <c r="S825" s="25"/>
      <c r="T825" s="25"/>
      <c r="U825" s="25"/>
      <c r="V825" s="25"/>
      <c r="W825" s="25"/>
      <c r="X825" s="25"/>
      <c r="Y825" s="25"/>
      <c r="Z825" s="25"/>
      <c r="AA825" s="25"/>
      <c r="AB825" s="25"/>
      <c r="AC825" s="25"/>
      <c r="AD825" s="25"/>
      <c r="AE825" s="25"/>
      <c r="AF825" s="25"/>
      <c r="AG825" s="25"/>
      <c r="AH825" s="25"/>
      <c r="AI825" s="25"/>
      <c r="AJ825" s="25"/>
      <c r="AK825" s="25"/>
      <c r="AL825" s="25"/>
      <c r="AM825" s="25"/>
      <c r="AN825" s="25"/>
      <c r="AO825" s="25"/>
    </row>
    <row r="826" spans="1:41" ht="15.75" customHeight="1" x14ac:dyDescent="0.3">
      <c r="A826" s="25"/>
      <c r="B826" s="25"/>
      <c r="C826" s="25"/>
      <c r="D826" s="25"/>
      <c r="E826" s="25"/>
      <c r="F826" s="25"/>
      <c r="G826" s="25"/>
      <c r="H826" s="25"/>
      <c r="I826" s="25"/>
      <c r="J826" s="25"/>
      <c r="K826" s="25"/>
      <c r="L826" s="25"/>
      <c r="M826" s="25"/>
      <c r="N826" s="25"/>
      <c r="O826" s="25"/>
      <c r="P826" s="25"/>
      <c r="Q826" s="25"/>
      <c r="R826" s="25"/>
      <c r="S826" s="25"/>
      <c r="T826" s="25"/>
      <c r="U826" s="25"/>
      <c r="V826" s="25"/>
      <c r="W826" s="25"/>
      <c r="X826" s="25"/>
      <c r="Y826" s="25"/>
      <c r="Z826" s="25"/>
      <c r="AA826" s="25"/>
      <c r="AB826" s="25"/>
      <c r="AC826" s="25"/>
      <c r="AD826" s="25"/>
      <c r="AE826" s="25"/>
      <c r="AF826" s="25"/>
      <c r="AG826" s="25"/>
      <c r="AH826" s="25"/>
      <c r="AI826" s="25"/>
      <c r="AJ826" s="25"/>
      <c r="AK826" s="25"/>
      <c r="AL826" s="25"/>
      <c r="AM826" s="25"/>
      <c r="AN826" s="25"/>
      <c r="AO826" s="25"/>
    </row>
    <row r="827" spans="1:41" ht="15.75" customHeight="1" x14ac:dyDescent="0.3">
      <c r="A827" s="25"/>
      <c r="B827" s="25"/>
      <c r="C827" s="25"/>
      <c r="D827" s="25"/>
      <c r="E827" s="25"/>
      <c r="F827" s="25"/>
      <c r="G827" s="25"/>
      <c r="H827" s="25"/>
      <c r="I827" s="25"/>
      <c r="J827" s="25"/>
      <c r="K827" s="25"/>
      <c r="L827" s="25"/>
      <c r="M827" s="25"/>
      <c r="N827" s="25"/>
      <c r="O827" s="25"/>
      <c r="P827" s="25"/>
      <c r="Q827" s="25"/>
      <c r="R827" s="25"/>
      <c r="S827" s="25"/>
      <c r="T827" s="25"/>
      <c r="U827" s="25"/>
      <c r="V827" s="25"/>
      <c r="W827" s="25"/>
      <c r="X827" s="25"/>
      <c r="Y827" s="25"/>
      <c r="Z827" s="25"/>
      <c r="AA827" s="25"/>
      <c r="AB827" s="25"/>
      <c r="AC827" s="25"/>
      <c r="AD827" s="25"/>
      <c r="AE827" s="25"/>
      <c r="AF827" s="25"/>
      <c r="AG827" s="25"/>
      <c r="AH827" s="25"/>
      <c r="AI827" s="25"/>
      <c r="AJ827" s="25"/>
      <c r="AK827" s="25"/>
      <c r="AL827" s="25"/>
      <c r="AM827" s="25"/>
      <c r="AN827" s="25"/>
      <c r="AO827" s="25"/>
    </row>
    <row r="828" spans="1:41" ht="15.75" customHeight="1" x14ac:dyDescent="0.3">
      <c r="A828" s="25"/>
      <c r="B828" s="25"/>
      <c r="C828" s="25"/>
      <c r="D828" s="25"/>
      <c r="E828" s="25"/>
      <c r="F828" s="25"/>
      <c r="G828" s="25"/>
      <c r="H828" s="25"/>
      <c r="I828" s="25"/>
      <c r="J828" s="25"/>
      <c r="K828" s="25"/>
      <c r="L828" s="25"/>
      <c r="M828" s="25"/>
      <c r="N828" s="25"/>
      <c r="O828" s="25"/>
      <c r="P828" s="25"/>
      <c r="Q828" s="25"/>
      <c r="R828" s="25"/>
      <c r="S828" s="25"/>
      <c r="T828" s="25"/>
      <c r="U828" s="25"/>
      <c r="V828" s="25"/>
      <c r="W828" s="25"/>
      <c r="X828" s="25"/>
      <c r="Y828" s="25"/>
      <c r="Z828" s="25"/>
      <c r="AA828" s="25"/>
      <c r="AB828" s="25"/>
      <c r="AC828" s="25"/>
      <c r="AD828" s="25"/>
      <c r="AE828" s="25"/>
      <c r="AF828" s="25"/>
      <c r="AG828" s="25"/>
      <c r="AH828" s="25"/>
      <c r="AI828" s="25"/>
      <c r="AJ828" s="25"/>
      <c r="AK828" s="25"/>
      <c r="AL828" s="25"/>
      <c r="AM828" s="25"/>
      <c r="AN828" s="25"/>
      <c r="AO828" s="25"/>
    </row>
    <row r="829" spans="1:41" ht="15.75" customHeight="1" x14ac:dyDescent="0.3">
      <c r="A829" s="25"/>
      <c r="B829" s="25"/>
      <c r="C829" s="25"/>
      <c r="D829" s="25"/>
      <c r="E829" s="25"/>
      <c r="F829" s="25"/>
      <c r="G829" s="25"/>
      <c r="H829" s="25"/>
      <c r="I829" s="25"/>
      <c r="J829" s="25"/>
      <c r="K829" s="25"/>
      <c r="L829" s="25"/>
      <c r="M829" s="25"/>
      <c r="N829" s="25"/>
      <c r="O829" s="25"/>
      <c r="P829" s="25"/>
      <c r="Q829" s="25"/>
      <c r="R829" s="25"/>
      <c r="S829" s="25"/>
      <c r="T829" s="25"/>
      <c r="U829" s="25"/>
      <c r="V829" s="25"/>
      <c r="W829" s="25"/>
      <c r="X829" s="25"/>
      <c r="Y829" s="25"/>
      <c r="Z829" s="25"/>
      <c r="AA829" s="25"/>
      <c r="AB829" s="25"/>
      <c r="AC829" s="25"/>
      <c r="AD829" s="25"/>
      <c r="AE829" s="25"/>
      <c r="AF829" s="25"/>
      <c r="AG829" s="25"/>
      <c r="AH829" s="25"/>
      <c r="AI829" s="25"/>
      <c r="AJ829" s="25"/>
      <c r="AK829" s="25"/>
      <c r="AL829" s="25"/>
      <c r="AM829" s="25"/>
      <c r="AN829" s="25"/>
      <c r="AO829" s="25"/>
    </row>
    <row r="830" spans="1:41" ht="15.75" customHeight="1" x14ac:dyDescent="0.3">
      <c r="A830" s="25"/>
      <c r="B830" s="25"/>
      <c r="C830" s="25"/>
      <c r="D830" s="25"/>
      <c r="E830" s="25"/>
      <c r="F830" s="25"/>
      <c r="G830" s="25"/>
      <c r="H830" s="25"/>
      <c r="I830" s="25"/>
      <c r="J830" s="25"/>
      <c r="K830" s="25"/>
      <c r="L830" s="25"/>
      <c r="M830" s="25"/>
      <c r="N830" s="25"/>
      <c r="O830" s="25"/>
      <c r="P830" s="25"/>
      <c r="Q830" s="25"/>
      <c r="R830" s="25"/>
      <c r="S830" s="25"/>
      <c r="T830" s="25"/>
      <c r="U830" s="25"/>
      <c r="V830" s="25"/>
      <c r="W830" s="25"/>
      <c r="X830" s="25"/>
      <c r="Y830" s="25"/>
      <c r="Z830" s="25"/>
      <c r="AA830" s="25"/>
      <c r="AB830" s="25"/>
      <c r="AC830" s="25"/>
      <c r="AD830" s="25"/>
      <c r="AE830" s="25"/>
      <c r="AF830" s="25"/>
      <c r="AG830" s="25"/>
      <c r="AH830" s="25"/>
      <c r="AI830" s="25"/>
      <c r="AJ830" s="25"/>
      <c r="AK830" s="25"/>
      <c r="AL830" s="25"/>
      <c r="AM830" s="25"/>
      <c r="AN830" s="25"/>
      <c r="AO830" s="25"/>
    </row>
    <row r="831" spans="1:41" ht="15.75" customHeight="1" x14ac:dyDescent="0.3">
      <c r="A831" s="25"/>
      <c r="B831" s="25"/>
      <c r="C831" s="25"/>
      <c r="D831" s="25"/>
      <c r="E831" s="25"/>
      <c r="F831" s="25"/>
      <c r="G831" s="25"/>
      <c r="H831" s="25"/>
      <c r="I831" s="25"/>
      <c r="J831" s="25"/>
      <c r="K831" s="25"/>
      <c r="L831" s="25"/>
      <c r="M831" s="25"/>
      <c r="N831" s="25"/>
      <c r="O831" s="25"/>
      <c r="P831" s="25"/>
      <c r="Q831" s="25"/>
      <c r="R831" s="25"/>
      <c r="S831" s="25"/>
      <c r="T831" s="25"/>
      <c r="U831" s="25"/>
      <c r="V831" s="25"/>
      <c r="W831" s="25"/>
      <c r="X831" s="25"/>
      <c r="Y831" s="25"/>
      <c r="Z831" s="25"/>
      <c r="AA831" s="25"/>
      <c r="AB831" s="25"/>
      <c r="AC831" s="25"/>
      <c r="AD831" s="25"/>
      <c r="AE831" s="25"/>
      <c r="AF831" s="25"/>
      <c r="AG831" s="25"/>
      <c r="AH831" s="25"/>
      <c r="AI831" s="25"/>
      <c r="AJ831" s="25"/>
      <c r="AK831" s="25"/>
      <c r="AL831" s="25"/>
      <c r="AM831" s="25"/>
      <c r="AN831" s="25"/>
      <c r="AO831" s="25"/>
    </row>
    <row r="832" spans="1:41" ht="15.75" customHeight="1" x14ac:dyDescent="0.3">
      <c r="A832" s="25"/>
      <c r="B832" s="25"/>
      <c r="C832" s="25"/>
      <c r="D832" s="25"/>
      <c r="E832" s="25"/>
      <c r="F832" s="25"/>
      <c r="G832" s="25"/>
      <c r="H832" s="25"/>
      <c r="I832" s="25"/>
      <c r="J832" s="25"/>
      <c r="K832" s="25"/>
      <c r="L832" s="25"/>
      <c r="M832" s="25"/>
      <c r="N832" s="25"/>
      <c r="O832" s="25"/>
      <c r="P832" s="25"/>
      <c r="Q832" s="25"/>
      <c r="R832" s="25"/>
      <c r="S832" s="25"/>
      <c r="T832" s="25"/>
      <c r="U832" s="25"/>
      <c r="V832" s="25"/>
      <c r="W832" s="25"/>
      <c r="X832" s="25"/>
      <c r="Y832" s="25"/>
      <c r="Z832" s="25"/>
      <c r="AA832" s="25"/>
      <c r="AB832" s="25"/>
      <c r="AC832" s="25"/>
      <c r="AD832" s="25"/>
      <c r="AE832" s="25"/>
      <c r="AF832" s="25"/>
      <c r="AG832" s="25"/>
      <c r="AH832" s="25"/>
      <c r="AI832" s="25"/>
      <c r="AJ832" s="25"/>
      <c r="AK832" s="25"/>
      <c r="AL832" s="25"/>
      <c r="AM832" s="25"/>
      <c r="AN832" s="25"/>
      <c r="AO832" s="25"/>
    </row>
    <row r="833" spans="1:41" ht="15.75" customHeight="1" x14ac:dyDescent="0.3">
      <c r="A833" s="25"/>
      <c r="B833" s="25"/>
      <c r="C833" s="25"/>
      <c r="D833" s="25"/>
      <c r="E833" s="25"/>
      <c r="F833" s="25"/>
      <c r="G833" s="25"/>
      <c r="H833" s="25"/>
      <c r="I833" s="25"/>
      <c r="J833" s="25"/>
      <c r="K833" s="25"/>
      <c r="L833" s="25"/>
      <c r="M833" s="25"/>
      <c r="N833" s="25"/>
      <c r="O833" s="25"/>
      <c r="P833" s="25"/>
      <c r="Q833" s="25"/>
      <c r="R833" s="25"/>
      <c r="S833" s="25"/>
      <c r="T833" s="25"/>
      <c r="U833" s="25"/>
      <c r="V833" s="25"/>
      <c r="W833" s="25"/>
      <c r="X833" s="25"/>
      <c r="Y833" s="25"/>
      <c r="Z833" s="25"/>
      <c r="AA833" s="25"/>
      <c r="AB833" s="25"/>
      <c r="AC833" s="25"/>
      <c r="AD833" s="25"/>
      <c r="AE833" s="25"/>
      <c r="AF833" s="25"/>
      <c r="AG833" s="25"/>
      <c r="AH833" s="25"/>
      <c r="AI833" s="25"/>
      <c r="AJ833" s="25"/>
      <c r="AK833" s="25"/>
      <c r="AL833" s="25"/>
      <c r="AM833" s="25"/>
      <c r="AN833" s="25"/>
      <c r="AO833" s="25"/>
    </row>
    <row r="834" spans="1:41" ht="15.75" customHeight="1" x14ac:dyDescent="0.3">
      <c r="A834" s="25"/>
      <c r="B834" s="25"/>
      <c r="C834" s="25"/>
      <c r="D834" s="25"/>
      <c r="E834" s="25"/>
      <c r="F834" s="25"/>
      <c r="G834" s="25"/>
      <c r="H834" s="25"/>
      <c r="I834" s="25"/>
      <c r="J834" s="25"/>
      <c r="K834" s="25"/>
      <c r="L834" s="25"/>
      <c r="M834" s="25"/>
      <c r="N834" s="25"/>
      <c r="O834" s="25"/>
      <c r="P834" s="25"/>
      <c r="Q834" s="25"/>
      <c r="R834" s="25"/>
      <c r="S834" s="25"/>
      <c r="T834" s="25"/>
      <c r="U834" s="25"/>
      <c r="V834" s="25"/>
      <c r="W834" s="25"/>
      <c r="X834" s="25"/>
      <c r="Y834" s="25"/>
      <c r="Z834" s="25"/>
      <c r="AA834" s="25"/>
      <c r="AB834" s="25"/>
      <c r="AC834" s="25"/>
      <c r="AD834" s="25"/>
      <c r="AE834" s="25"/>
      <c r="AF834" s="25"/>
      <c r="AG834" s="25"/>
      <c r="AH834" s="25"/>
      <c r="AI834" s="25"/>
      <c r="AJ834" s="25"/>
      <c r="AK834" s="25"/>
      <c r="AL834" s="25"/>
      <c r="AM834" s="25"/>
      <c r="AN834" s="25"/>
      <c r="AO834" s="25"/>
    </row>
    <row r="835" spans="1:41" ht="15.75" customHeight="1" x14ac:dyDescent="0.3">
      <c r="A835" s="25"/>
      <c r="B835" s="25"/>
      <c r="C835" s="25"/>
      <c r="D835" s="25"/>
      <c r="E835" s="25"/>
      <c r="F835" s="25"/>
      <c r="G835" s="25"/>
      <c r="H835" s="25"/>
      <c r="I835" s="25"/>
      <c r="J835" s="25"/>
      <c r="K835" s="25"/>
      <c r="L835" s="25"/>
      <c r="M835" s="25"/>
      <c r="N835" s="25"/>
      <c r="O835" s="25"/>
      <c r="P835" s="25"/>
      <c r="Q835" s="25"/>
      <c r="R835" s="25"/>
      <c r="S835" s="25"/>
      <c r="T835" s="25"/>
      <c r="U835" s="25"/>
      <c r="V835" s="25"/>
      <c r="W835" s="25"/>
      <c r="X835" s="25"/>
      <c r="Y835" s="25"/>
      <c r="Z835" s="25"/>
      <c r="AA835" s="25"/>
      <c r="AB835" s="25"/>
      <c r="AC835" s="25"/>
      <c r="AD835" s="25"/>
      <c r="AE835" s="25"/>
      <c r="AF835" s="25"/>
      <c r="AG835" s="25"/>
      <c r="AH835" s="25"/>
      <c r="AI835" s="25"/>
      <c r="AJ835" s="25"/>
      <c r="AK835" s="25"/>
      <c r="AL835" s="25"/>
      <c r="AM835" s="25"/>
      <c r="AN835" s="25"/>
      <c r="AO835" s="25"/>
    </row>
    <row r="836" spans="1:41" ht="15.75" customHeight="1" x14ac:dyDescent="0.3">
      <c r="A836" s="25"/>
      <c r="B836" s="25"/>
      <c r="C836" s="25"/>
      <c r="D836" s="25"/>
      <c r="E836" s="25"/>
      <c r="F836" s="25"/>
      <c r="G836" s="25"/>
      <c r="H836" s="25"/>
      <c r="I836" s="25"/>
      <c r="J836" s="25"/>
      <c r="K836" s="25"/>
      <c r="L836" s="25"/>
      <c r="M836" s="25"/>
      <c r="N836" s="25"/>
      <c r="O836" s="25"/>
      <c r="P836" s="25"/>
      <c r="Q836" s="25"/>
      <c r="R836" s="25"/>
      <c r="S836" s="25"/>
      <c r="T836" s="25"/>
      <c r="U836" s="25"/>
      <c r="V836" s="25"/>
      <c r="W836" s="25"/>
      <c r="X836" s="25"/>
      <c r="Y836" s="25"/>
      <c r="Z836" s="25"/>
      <c r="AA836" s="25"/>
      <c r="AB836" s="25"/>
      <c r="AC836" s="25"/>
      <c r="AD836" s="25"/>
      <c r="AE836" s="25"/>
      <c r="AF836" s="25"/>
      <c r="AG836" s="25"/>
      <c r="AH836" s="25"/>
      <c r="AI836" s="25"/>
      <c r="AJ836" s="25"/>
      <c r="AK836" s="25"/>
      <c r="AL836" s="25"/>
      <c r="AM836" s="25"/>
      <c r="AN836" s="25"/>
      <c r="AO836" s="25"/>
    </row>
    <row r="837" spans="1:41" ht="15.75" customHeight="1" x14ac:dyDescent="0.3">
      <c r="A837" s="25"/>
      <c r="B837" s="25"/>
      <c r="C837" s="25"/>
      <c r="D837" s="25"/>
      <c r="E837" s="25"/>
      <c r="F837" s="25"/>
      <c r="G837" s="25"/>
      <c r="H837" s="25"/>
      <c r="I837" s="25"/>
      <c r="J837" s="25"/>
      <c r="K837" s="25"/>
      <c r="L837" s="25"/>
      <c r="M837" s="25"/>
      <c r="N837" s="25"/>
      <c r="O837" s="25"/>
      <c r="P837" s="25"/>
      <c r="Q837" s="25"/>
      <c r="R837" s="25"/>
      <c r="S837" s="25"/>
      <c r="T837" s="25"/>
      <c r="U837" s="25"/>
      <c r="V837" s="25"/>
      <c r="W837" s="25"/>
      <c r="X837" s="25"/>
      <c r="Y837" s="25"/>
      <c r="Z837" s="25"/>
      <c r="AA837" s="25"/>
      <c r="AB837" s="25"/>
      <c r="AC837" s="25"/>
      <c r="AD837" s="25"/>
      <c r="AE837" s="25"/>
      <c r="AF837" s="25"/>
      <c r="AG837" s="25"/>
      <c r="AH837" s="25"/>
      <c r="AI837" s="25"/>
      <c r="AJ837" s="25"/>
      <c r="AK837" s="25"/>
      <c r="AL837" s="25"/>
      <c r="AM837" s="25"/>
      <c r="AN837" s="25"/>
      <c r="AO837" s="25"/>
    </row>
    <row r="838" spans="1:41" ht="15.75" customHeight="1" x14ac:dyDescent="0.3">
      <c r="A838" s="25"/>
      <c r="B838" s="25"/>
      <c r="C838" s="25"/>
      <c r="D838" s="25"/>
      <c r="E838" s="25"/>
      <c r="F838" s="25"/>
      <c r="G838" s="25"/>
      <c r="H838" s="25"/>
      <c r="I838" s="25"/>
      <c r="J838" s="25"/>
      <c r="K838" s="25"/>
      <c r="L838" s="25"/>
      <c r="M838" s="25"/>
      <c r="N838" s="25"/>
      <c r="O838" s="25"/>
      <c r="P838" s="25"/>
      <c r="Q838" s="25"/>
      <c r="R838" s="25"/>
      <c r="S838" s="25"/>
      <c r="T838" s="25"/>
      <c r="U838" s="25"/>
      <c r="V838" s="25"/>
      <c r="W838" s="25"/>
      <c r="X838" s="25"/>
      <c r="Y838" s="25"/>
      <c r="Z838" s="25"/>
      <c r="AA838" s="25"/>
      <c r="AB838" s="25"/>
      <c r="AC838" s="25"/>
      <c r="AD838" s="25"/>
      <c r="AE838" s="25"/>
      <c r="AF838" s="25"/>
      <c r="AG838" s="25"/>
      <c r="AH838" s="25"/>
      <c r="AI838" s="25"/>
      <c r="AJ838" s="25"/>
      <c r="AK838" s="25"/>
      <c r="AL838" s="25"/>
      <c r="AM838" s="25"/>
      <c r="AN838" s="25"/>
      <c r="AO838" s="25"/>
    </row>
    <row r="839" spans="1:41" ht="15.75" customHeight="1" x14ac:dyDescent="0.3">
      <c r="A839" s="25"/>
      <c r="B839" s="25"/>
      <c r="C839" s="25"/>
      <c r="D839" s="25"/>
      <c r="E839" s="25"/>
      <c r="F839" s="25"/>
      <c r="G839" s="25"/>
      <c r="H839" s="25"/>
      <c r="I839" s="25"/>
      <c r="J839" s="25"/>
      <c r="K839" s="25"/>
      <c r="L839" s="25"/>
      <c r="M839" s="25"/>
      <c r="N839" s="25"/>
      <c r="O839" s="25"/>
      <c r="P839" s="25"/>
      <c r="Q839" s="25"/>
      <c r="R839" s="25"/>
      <c r="S839" s="25"/>
      <c r="T839" s="25"/>
      <c r="U839" s="25"/>
      <c r="V839" s="25"/>
      <c r="W839" s="25"/>
      <c r="X839" s="25"/>
      <c r="Y839" s="25"/>
      <c r="Z839" s="25"/>
      <c r="AA839" s="25"/>
      <c r="AB839" s="25"/>
      <c r="AC839" s="25"/>
      <c r="AD839" s="25"/>
      <c r="AE839" s="25"/>
      <c r="AF839" s="25"/>
      <c r="AG839" s="25"/>
      <c r="AH839" s="25"/>
      <c r="AI839" s="25"/>
      <c r="AJ839" s="25"/>
      <c r="AK839" s="25"/>
      <c r="AL839" s="25"/>
      <c r="AM839" s="25"/>
      <c r="AN839" s="25"/>
      <c r="AO839" s="25"/>
    </row>
    <row r="840" spans="1:41" ht="15.75" customHeight="1" x14ac:dyDescent="0.3">
      <c r="A840" s="25"/>
      <c r="B840" s="25"/>
      <c r="C840" s="25"/>
      <c r="D840" s="25"/>
      <c r="E840" s="25"/>
      <c r="F840" s="25"/>
      <c r="G840" s="25"/>
      <c r="H840" s="25"/>
      <c r="I840" s="25"/>
      <c r="J840" s="25"/>
      <c r="K840" s="25"/>
      <c r="L840" s="25"/>
      <c r="M840" s="25"/>
      <c r="N840" s="25"/>
      <c r="O840" s="25"/>
      <c r="P840" s="25"/>
      <c r="Q840" s="25"/>
      <c r="R840" s="25"/>
      <c r="S840" s="25"/>
      <c r="T840" s="25"/>
      <c r="U840" s="25"/>
      <c r="V840" s="25"/>
      <c r="W840" s="25"/>
      <c r="X840" s="25"/>
      <c r="Y840" s="25"/>
      <c r="Z840" s="25"/>
      <c r="AA840" s="25"/>
      <c r="AB840" s="25"/>
      <c r="AC840" s="25"/>
      <c r="AD840" s="25"/>
      <c r="AE840" s="25"/>
      <c r="AF840" s="25"/>
      <c r="AG840" s="25"/>
      <c r="AH840" s="25"/>
      <c r="AI840" s="25"/>
      <c r="AJ840" s="25"/>
      <c r="AK840" s="25"/>
      <c r="AL840" s="25"/>
      <c r="AM840" s="25"/>
      <c r="AN840" s="25"/>
      <c r="AO840" s="25"/>
    </row>
    <row r="841" spans="1:41" ht="15.75" customHeight="1" x14ac:dyDescent="0.3">
      <c r="A841" s="25"/>
      <c r="B841" s="25"/>
      <c r="C841" s="25"/>
      <c r="D841" s="25"/>
      <c r="E841" s="25"/>
      <c r="F841" s="25"/>
      <c r="G841" s="25"/>
      <c r="H841" s="25"/>
      <c r="I841" s="25"/>
      <c r="J841" s="25"/>
      <c r="K841" s="25"/>
      <c r="L841" s="25"/>
      <c r="M841" s="25"/>
      <c r="N841" s="25"/>
      <c r="O841" s="25"/>
      <c r="P841" s="25"/>
      <c r="Q841" s="25"/>
      <c r="R841" s="25"/>
      <c r="S841" s="25"/>
      <c r="T841" s="25"/>
      <c r="U841" s="25"/>
      <c r="V841" s="25"/>
      <c r="W841" s="25"/>
      <c r="X841" s="25"/>
      <c r="Y841" s="25"/>
      <c r="Z841" s="25"/>
      <c r="AA841" s="25"/>
      <c r="AB841" s="25"/>
      <c r="AC841" s="25"/>
      <c r="AD841" s="25"/>
      <c r="AE841" s="25"/>
      <c r="AF841" s="25"/>
      <c r="AG841" s="25"/>
      <c r="AH841" s="25"/>
      <c r="AI841" s="25"/>
      <c r="AJ841" s="25"/>
      <c r="AK841" s="25"/>
      <c r="AL841" s="25"/>
      <c r="AM841" s="25"/>
      <c r="AN841" s="25"/>
      <c r="AO841" s="25"/>
    </row>
    <row r="842" spans="1:41" ht="15.75" customHeight="1" x14ac:dyDescent="0.3">
      <c r="A842" s="25"/>
      <c r="B842" s="25"/>
      <c r="C842" s="25"/>
      <c r="D842" s="25"/>
      <c r="E842" s="25"/>
      <c r="F842" s="25"/>
      <c r="G842" s="25"/>
      <c r="H842" s="25"/>
      <c r="I842" s="25"/>
      <c r="J842" s="25"/>
      <c r="K842" s="25"/>
      <c r="L842" s="25"/>
      <c r="M842" s="25"/>
      <c r="N842" s="25"/>
      <c r="O842" s="25"/>
      <c r="P842" s="25"/>
      <c r="Q842" s="25"/>
      <c r="R842" s="25"/>
      <c r="S842" s="25"/>
      <c r="T842" s="25"/>
      <c r="U842" s="25"/>
      <c r="V842" s="25"/>
      <c r="W842" s="25"/>
      <c r="X842" s="25"/>
      <c r="Y842" s="25"/>
      <c r="Z842" s="25"/>
      <c r="AA842" s="25"/>
      <c r="AB842" s="25"/>
      <c r="AC842" s="25"/>
      <c r="AD842" s="25"/>
      <c r="AE842" s="25"/>
      <c r="AF842" s="25"/>
      <c r="AG842" s="25"/>
      <c r="AH842" s="25"/>
      <c r="AI842" s="25"/>
      <c r="AJ842" s="25"/>
      <c r="AK842" s="25"/>
      <c r="AL842" s="25"/>
      <c r="AM842" s="25"/>
      <c r="AN842" s="25"/>
      <c r="AO842" s="25"/>
    </row>
    <row r="843" spans="1:41" ht="15.75" customHeight="1" x14ac:dyDescent="0.3">
      <c r="A843" s="25"/>
      <c r="B843" s="25"/>
      <c r="C843" s="25"/>
      <c r="D843" s="25"/>
      <c r="E843" s="25"/>
      <c r="F843" s="25"/>
      <c r="G843" s="25"/>
      <c r="H843" s="25"/>
      <c r="I843" s="25"/>
      <c r="J843" s="25"/>
      <c r="K843" s="25"/>
      <c r="L843" s="25"/>
      <c r="M843" s="25"/>
      <c r="N843" s="25"/>
      <c r="O843" s="25"/>
      <c r="P843" s="25"/>
      <c r="Q843" s="25"/>
      <c r="R843" s="25"/>
      <c r="S843" s="25"/>
      <c r="T843" s="25"/>
      <c r="U843" s="25"/>
      <c r="V843" s="25"/>
      <c r="W843" s="25"/>
      <c r="X843" s="25"/>
      <c r="Y843" s="25"/>
      <c r="Z843" s="25"/>
      <c r="AA843" s="25"/>
      <c r="AB843" s="25"/>
      <c r="AC843" s="25"/>
      <c r="AD843" s="25"/>
      <c r="AE843" s="25"/>
      <c r="AF843" s="25"/>
      <c r="AG843" s="25"/>
      <c r="AH843" s="25"/>
      <c r="AI843" s="25"/>
      <c r="AJ843" s="25"/>
      <c r="AK843" s="25"/>
      <c r="AL843" s="25"/>
      <c r="AM843" s="25"/>
      <c r="AN843" s="25"/>
      <c r="AO843" s="25"/>
    </row>
    <row r="844" spans="1:41" ht="15.75" customHeight="1" x14ac:dyDescent="0.3">
      <c r="A844" s="25"/>
      <c r="B844" s="25"/>
      <c r="C844" s="25"/>
      <c r="D844" s="25"/>
      <c r="E844" s="25"/>
      <c r="F844" s="25"/>
      <c r="G844" s="25"/>
      <c r="H844" s="25"/>
      <c r="I844" s="25"/>
      <c r="J844" s="25"/>
      <c r="K844" s="25"/>
      <c r="L844" s="25"/>
      <c r="M844" s="25"/>
      <c r="N844" s="25"/>
      <c r="O844" s="25"/>
      <c r="P844" s="25"/>
      <c r="Q844" s="25"/>
      <c r="R844" s="25"/>
      <c r="S844" s="25"/>
      <c r="T844" s="25"/>
      <c r="U844" s="25"/>
      <c r="V844" s="25"/>
      <c r="W844" s="25"/>
      <c r="X844" s="25"/>
      <c r="Y844" s="25"/>
      <c r="Z844" s="25"/>
      <c r="AA844" s="25"/>
      <c r="AB844" s="25"/>
      <c r="AC844" s="25"/>
      <c r="AD844" s="25"/>
      <c r="AE844" s="25"/>
      <c r="AF844" s="25"/>
      <c r="AG844" s="25"/>
      <c r="AH844" s="25"/>
      <c r="AI844" s="25"/>
      <c r="AJ844" s="25"/>
      <c r="AK844" s="25"/>
      <c r="AL844" s="25"/>
      <c r="AM844" s="25"/>
      <c r="AN844" s="25"/>
      <c r="AO844" s="25"/>
    </row>
    <row r="845" spans="1:41" ht="15.75" customHeight="1" x14ac:dyDescent="0.3">
      <c r="A845" s="25"/>
      <c r="B845" s="25"/>
      <c r="C845" s="25"/>
      <c r="D845" s="25"/>
      <c r="E845" s="25"/>
      <c r="F845" s="25"/>
      <c r="G845" s="25"/>
      <c r="H845" s="25"/>
      <c r="I845" s="25"/>
      <c r="J845" s="25"/>
      <c r="K845" s="25"/>
      <c r="L845" s="25"/>
      <c r="M845" s="25"/>
      <c r="N845" s="25"/>
      <c r="O845" s="25"/>
      <c r="P845" s="25"/>
      <c r="Q845" s="25"/>
      <c r="R845" s="25"/>
      <c r="S845" s="25"/>
      <c r="T845" s="25"/>
      <c r="U845" s="25"/>
      <c r="V845" s="25"/>
      <c r="W845" s="25"/>
      <c r="X845" s="25"/>
      <c r="Y845" s="25"/>
      <c r="Z845" s="25"/>
      <c r="AA845" s="25"/>
      <c r="AB845" s="25"/>
      <c r="AC845" s="25"/>
      <c r="AD845" s="25"/>
      <c r="AE845" s="25"/>
      <c r="AF845" s="25"/>
      <c r="AG845" s="25"/>
      <c r="AH845" s="25"/>
      <c r="AI845" s="25"/>
      <c r="AJ845" s="25"/>
      <c r="AK845" s="25"/>
      <c r="AL845" s="25"/>
      <c r="AM845" s="25"/>
      <c r="AN845" s="25"/>
      <c r="AO845" s="25"/>
    </row>
    <row r="846" spans="1:41" ht="15.75" customHeight="1" x14ac:dyDescent="0.3">
      <c r="A846" s="25"/>
      <c r="B846" s="25"/>
      <c r="C846" s="25"/>
      <c r="D846" s="25"/>
      <c r="E846" s="25"/>
      <c r="F846" s="25"/>
      <c r="G846" s="25"/>
      <c r="H846" s="25"/>
      <c r="I846" s="25"/>
      <c r="J846" s="25"/>
      <c r="K846" s="25"/>
      <c r="L846" s="25"/>
      <c r="M846" s="25"/>
      <c r="N846" s="25"/>
      <c r="O846" s="25"/>
      <c r="P846" s="25"/>
      <c r="Q846" s="25"/>
      <c r="R846" s="25"/>
      <c r="S846" s="25"/>
      <c r="T846" s="25"/>
      <c r="U846" s="25"/>
      <c r="V846" s="25"/>
      <c r="W846" s="25"/>
      <c r="X846" s="25"/>
      <c r="Y846" s="25"/>
      <c r="Z846" s="25"/>
      <c r="AA846" s="25"/>
      <c r="AB846" s="25"/>
      <c r="AC846" s="25"/>
      <c r="AD846" s="25"/>
      <c r="AE846" s="25"/>
      <c r="AF846" s="25"/>
      <c r="AG846" s="25"/>
      <c r="AH846" s="25"/>
      <c r="AI846" s="25"/>
      <c r="AJ846" s="25"/>
      <c r="AK846" s="25"/>
      <c r="AL846" s="25"/>
      <c r="AM846" s="25"/>
      <c r="AN846" s="25"/>
      <c r="AO846" s="25"/>
    </row>
    <row r="847" spans="1:41" ht="15.75" customHeight="1" x14ac:dyDescent="0.3">
      <c r="A847" s="25"/>
      <c r="B847" s="25"/>
      <c r="C847" s="25"/>
      <c r="D847" s="25"/>
      <c r="E847" s="25"/>
      <c r="F847" s="25"/>
      <c r="G847" s="25"/>
      <c r="H847" s="25"/>
      <c r="I847" s="25"/>
      <c r="J847" s="25"/>
      <c r="K847" s="25"/>
      <c r="L847" s="25"/>
      <c r="M847" s="25"/>
      <c r="N847" s="25"/>
      <c r="O847" s="25"/>
      <c r="P847" s="25"/>
      <c r="Q847" s="25"/>
      <c r="R847" s="25"/>
      <c r="S847" s="25"/>
      <c r="T847" s="25"/>
      <c r="U847" s="25"/>
      <c r="V847" s="25"/>
      <c r="W847" s="25"/>
      <c r="X847" s="25"/>
      <c r="Y847" s="25"/>
      <c r="Z847" s="25"/>
      <c r="AA847" s="25"/>
      <c r="AB847" s="25"/>
      <c r="AC847" s="25"/>
      <c r="AD847" s="25"/>
      <c r="AE847" s="25"/>
      <c r="AF847" s="25"/>
      <c r="AG847" s="25"/>
      <c r="AH847" s="25"/>
      <c r="AI847" s="25"/>
      <c r="AJ847" s="25"/>
      <c r="AK847" s="25"/>
      <c r="AL847" s="25"/>
      <c r="AM847" s="25"/>
      <c r="AN847" s="25"/>
      <c r="AO847" s="25"/>
    </row>
    <row r="848" spans="1:41" ht="15.75" customHeight="1" x14ac:dyDescent="0.3">
      <c r="A848" s="25"/>
      <c r="B848" s="25"/>
      <c r="C848" s="25"/>
      <c r="D848" s="25"/>
      <c r="E848" s="25"/>
      <c r="F848" s="25"/>
      <c r="G848" s="25"/>
      <c r="H848" s="25"/>
      <c r="I848" s="25"/>
      <c r="J848" s="25"/>
      <c r="K848" s="25"/>
      <c r="L848" s="25"/>
      <c r="M848" s="25"/>
      <c r="N848" s="25"/>
      <c r="O848" s="25"/>
      <c r="P848" s="25"/>
      <c r="Q848" s="25"/>
      <c r="R848" s="25"/>
      <c r="S848" s="25"/>
      <c r="T848" s="25"/>
      <c r="U848" s="25"/>
      <c r="V848" s="25"/>
      <c r="W848" s="25"/>
      <c r="X848" s="25"/>
      <c r="Y848" s="25"/>
      <c r="Z848" s="25"/>
      <c r="AA848" s="25"/>
      <c r="AB848" s="25"/>
      <c r="AC848" s="25"/>
      <c r="AD848" s="25"/>
      <c r="AE848" s="25"/>
      <c r="AF848" s="25"/>
      <c r="AG848" s="25"/>
      <c r="AH848" s="25"/>
      <c r="AI848" s="25"/>
      <c r="AJ848" s="25"/>
      <c r="AK848" s="25"/>
      <c r="AL848" s="25"/>
      <c r="AM848" s="25"/>
      <c r="AN848" s="25"/>
      <c r="AO848" s="25"/>
    </row>
    <row r="849" spans="1:41" ht="15.75" customHeight="1" x14ac:dyDescent="0.3">
      <c r="A849" s="25"/>
      <c r="B849" s="25"/>
      <c r="C849" s="25"/>
      <c r="D849" s="25"/>
      <c r="E849" s="25"/>
      <c r="F849" s="25"/>
      <c r="G849" s="25"/>
      <c r="H849" s="25"/>
      <c r="I849" s="25"/>
      <c r="J849" s="25"/>
      <c r="K849" s="25"/>
      <c r="L849" s="25"/>
      <c r="M849" s="25"/>
      <c r="N849" s="25"/>
      <c r="O849" s="25"/>
      <c r="P849" s="25"/>
      <c r="Q849" s="25"/>
      <c r="R849" s="25"/>
      <c r="S849" s="25"/>
      <c r="T849" s="25"/>
      <c r="U849" s="25"/>
      <c r="V849" s="25"/>
      <c r="W849" s="25"/>
      <c r="X849" s="25"/>
      <c r="Y849" s="25"/>
      <c r="Z849" s="25"/>
      <c r="AA849" s="25"/>
      <c r="AB849" s="25"/>
      <c r="AC849" s="25"/>
      <c r="AD849" s="25"/>
      <c r="AE849" s="25"/>
      <c r="AF849" s="25"/>
      <c r="AG849" s="25"/>
      <c r="AH849" s="25"/>
      <c r="AI849" s="25"/>
      <c r="AJ849" s="25"/>
      <c r="AK849" s="25"/>
      <c r="AL849" s="25"/>
      <c r="AM849" s="25"/>
      <c r="AN849" s="25"/>
      <c r="AO849" s="25"/>
    </row>
    <row r="850" spans="1:41" ht="15.75" customHeight="1" x14ac:dyDescent="0.3">
      <c r="A850" s="25"/>
      <c r="B850" s="25"/>
      <c r="C850" s="25"/>
      <c r="D850" s="25"/>
      <c r="E850" s="25"/>
      <c r="F850" s="25"/>
      <c r="G850" s="25"/>
      <c r="H850" s="25"/>
      <c r="I850" s="25"/>
      <c r="J850" s="25"/>
      <c r="K850" s="25"/>
      <c r="L850" s="25"/>
      <c r="M850" s="25"/>
      <c r="N850" s="25"/>
      <c r="O850" s="25"/>
      <c r="P850" s="25"/>
      <c r="Q850" s="25"/>
      <c r="R850" s="25"/>
      <c r="S850" s="25"/>
      <c r="T850" s="25"/>
      <c r="U850" s="25"/>
      <c r="V850" s="25"/>
      <c r="W850" s="25"/>
      <c r="X850" s="25"/>
      <c r="Y850" s="25"/>
      <c r="Z850" s="25"/>
      <c r="AA850" s="25"/>
      <c r="AB850" s="25"/>
      <c r="AC850" s="25"/>
      <c r="AD850" s="25"/>
      <c r="AE850" s="25"/>
      <c r="AF850" s="25"/>
      <c r="AG850" s="25"/>
      <c r="AH850" s="25"/>
      <c r="AI850" s="25"/>
      <c r="AJ850" s="25"/>
      <c r="AK850" s="25"/>
      <c r="AL850" s="25"/>
      <c r="AM850" s="25"/>
      <c r="AN850" s="25"/>
      <c r="AO850" s="25"/>
    </row>
    <row r="851" spans="1:41" ht="15.75" customHeight="1" x14ac:dyDescent="0.3">
      <c r="A851" s="25"/>
      <c r="B851" s="25"/>
      <c r="C851" s="25"/>
      <c r="D851" s="25"/>
      <c r="E851" s="25"/>
      <c r="F851" s="25"/>
      <c r="G851" s="25"/>
      <c r="H851" s="25"/>
      <c r="I851" s="25"/>
      <c r="J851" s="25"/>
      <c r="K851" s="25"/>
      <c r="L851" s="25"/>
      <c r="M851" s="25"/>
      <c r="N851" s="25"/>
      <c r="O851" s="25"/>
      <c r="P851" s="25"/>
      <c r="Q851" s="25"/>
      <c r="R851" s="25"/>
      <c r="S851" s="25"/>
      <c r="T851" s="25"/>
      <c r="U851" s="25"/>
      <c r="V851" s="25"/>
      <c r="W851" s="25"/>
      <c r="X851" s="25"/>
      <c r="Y851" s="25"/>
      <c r="Z851" s="25"/>
      <c r="AA851" s="25"/>
      <c r="AB851" s="25"/>
      <c r="AC851" s="25"/>
      <c r="AD851" s="25"/>
      <c r="AE851" s="25"/>
      <c r="AF851" s="25"/>
      <c r="AG851" s="25"/>
      <c r="AH851" s="25"/>
      <c r="AI851" s="25"/>
      <c r="AJ851" s="25"/>
      <c r="AK851" s="25"/>
      <c r="AL851" s="25"/>
      <c r="AM851" s="25"/>
      <c r="AN851" s="25"/>
      <c r="AO851" s="25"/>
    </row>
    <row r="852" spans="1:41" ht="15.75" customHeight="1" x14ac:dyDescent="0.3">
      <c r="A852" s="25"/>
      <c r="B852" s="25"/>
      <c r="C852" s="25"/>
      <c r="D852" s="25"/>
      <c r="E852" s="25"/>
      <c r="F852" s="25"/>
      <c r="G852" s="25"/>
      <c r="H852" s="25"/>
      <c r="I852" s="25"/>
      <c r="J852" s="25"/>
      <c r="K852" s="25"/>
      <c r="L852" s="25"/>
      <c r="M852" s="25"/>
      <c r="N852" s="25"/>
      <c r="O852" s="25"/>
      <c r="P852" s="25"/>
      <c r="Q852" s="25"/>
      <c r="R852" s="25"/>
      <c r="S852" s="25"/>
      <c r="T852" s="25"/>
      <c r="U852" s="25"/>
      <c r="V852" s="25"/>
      <c r="W852" s="25"/>
      <c r="X852" s="25"/>
      <c r="Y852" s="25"/>
      <c r="Z852" s="25"/>
      <c r="AA852" s="25"/>
      <c r="AB852" s="25"/>
      <c r="AC852" s="25"/>
      <c r="AD852" s="25"/>
      <c r="AE852" s="25"/>
      <c r="AF852" s="25"/>
      <c r="AG852" s="25"/>
      <c r="AH852" s="25"/>
      <c r="AI852" s="25"/>
      <c r="AJ852" s="25"/>
      <c r="AK852" s="25"/>
      <c r="AL852" s="25"/>
      <c r="AM852" s="25"/>
      <c r="AN852" s="25"/>
      <c r="AO852" s="25"/>
    </row>
    <row r="853" spans="1:41" ht="15.75" customHeight="1" x14ac:dyDescent="0.3">
      <c r="A853" s="25"/>
      <c r="B853" s="25"/>
      <c r="C853" s="25"/>
      <c r="D853" s="25"/>
      <c r="E853" s="25"/>
      <c r="F853" s="25"/>
      <c r="G853" s="25"/>
      <c r="H853" s="25"/>
      <c r="I853" s="25"/>
      <c r="J853" s="25"/>
      <c r="K853" s="25"/>
      <c r="L853" s="25"/>
      <c r="M853" s="25"/>
      <c r="N853" s="25"/>
      <c r="O853" s="25"/>
      <c r="P853" s="25"/>
      <c r="Q853" s="25"/>
      <c r="R853" s="25"/>
      <c r="S853" s="25"/>
      <c r="T853" s="25"/>
      <c r="U853" s="25"/>
      <c r="V853" s="25"/>
      <c r="W853" s="25"/>
      <c r="X853" s="25"/>
      <c r="Y853" s="25"/>
      <c r="Z853" s="25"/>
      <c r="AA853" s="25"/>
      <c r="AB853" s="25"/>
      <c r="AC853" s="25"/>
      <c r="AD853" s="25"/>
      <c r="AE853" s="25"/>
      <c r="AF853" s="25"/>
      <c r="AG853" s="25"/>
      <c r="AH853" s="25"/>
      <c r="AI853" s="25"/>
      <c r="AJ853" s="25"/>
      <c r="AK853" s="25"/>
      <c r="AL853" s="25"/>
      <c r="AM853" s="25"/>
      <c r="AN853" s="25"/>
      <c r="AO853" s="25"/>
    </row>
    <row r="854" spans="1:41" ht="15.75" customHeight="1" x14ac:dyDescent="0.3">
      <c r="A854" s="25"/>
      <c r="B854" s="25"/>
      <c r="C854" s="25"/>
      <c r="D854" s="25"/>
      <c r="E854" s="25"/>
      <c r="F854" s="25"/>
      <c r="G854" s="25"/>
      <c r="H854" s="25"/>
      <c r="I854" s="25"/>
      <c r="J854" s="25"/>
      <c r="K854" s="25"/>
      <c r="L854" s="25"/>
      <c r="M854" s="25"/>
      <c r="N854" s="25"/>
      <c r="O854" s="25"/>
      <c r="P854" s="25"/>
      <c r="Q854" s="25"/>
      <c r="R854" s="25"/>
      <c r="S854" s="25"/>
      <c r="T854" s="25"/>
      <c r="U854" s="25"/>
      <c r="V854" s="25"/>
      <c r="W854" s="25"/>
      <c r="X854" s="25"/>
      <c r="Y854" s="25"/>
      <c r="Z854" s="25"/>
      <c r="AA854" s="25"/>
      <c r="AB854" s="25"/>
      <c r="AC854" s="25"/>
      <c r="AD854" s="25"/>
      <c r="AE854" s="25"/>
      <c r="AF854" s="25"/>
      <c r="AG854" s="25"/>
      <c r="AH854" s="25"/>
      <c r="AI854" s="25"/>
      <c r="AJ854" s="25"/>
      <c r="AK854" s="25"/>
      <c r="AL854" s="25"/>
      <c r="AM854" s="25"/>
      <c r="AN854" s="25"/>
      <c r="AO854" s="25"/>
    </row>
    <row r="855" spans="1:41" ht="15.75" customHeight="1" x14ac:dyDescent="0.3">
      <c r="A855" s="25"/>
      <c r="B855" s="25"/>
      <c r="C855" s="25"/>
      <c r="D855" s="25"/>
      <c r="E855" s="25"/>
      <c r="F855" s="25"/>
      <c r="G855" s="25"/>
      <c r="H855" s="25"/>
      <c r="I855" s="25"/>
      <c r="J855" s="25"/>
      <c r="K855" s="25"/>
      <c r="L855" s="25"/>
      <c r="M855" s="25"/>
      <c r="N855" s="25"/>
      <c r="O855" s="25"/>
      <c r="P855" s="25"/>
      <c r="Q855" s="25"/>
      <c r="R855" s="25"/>
      <c r="S855" s="25"/>
      <c r="T855" s="25"/>
      <c r="U855" s="25"/>
      <c r="V855" s="25"/>
      <c r="W855" s="25"/>
      <c r="X855" s="25"/>
      <c r="Y855" s="25"/>
      <c r="Z855" s="25"/>
      <c r="AA855" s="25"/>
      <c r="AB855" s="25"/>
      <c r="AC855" s="25"/>
      <c r="AD855" s="25"/>
      <c r="AE855" s="25"/>
      <c r="AF855" s="25"/>
      <c r="AG855" s="25"/>
      <c r="AH855" s="25"/>
      <c r="AI855" s="25"/>
      <c r="AJ855" s="25"/>
      <c r="AK855" s="25"/>
      <c r="AL855" s="25"/>
      <c r="AM855" s="25"/>
      <c r="AN855" s="25"/>
      <c r="AO855" s="25"/>
    </row>
    <row r="856" spans="1:41" ht="15.75" customHeight="1" x14ac:dyDescent="0.3">
      <c r="A856" s="25"/>
      <c r="B856" s="25"/>
      <c r="C856" s="25"/>
      <c r="D856" s="25"/>
      <c r="E856" s="25"/>
      <c r="F856" s="25"/>
      <c r="G856" s="25"/>
      <c r="H856" s="25"/>
      <c r="I856" s="25"/>
      <c r="J856" s="25"/>
      <c r="K856" s="25"/>
      <c r="L856" s="25"/>
      <c r="M856" s="25"/>
      <c r="N856" s="25"/>
      <c r="O856" s="25"/>
      <c r="P856" s="25"/>
      <c r="Q856" s="25"/>
      <c r="R856" s="25"/>
      <c r="S856" s="25"/>
      <c r="T856" s="25"/>
      <c r="U856" s="25"/>
      <c r="V856" s="25"/>
      <c r="W856" s="25"/>
      <c r="X856" s="25"/>
      <c r="Y856" s="25"/>
      <c r="Z856" s="25"/>
      <c r="AA856" s="25"/>
      <c r="AB856" s="25"/>
      <c r="AC856" s="25"/>
      <c r="AD856" s="25"/>
      <c r="AE856" s="25"/>
      <c r="AF856" s="25"/>
      <c r="AG856" s="25"/>
      <c r="AH856" s="25"/>
      <c r="AI856" s="25"/>
      <c r="AJ856" s="25"/>
      <c r="AK856" s="25"/>
      <c r="AL856" s="25"/>
      <c r="AM856" s="25"/>
      <c r="AN856" s="25"/>
      <c r="AO856" s="25"/>
    </row>
    <row r="857" spans="1:41" ht="15.75" customHeight="1" x14ac:dyDescent="0.3">
      <c r="A857" s="25"/>
      <c r="B857" s="25"/>
      <c r="C857" s="25"/>
      <c r="D857" s="25"/>
      <c r="E857" s="25"/>
      <c r="F857" s="25"/>
      <c r="G857" s="25"/>
      <c r="H857" s="25"/>
      <c r="I857" s="25"/>
      <c r="J857" s="25"/>
      <c r="K857" s="25"/>
      <c r="L857" s="25"/>
      <c r="M857" s="25"/>
      <c r="N857" s="25"/>
      <c r="O857" s="25"/>
      <c r="P857" s="25"/>
      <c r="Q857" s="25"/>
      <c r="R857" s="25"/>
      <c r="S857" s="25"/>
      <c r="T857" s="25"/>
      <c r="U857" s="25"/>
      <c r="V857" s="25"/>
      <c r="W857" s="25"/>
      <c r="X857" s="25"/>
      <c r="Y857" s="25"/>
      <c r="Z857" s="25"/>
      <c r="AA857" s="25"/>
      <c r="AB857" s="25"/>
      <c r="AC857" s="25"/>
      <c r="AD857" s="25"/>
      <c r="AE857" s="25"/>
      <c r="AF857" s="25"/>
      <c r="AG857" s="25"/>
      <c r="AH857" s="25"/>
      <c r="AI857" s="25"/>
      <c r="AJ857" s="25"/>
      <c r="AK857" s="25"/>
      <c r="AL857" s="25"/>
      <c r="AM857" s="25"/>
      <c r="AN857" s="25"/>
      <c r="AO857" s="25"/>
    </row>
    <row r="858" spans="1:41" ht="15.75" customHeight="1" x14ac:dyDescent="0.3">
      <c r="A858" s="25"/>
      <c r="B858" s="25"/>
      <c r="C858" s="25"/>
      <c r="D858" s="25"/>
      <c r="E858" s="25"/>
      <c r="F858" s="25"/>
      <c r="G858" s="25"/>
      <c r="H858" s="25"/>
      <c r="I858" s="25"/>
      <c r="J858" s="25"/>
      <c r="K858" s="25"/>
      <c r="L858" s="25"/>
      <c r="M858" s="25"/>
      <c r="N858" s="25"/>
      <c r="O858" s="25"/>
      <c r="P858" s="25"/>
      <c r="Q858" s="25"/>
      <c r="R858" s="25"/>
      <c r="S858" s="25"/>
      <c r="T858" s="25"/>
      <c r="U858" s="25"/>
      <c r="V858" s="25"/>
      <c r="W858" s="25"/>
      <c r="X858" s="25"/>
      <c r="Y858" s="25"/>
      <c r="Z858" s="25"/>
      <c r="AA858" s="25"/>
      <c r="AB858" s="25"/>
      <c r="AC858" s="25"/>
      <c r="AD858" s="25"/>
      <c r="AE858" s="25"/>
      <c r="AF858" s="25"/>
      <c r="AG858" s="25"/>
      <c r="AH858" s="25"/>
      <c r="AI858" s="25"/>
      <c r="AJ858" s="25"/>
      <c r="AK858" s="25"/>
      <c r="AL858" s="25"/>
      <c r="AM858" s="25"/>
      <c r="AN858" s="25"/>
      <c r="AO858" s="25"/>
    </row>
    <row r="859" spans="1:41" ht="15.75" customHeight="1" x14ac:dyDescent="0.3">
      <c r="A859" s="25"/>
      <c r="B859" s="25"/>
      <c r="C859" s="25"/>
      <c r="D859" s="25"/>
      <c r="E859" s="25"/>
      <c r="F859" s="25"/>
      <c r="G859" s="25"/>
      <c r="H859" s="25"/>
      <c r="I859" s="25"/>
      <c r="J859" s="25"/>
      <c r="K859" s="25"/>
      <c r="L859" s="25"/>
      <c r="M859" s="25"/>
      <c r="N859" s="25"/>
      <c r="O859" s="25"/>
      <c r="P859" s="25"/>
      <c r="Q859" s="25"/>
      <c r="R859" s="25"/>
      <c r="S859" s="25"/>
      <c r="T859" s="25"/>
      <c r="U859" s="25"/>
      <c r="V859" s="25"/>
      <c r="W859" s="25"/>
      <c r="X859" s="25"/>
      <c r="Y859" s="25"/>
      <c r="Z859" s="25"/>
      <c r="AA859" s="25"/>
      <c r="AB859" s="25"/>
      <c r="AC859" s="25"/>
      <c r="AD859" s="25"/>
      <c r="AE859" s="25"/>
      <c r="AF859" s="25"/>
      <c r="AG859" s="25"/>
      <c r="AH859" s="25"/>
      <c r="AI859" s="25"/>
      <c r="AJ859" s="25"/>
      <c r="AK859" s="25"/>
      <c r="AL859" s="25"/>
      <c r="AM859" s="25"/>
      <c r="AN859" s="25"/>
      <c r="AO859" s="25"/>
    </row>
    <row r="860" spans="1:41" ht="15.75" customHeight="1" x14ac:dyDescent="0.3">
      <c r="A860" s="25"/>
      <c r="B860" s="25"/>
      <c r="C860" s="25"/>
      <c r="D860" s="25"/>
      <c r="E860" s="25"/>
      <c r="F860" s="25"/>
      <c r="G860" s="25"/>
      <c r="H860" s="25"/>
      <c r="I860" s="25"/>
      <c r="J860" s="25"/>
      <c r="K860" s="25"/>
      <c r="L860" s="25"/>
      <c r="M860" s="25"/>
      <c r="N860" s="25"/>
      <c r="O860" s="25"/>
      <c r="P860" s="25"/>
      <c r="Q860" s="25"/>
      <c r="R860" s="25"/>
      <c r="S860" s="25"/>
      <c r="T860" s="25"/>
      <c r="U860" s="25"/>
      <c r="V860" s="25"/>
      <c r="W860" s="25"/>
      <c r="X860" s="25"/>
      <c r="Y860" s="25"/>
      <c r="Z860" s="25"/>
      <c r="AA860" s="25"/>
      <c r="AB860" s="25"/>
      <c r="AC860" s="25"/>
      <c r="AD860" s="25"/>
      <c r="AE860" s="25"/>
      <c r="AF860" s="25"/>
      <c r="AG860" s="25"/>
      <c r="AH860" s="25"/>
      <c r="AI860" s="25"/>
      <c r="AJ860" s="25"/>
      <c r="AK860" s="25"/>
      <c r="AL860" s="25"/>
      <c r="AM860" s="25"/>
      <c r="AN860" s="25"/>
      <c r="AO860" s="25"/>
    </row>
    <row r="861" spans="1:41" ht="15.75" customHeight="1" x14ac:dyDescent="0.3">
      <c r="A861" s="25"/>
      <c r="B861" s="25"/>
      <c r="C861" s="25"/>
      <c r="D861" s="25"/>
      <c r="E861" s="25"/>
      <c r="F861" s="25"/>
      <c r="G861" s="25"/>
      <c r="H861" s="25"/>
      <c r="I861" s="25"/>
      <c r="J861" s="25"/>
      <c r="K861" s="25"/>
      <c r="L861" s="25"/>
      <c r="M861" s="25"/>
      <c r="N861" s="25"/>
      <c r="O861" s="25"/>
      <c r="P861" s="25"/>
      <c r="Q861" s="25"/>
      <c r="R861" s="25"/>
      <c r="S861" s="25"/>
      <c r="T861" s="25"/>
      <c r="U861" s="25"/>
      <c r="V861" s="25"/>
      <c r="W861" s="25"/>
      <c r="X861" s="25"/>
      <c r="Y861" s="25"/>
      <c r="Z861" s="25"/>
      <c r="AA861" s="25"/>
      <c r="AB861" s="25"/>
      <c r="AC861" s="25"/>
      <c r="AD861" s="25"/>
      <c r="AE861" s="25"/>
      <c r="AF861" s="25"/>
      <c r="AG861" s="25"/>
      <c r="AH861" s="25"/>
      <c r="AI861" s="25"/>
      <c r="AJ861" s="25"/>
      <c r="AK861" s="25"/>
      <c r="AL861" s="25"/>
      <c r="AM861" s="25"/>
      <c r="AN861" s="25"/>
      <c r="AO861" s="25"/>
    </row>
    <row r="862" spans="1:41" ht="15.75" customHeight="1" x14ac:dyDescent="0.3">
      <c r="A862" s="25"/>
      <c r="B862" s="25"/>
      <c r="C862" s="25"/>
      <c r="D862" s="25"/>
      <c r="E862" s="25"/>
      <c r="F862" s="25"/>
      <c r="G862" s="25"/>
      <c r="H862" s="25"/>
      <c r="I862" s="25"/>
      <c r="J862" s="25"/>
      <c r="K862" s="25"/>
      <c r="L862" s="25"/>
      <c r="M862" s="25"/>
      <c r="N862" s="25"/>
      <c r="O862" s="25"/>
      <c r="P862" s="25"/>
      <c r="Q862" s="25"/>
      <c r="R862" s="25"/>
      <c r="S862" s="25"/>
      <c r="T862" s="25"/>
      <c r="U862" s="25"/>
      <c r="V862" s="25"/>
      <c r="W862" s="25"/>
      <c r="X862" s="25"/>
      <c r="Y862" s="25"/>
      <c r="Z862" s="25"/>
      <c r="AA862" s="25"/>
      <c r="AB862" s="25"/>
      <c r="AC862" s="25"/>
      <c r="AD862" s="25"/>
      <c r="AE862" s="25"/>
      <c r="AF862" s="25"/>
      <c r="AG862" s="25"/>
      <c r="AH862" s="25"/>
      <c r="AI862" s="25"/>
      <c r="AJ862" s="25"/>
      <c r="AK862" s="25"/>
      <c r="AL862" s="25"/>
      <c r="AM862" s="25"/>
      <c r="AN862" s="25"/>
      <c r="AO862" s="25"/>
    </row>
    <row r="863" spans="1:41" ht="15.75" customHeight="1" x14ac:dyDescent="0.3">
      <c r="A863" s="25"/>
      <c r="B863" s="25"/>
      <c r="C863" s="25"/>
      <c r="D863" s="25"/>
      <c r="E863" s="25"/>
      <c r="F863" s="25"/>
      <c r="G863" s="25"/>
      <c r="H863" s="25"/>
      <c r="I863" s="25"/>
      <c r="J863" s="25"/>
      <c r="K863" s="25"/>
      <c r="L863" s="25"/>
      <c r="M863" s="25"/>
      <c r="N863" s="25"/>
      <c r="O863" s="25"/>
      <c r="P863" s="25"/>
      <c r="Q863" s="25"/>
      <c r="R863" s="25"/>
      <c r="S863" s="25"/>
      <c r="T863" s="25"/>
      <c r="U863" s="25"/>
      <c r="V863" s="25"/>
      <c r="W863" s="25"/>
      <c r="X863" s="25"/>
      <c r="Y863" s="25"/>
      <c r="Z863" s="25"/>
      <c r="AA863" s="25"/>
      <c r="AB863" s="25"/>
      <c r="AC863" s="25"/>
      <c r="AD863" s="25"/>
      <c r="AE863" s="25"/>
      <c r="AF863" s="25"/>
      <c r="AG863" s="25"/>
      <c r="AH863" s="25"/>
      <c r="AI863" s="25"/>
      <c r="AJ863" s="25"/>
      <c r="AK863" s="25"/>
      <c r="AL863" s="25"/>
      <c r="AM863" s="25"/>
      <c r="AN863" s="25"/>
      <c r="AO863" s="25"/>
    </row>
    <row r="864" spans="1:41" ht="15.75" customHeight="1" x14ac:dyDescent="0.3">
      <c r="A864" s="25"/>
      <c r="B864" s="25"/>
      <c r="C864" s="25"/>
      <c r="D864" s="25"/>
      <c r="E864" s="25"/>
      <c r="F864" s="25"/>
      <c r="G864" s="25"/>
      <c r="H864" s="25"/>
      <c r="I864" s="25"/>
      <c r="J864" s="25"/>
      <c r="K864" s="25"/>
      <c r="L864" s="25"/>
      <c r="M864" s="25"/>
      <c r="N864" s="25"/>
      <c r="O864" s="25"/>
      <c r="P864" s="25"/>
      <c r="Q864" s="25"/>
      <c r="R864" s="25"/>
      <c r="S864" s="25"/>
      <c r="T864" s="25"/>
      <c r="U864" s="25"/>
      <c r="V864" s="25"/>
      <c r="W864" s="25"/>
      <c r="X864" s="25"/>
      <c r="Y864" s="25"/>
      <c r="Z864" s="25"/>
      <c r="AA864" s="25"/>
      <c r="AB864" s="25"/>
      <c r="AC864" s="25"/>
      <c r="AD864" s="25"/>
      <c r="AE864" s="25"/>
      <c r="AF864" s="25"/>
      <c r="AG864" s="25"/>
      <c r="AH864" s="25"/>
      <c r="AI864" s="25"/>
      <c r="AJ864" s="25"/>
      <c r="AK864" s="25"/>
      <c r="AL864" s="25"/>
      <c r="AM864" s="25"/>
      <c r="AN864" s="25"/>
      <c r="AO864" s="25"/>
    </row>
    <row r="865" spans="1:41" ht="15.75" customHeight="1" x14ac:dyDescent="0.3">
      <c r="A865" s="25"/>
      <c r="B865" s="25"/>
      <c r="C865" s="25"/>
      <c r="D865" s="25"/>
      <c r="E865" s="25"/>
      <c r="F865" s="25"/>
      <c r="G865" s="25"/>
      <c r="H865" s="25"/>
      <c r="I865" s="25"/>
      <c r="J865" s="25"/>
      <c r="K865" s="25"/>
      <c r="L865" s="25"/>
      <c r="M865" s="25"/>
      <c r="N865" s="25"/>
      <c r="O865" s="25"/>
      <c r="P865" s="25"/>
      <c r="Q865" s="25"/>
      <c r="R865" s="25"/>
      <c r="S865" s="25"/>
      <c r="T865" s="25"/>
      <c r="U865" s="25"/>
      <c r="V865" s="25"/>
      <c r="W865" s="25"/>
      <c r="X865" s="25"/>
      <c r="Y865" s="25"/>
      <c r="Z865" s="25"/>
      <c r="AA865" s="25"/>
      <c r="AB865" s="25"/>
      <c r="AC865" s="25"/>
      <c r="AD865" s="25"/>
      <c r="AE865" s="25"/>
      <c r="AF865" s="25"/>
      <c r="AG865" s="25"/>
      <c r="AH865" s="25"/>
      <c r="AI865" s="25"/>
      <c r="AJ865" s="25"/>
      <c r="AK865" s="25"/>
      <c r="AL865" s="25"/>
      <c r="AM865" s="25"/>
      <c r="AN865" s="25"/>
      <c r="AO865" s="25"/>
    </row>
    <row r="866" spans="1:41" ht="15.75" customHeight="1" x14ac:dyDescent="0.3">
      <c r="A866" s="25"/>
      <c r="B866" s="25"/>
      <c r="C866" s="25"/>
      <c r="D866" s="25"/>
      <c r="E866" s="25"/>
      <c r="F866" s="25"/>
      <c r="G866" s="25"/>
      <c r="H866" s="25"/>
      <c r="I866" s="25"/>
      <c r="J866" s="25"/>
      <c r="K866" s="25"/>
      <c r="L866" s="25"/>
      <c r="M866" s="25"/>
      <c r="N866" s="25"/>
      <c r="O866" s="25"/>
      <c r="P866" s="25"/>
      <c r="Q866" s="25"/>
      <c r="R866" s="25"/>
      <c r="S866" s="25"/>
      <c r="T866" s="25"/>
      <c r="U866" s="25"/>
      <c r="V866" s="25"/>
      <c r="W866" s="25"/>
      <c r="X866" s="25"/>
      <c r="Y866" s="25"/>
      <c r="Z866" s="25"/>
      <c r="AA866" s="25"/>
      <c r="AB866" s="25"/>
      <c r="AC866" s="25"/>
      <c r="AD866" s="25"/>
      <c r="AE866" s="25"/>
      <c r="AF866" s="25"/>
      <c r="AG866" s="25"/>
      <c r="AH866" s="25"/>
      <c r="AI866" s="25"/>
      <c r="AJ866" s="25"/>
      <c r="AK866" s="25"/>
      <c r="AL866" s="25"/>
      <c r="AM866" s="25"/>
      <c r="AN866" s="25"/>
      <c r="AO866" s="25"/>
    </row>
    <row r="867" spans="1:41" ht="15.75" customHeight="1" x14ac:dyDescent="0.3">
      <c r="A867" s="25"/>
      <c r="B867" s="25"/>
      <c r="C867" s="25"/>
      <c r="D867" s="25"/>
      <c r="E867" s="25"/>
      <c r="F867" s="25"/>
      <c r="G867" s="25"/>
      <c r="H867" s="25"/>
      <c r="I867" s="25"/>
      <c r="J867" s="25"/>
      <c r="K867" s="25"/>
      <c r="L867" s="25"/>
      <c r="M867" s="25"/>
      <c r="N867" s="25"/>
      <c r="O867" s="25"/>
      <c r="P867" s="25"/>
      <c r="Q867" s="25"/>
      <c r="R867" s="25"/>
      <c r="S867" s="25"/>
      <c r="T867" s="25"/>
      <c r="U867" s="25"/>
      <c r="V867" s="25"/>
      <c r="W867" s="25"/>
      <c r="X867" s="25"/>
      <c r="Y867" s="25"/>
      <c r="Z867" s="25"/>
      <c r="AA867" s="25"/>
      <c r="AB867" s="25"/>
      <c r="AC867" s="25"/>
      <c r="AD867" s="25"/>
      <c r="AE867" s="25"/>
      <c r="AF867" s="25"/>
      <c r="AG867" s="25"/>
      <c r="AH867" s="25"/>
      <c r="AI867" s="25"/>
      <c r="AJ867" s="25"/>
      <c r="AK867" s="25"/>
      <c r="AL867" s="25"/>
      <c r="AM867" s="25"/>
      <c r="AN867" s="25"/>
      <c r="AO867" s="25"/>
    </row>
    <row r="868" spans="1:41" ht="15.75" customHeight="1" x14ac:dyDescent="0.3">
      <c r="A868" s="25"/>
      <c r="B868" s="25"/>
      <c r="C868" s="25"/>
      <c r="D868" s="25"/>
      <c r="E868" s="25"/>
      <c r="F868" s="25"/>
      <c r="G868" s="25"/>
      <c r="H868" s="25"/>
      <c r="I868" s="25"/>
      <c r="J868" s="25"/>
      <c r="K868" s="25"/>
      <c r="L868" s="25"/>
      <c r="M868" s="25"/>
      <c r="N868" s="25"/>
      <c r="O868" s="25"/>
      <c r="P868" s="25"/>
      <c r="Q868" s="25"/>
      <c r="R868" s="25"/>
      <c r="S868" s="25"/>
      <c r="T868" s="25"/>
      <c r="U868" s="25"/>
      <c r="V868" s="25"/>
      <c r="W868" s="25"/>
      <c r="X868" s="25"/>
      <c r="Y868" s="25"/>
      <c r="Z868" s="25"/>
      <c r="AA868" s="25"/>
      <c r="AB868" s="25"/>
      <c r="AC868" s="25"/>
      <c r="AD868" s="25"/>
      <c r="AE868" s="25"/>
      <c r="AF868" s="25"/>
      <c r="AG868" s="25"/>
      <c r="AH868" s="25"/>
      <c r="AI868" s="25"/>
      <c r="AJ868" s="25"/>
      <c r="AK868" s="25"/>
      <c r="AL868" s="25"/>
      <c r="AM868" s="25"/>
      <c r="AN868" s="25"/>
      <c r="AO868" s="25"/>
    </row>
    <row r="869" spans="1:41" ht="15.75" customHeight="1" x14ac:dyDescent="0.3">
      <c r="A869" s="25"/>
      <c r="B869" s="25"/>
      <c r="C869" s="25"/>
      <c r="D869" s="25"/>
      <c r="E869" s="25"/>
      <c r="F869" s="25"/>
      <c r="G869" s="25"/>
      <c r="H869" s="25"/>
      <c r="I869" s="25"/>
      <c r="J869" s="25"/>
      <c r="K869" s="25"/>
      <c r="L869" s="25"/>
      <c r="M869" s="25"/>
      <c r="N869" s="25"/>
      <c r="O869" s="25"/>
      <c r="P869" s="25"/>
      <c r="Q869" s="25"/>
      <c r="R869" s="25"/>
      <c r="S869" s="25"/>
      <c r="T869" s="25"/>
      <c r="U869" s="25"/>
      <c r="V869" s="25"/>
      <c r="W869" s="25"/>
      <c r="X869" s="25"/>
      <c r="Y869" s="25"/>
      <c r="Z869" s="25"/>
      <c r="AA869" s="25"/>
      <c r="AB869" s="25"/>
      <c r="AC869" s="25"/>
      <c r="AD869" s="25"/>
      <c r="AE869" s="25"/>
      <c r="AF869" s="25"/>
      <c r="AG869" s="25"/>
      <c r="AH869" s="25"/>
      <c r="AI869" s="25"/>
      <c r="AJ869" s="25"/>
      <c r="AK869" s="25"/>
      <c r="AL869" s="25"/>
      <c r="AM869" s="25"/>
      <c r="AN869" s="25"/>
      <c r="AO869" s="25"/>
    </row>
    <row r="870" spans="1:41" ht="15.75" customHeight="1" x14ac:dyDescent="0.3">
      <c r="A870" s="25"/>
      <c r="B870" s="25"/>
      <c r="C870" s="25"/>
      <c r="D870" s="25"/>
      <c r="E870" s="25"/>
      <c r="F870" s="25"/>
      <c r="G870" s="25"/>
      <c r="H870" s="25"/>
      <c r="I870" s="25"/>
      <c r="J870" s="25"/>
      <c r="K870" s="25"/>
      <c r="L870" s="25"/>
      <c r="M870" s="25"/>
      <c r="N870" s="25"/>
      <c r="O870" s="25"/>
      <c r="P870" s="25"/>
      <c r="Q870" s="25"/>
      <c r="R870" s="25"/>
      <c r="S870" s="25"/>
      <c r="T870" s="25"/>
      <c r="U870" s="25"/>
      <c r="V870" s="25"/>
      <c r="W870" s="25"/>
      <c r="X870" s="25"/>
      <c r="Y870" s="25"/>
      <c r="Z870" s="25"/>
      <c r="AA870" s="25"/>
      <c r="AB870" s="25"/>
      <c r="AC870" s="25"/>
      <c r="AD870" s="25"/>
      <c r="AE870" s="25"/>
      <c r="AF870" s="25"/>
      <c r="AG870" s="25"/>
      <c r="AH870" s="25"/>
      <c r="AI870" s="25"/>
      <c r="AJ870" s="25"/>
      <c r="AK870" s="25"/>
      <c r="AL870" s="25"/>
      <c r="AM870" s="25"/>
      <c r="AN870" s="25"/>
      <c r="AO870" s="25"/>
    </row>
    <row r="871" spans="1:41" ht="15.75" customHeight="1" x14ac:dyDescent="0.3">
      <c r="A871" s="25"/>
      <c r="B871" s="25"/>
      <c r="C871" s="25"/>
      <c r="D871" s="25"/>
      <c r="E871" s="25"/>
      <c r="F871" s="25"/>
      <c r="G871" s="25"/>
      <c r="H871" s="25"/>
      <c r="I871" s="25"/>
      <c r="J871" s="25"/>
      <c r="K871" s="25"/>
      <c r="L871" s="25"/>
      <c r="M871" s="25"/>
      <c r="N871" s="25"/>
      <c r="O871" s="25"/>
      <c r="P871" s="25"/>
      <c r="Q871" s="25"/>
      <c r="R871" s="25"/>
      <c r="S871" s="25"/>
      <c r="T871" s="25"/>
      <c r="U871" s="25"/>
      <c r="V871" s="25"/>
      <c r="W871" s="25"/>
      <c r="X871" s="25"/>
      <c r="Y871" s="25"/>
      <c r="Z871" s="25"/>
      <c r="AA871" s="25"/>
      <c r="AB871" s="25"/>
      <c r="AC871" s="25"/>
      <c r="AD871" s="25"/>
      <c r="AE871" s="25"/>
      <c r="AF871" s="25"/>
      <c r="AG871" s="25"/>
      <c r="AH871" s="25"/>
      <c r="AI871" s="25"/>
      <c r="AJ871" s="25"/>
      <c r="AK871" s="25"/>
      <c r="AL871" s="25"/>
      <c r="AM871" s="25"/>
      <c r="AN871" s="25"/>
      <c r="AO871" s="25"/>
    </row>
    <row r="872" spans="1:41" ht="15.75" customHeight="1" x14ac:dyDescent="0.3">
      <c r="A872" s="25"/>
      <c r="B872" s="25"/>
      <c r="C872" s="25"/>
      <c r="D872" s="25"/>
      <c r="E872" s="25"/>
      <c r="F872" s="25"/>
      <c r="G872" s="25"/>
      <c r="H872" s="25"/>
      <c r="I872" s="25"/>
      <c r="J872" s="25"/>
      <c r="K872" s="25"/>
      <c r="L872" s="25"/>
      <c r="M872" s="25"/>
      <c r="N872" s="25"/>
      <c r="O872" s="25"/>
      <c r="P872" s="25"/>
      <c r="Q872" s="25"/>
      <c r="R872" s="25"/>
      <c r="S872" s="25"/>
      <c r="T872" s="25"/>
      <c r="U872" s="25"/>
      <c r="V872" s="25"/>
      <c r="W872" s="25"/>
      <c r="X872" s="25"/>
      <c r="Y872" s="25"/>
      <c r="Z872" s="25"/>
      <c r="AA872" s="25"/>
      <c r="AB872" s="25"/>
      <c r="AC872" s="25"/>
      <c r="AD872" s="25"/>
      <c r="AE872" s="25"/>
      <c r="AF872" s="25"/>
      <c r="AG872" s="25"/>
      <c r="AH872" s="25"/>
      <c r="AI872" s="25"/>
      <c r="AJ872" s="25"/>
      <c r="AK872" s="25"/>
      <c r="AL872" s="25"/>
      <c r="AM872" s="25"/>
      <c r="AN872" s="25"/>
      <c r="AO872" s="25"/>
    </row>
    <row r="873" spans="1:41" ht="15.75" customHeight="1" x14ac:dyDescent="0.3">
      <c r="A873" s="25"/>
      <c r="B873" s="25"/>
      <c r="C873" s="25"/>
      <c r="D873" s="25"/>
      <c r="E873" s="25"/>
      <c r="F873" s="25"/>
      <c r="G873" s="25"/>
      <c r="H873" s="25"/>
      <c r="I873" s="25"/>
      <c r="J873" s="25"/>
      <c r="K873" s="25"/>
      <c r="L873" s="25"/>
      <c r="M873" s="25"/>
      <c r="N873" s="25"/>
      <c r="O873" s="25"/>
      <c r="P873" s="25"/>
      <c r="Q873" s="25"/>
      <c r="R873" s="25"/>
      <c r="S873" s="25"/>
      <c r="T873" s="25"/>
      <c r="U873" s="25"/>
      <c r="V873" s="25"/>
      <c r="W873" s="25"/>
      <c r="X873" s="25"/>
      <c r="Y873" s="25"/>
      <c r="Z873" s="25"/>
      <c r="AA873" s="25"/>
      <c r="AB873" s="25"/>
      <c r="AC873" s="25"/>
      <c r="AD873" s="25"/>
      <c r="AE873" s="25"/>
      <c r="AF873" s="25"/>
      <c r="AG873" s="25"/>
      <c r="AH873" s="25"/>
      <c r="AI873" s="25"/>
      <c r="AJ873" s="25"/>
      <c r="AK873" s="25"/>
      <c r="AL873" s="25"/>
      <c r="AM873" s="25"/>
      <c r="AN873" s="25"/>
      <c r="AO873" s="25"/>
    </row>
    <row r="874" spans="1:41" ht="15.75" customHeight="1" x14ac:dyDescent="0.3">
      <c r="A874" s="25"/>
      <c r="B874" s="25"/>
      <c r="C874" s="25"/>
      <c r="D874" s="25"/>
      <c r="E874" s="25"/>
      <c r="F874" s="25"/>
      <c r="G874" s="25"/>
      <c r="H874" s="25"/>
      <c r="I874" s="25"/>
      <c r="J874" s="25"/>
      <c r="K874" s="25"/>
      <c r="L874" s="25"/>
      <c r="M874" s="25"/>
      <c r="N874" s="25"/>
      <c r="O874" s="25"/>
      <c r="P874" s="25"/>
      <c r="Q874" s="25"/>
      <c r="R874" s="25"/>
      <c r="S874" s="25"/>
      <c r="T874" s="25"/>
      <c r="U874" s="25"/>
      <c r="V874" s="25"/>
      <c r="W874" s="25"/>
      <c r="X874" s="25"/>
      <c r="Y874" s="25"/>
      <c r="Z874" s="25"/>
      <c r="AA874" s="25"/>
      <c r="AB874" s="25"/>
      <c r="AC874" s="25"/>
      <c r="AD874" s="25"/>
      <c r="AE874" s="25"/>
      <c r="AF874" s="25"/>
      <c r="AG874" s="25"/>
      <c r="AH874" s="25"/>
      <c r="AI874" s="25"/>
      <c r="AJ874" s="25"/>
      <c r="AK874" s="25"/>
      <c r="AL874" s="25"/>
      <c r="AM874" s="25"/>
      <c r="AN874" s="25"/>
      <c r="AO874" s="25"/>
    </row>
    <row r="875" spans="1:41" ht="15.75" customHeight="1" x14ac:dyDescent="0.3">
      <c r="A875" s="25"/>
      <c r="B875" s="25"/>
      <c r="C875" s="25"/>
      <c r="D875" s="25"/>
      <c r="E875" s="25"/>
      <c r="F875" s="25"/>
      <c r="G875" s="25"/>
      <c r="H875" s="25"/>
      <c r="I875" s="25"/>
      <c r="J875" s="25"/>
      <c r="K875" s="25"/>
      <c r="L875" s="25"/>
      <c r="M875" s="25"/>
      <c r="N875" s="25"/>
      <c r="O875" s="25"/>
      <c r="P875" s="25"/>
      <c r="Q875" s="25"/>
      <c r="R875" s="25"/>
      <c r="S875" s="25"/>
      <c r="T875" s="25"/>
      <c r="U875" s="25"/>
      <c r="V875" s="25"/>
      <c r="W875" s="25"/>
      <c r="X875" s="25"/>
      <c r="Y875" s="25"/>
      <c r="Z875" s="25"/>
      <c r="AA875" s="25"/>
      <c r="AB875" s="25"/>
      <c r="AC875" s="25"/>
      <c r="AD875" s="25"/>
      <c r="AE875" s="25"/>
      <c r="AF875" s="25"/>
      <c r="AG875" s="25"/>
      <c r="AH875" s="25"/>
      <c r="AI875" s="25"/>
      <c r="AJ875" s="25"/>
      <c r="AK875" s="25"/>
      <c r="AL875" s="25"/>
      <c r="AM875" s="25"/>
      <c r="AN875" s="25"/>
      <c r="AO875" s="25"/>
    </row>
    <row r="876" spans="1:41" ht="15.75" customHeight="1" x14ac:dyDescent="0.3">
      <c r="A876" s="25"/>
      <c r="B876" s="25"/>
      <c r="C876" s="25"/>
      <c r="D876" s="25"/>
      <c r="E876" s="25"/>
      <c r="F876" s="25"/>
      <c r="G876" s="25"/>
      <c r="H876" s="25"/>
      <c r="I876" s="25"/>
      <c r="J876" s="25"/>
      <c r="K876" s="25"/>
      <c r="L876" s="25"/>
      <c r="M876" s="25"/>
      <c r="N876" s="25"/>
      <c r="O876" s="25"/>
      <c r="P876" s="25"/>
      <c r="Q876" s="25"/>
      <c r="R876" s="25"/>
      <c r="S876" s="25"/>
      <c r="T876" s="25"/>
      <c r="U876" s="25"/>
      <c r="V876" s="25"/>
      <c r="W876" s="25"/>
      <c r="X876" s="25"/>
      <c r="Y876" s="25"/>
      <c r="Z876" s="25"/>
      <c r="AA876" s="25"/>
      <c r="AB876" s="25"/>
      <c r="AC876" s="25"/>
      <c r="AD876" s="25"/>
      <c r="AE876" s="25"/>
      <c r="AF876" s="25"/>
      <c r="AG876" s="25"/>
      <c r="AH876" s="25"/>
      <c r="AI876" s="25"/>
      <c r="AJ876" s="25"/>
      <c r="AK876" s="25"/>
      <c r="AL876" s="25"/>
      <c r="AM876" s="25"/>
      <c r="AN876" s="25"/>
      <c r="AO876" s="25"/>
    </row>
    <row r="877" spans="1:41" ht="15.75" customHeight="1" x14ac:dyDescent="0.3">
      <c r="A877" s="25"/>
      <c r="B877" s="25"/>
      <c r="C877" s="25"/>
      <c r="D877" s="25"/>
      <c r="E877" s="25"/>
      <c r="F877" s="25"/>
      <c r="G877" s="25"/>
      <c r="H877" s="25"/>
      <c r="I877" s="25"/>
      <c r="J877" s="25"/>
      <c r="K877" s="25"/>
      <c r="L877" s="25"/>
      <c r="M877" s="25"/>
      <c r="N877" s="25"/>
      <c r="O877" s="25"/>
      <c r="P877" s="25"/>
      <c r="Q877" s="25"/>
      <c r="R877" s="25"/>
      <c r="S877" s="25"/>
      <c r="T877" s="25"/>
      <c r="U877" s="25"/>
      <c r="V877" s="25"/>
      <c r="W877" s="25"/>
      <c r="X877" s="25"/>
      <c r="Y877" s="25"/>
      <c r="Z877" s="25"/>
      <c r="AA877" s="25"/>
      <c r="AB877" s="25"/>
      <c r="AC877" s="25"/>
      <c r="AD877" s="25"/>
      <c r="AE877" s="25"/>
      <c r="AF877" s="25"/>
      <c r="AG877" s="25"/>
      <c r="AH877" s="25"/>
      <c r="AI877" s="25"/>
      <c r="AJ877" s="25"/>
      <c r="AK877" s="25"/>
      <c r="AL877" s="25"/>
      <c r="AM877" s="25"/>
      <c r="AN877" s="25"/>
      <c r="AO877" s="25"/>
    </row>
    <row r="878" spans="1:41" ht="15.75" customHeight="1" x14ac:dyDescent="0.3">
      <c r="A878" s="25"/>
      <c r="B878" s="25"/>
      <c r="C878" s="25"/>
      <c r="D878" s="25"/>
      <c r="E878" s="25"/>
      <c r="F878" s="25"/>
      <c r="G878" s="25"/>
      <c r="H878" s="25"/>
      <c r="I878" s="25"/>
      <c r="J878" s="25"/>
      <c r="K878" s="25"/>
      <c r="L878" s="25"/>
      <c r="M878" s="25"/>
      <c r="N878" s="25"/>
      <c r="O878" s="25"/>
      <c r="P878" s="25"/>
      <c r="Q878" s="25"/>
      <c r="R878" s="25"/>
      <c r="S878" s="25"/>
      <c r="T878" s="25"/>
      <c r="U878" s="25"/>
      <c r="V878" s="25"/>
      <c r="W878" s="25"/>
      <c r="X878" s="25"/>
      <c r="Y878" s="25"/>
      <c r="Z878" s="25"/>
      <c r="AA878" s="25"/>
      <c r="AB878" s="25"/>
      <c r="AC878" s="25"/>
      <c r="AD878" s="25"/>
      <c r="AE878" s="25"/>
      <c r="AF878" s="25"/>
      <c r="AG878" s="25"/>
      <c r="AH878" s="25"/>
      <c r="AI878" s="25"/>
      <c r="AJ878" s="25"/>
      <c r="AK878" s="25"/>
      <c r="AL878" s="25"/>
      <c r="AM878" s="25"/>
      <c r="AN878" s="25"/>
      <c r="AO878" s="25"/>
    </row>
    <row r="879" spans="1:41" ht="15.75" customHeight="1" x14ac:dyDescent="0.3">
      <c r="A879" s="25"/>
      <c r="B879" s="25"/>
      <c r="C879" s="25"/>
      <c r="D879" s="25"/>
      <c r="E879" s="25"/>
      <c r="F879" s="25"/>
      <c r="G879" s="25"/>
      <c r="H879" s="25"/>
      <c r="I879" s="25"/>
      <c r="J879" s="25"/>
      <c r="K879" s="25"/>
      <c r="L879" s="25"/>
      <c r="M879" s="25"/>
      <c r="N879" s="25"/>
      <c r="O879" s="25"/>
      <c r="P879" s="25"/>
      <c r="Q879" s="25"/>
      <c r="R879" s="25"/>
      <c r="S879" s="25"/>
      <c r="T879" s="25"/>
      <c r="U879" s="25"/>
      <c r="V879" s="25"/>
      <c r="W879" s="25"/>
      <c r="X879" s="25"/>
      <c r="Y879" s="25"/>
      <c r="Z879" s="25"/>
      <c r="AA879" s="25"/>
      <c r="AB879" s="25"/>
      <c r="AC879" s="25"/>
      <c r="AD879" s="25"/>
      <c r="AE879" s="25"/>
      <c r="AF879" s="25"/>
      <c r="AG879" s="25"/>
      <c r="AH879" s="25"/>
      <c r="AI879" s="25"/>
      <c r="AJ879" s="25"/>
      <c r="AK879" s="25"/>
      <c r="AL879" s="25"/>
      <c r="AM879" s="25"/>
      <c r="AN879" s="25"/>
      <c r="AO879" s="25"/>
    </row>
    <row r="880" spans="1:41" ht="15.75" customHeight="1" x14ac:dyDescent="0.3">
      <c r="A880" s="25"/>
      <c r="B880" s="25"/>
      <c r="C880" s="25"/>
      <c r="D880" s="25"/>
      <c r="E880" s="25"/>
      <c r="F880" s="25"/>
      <c r="G880" s="25"/>
      <c r="H880" s="25"/>
      <c r="I880" s="25"/>
      <c r="J880" s="25"/>
      <c r="K880" s="25"/>
      <c r="L880" s="25"/>
      <c r="M880" s="25"/>
      <c r="N880" s="25"/>
      <c r="O880" s="25"/>
      <c r="P880" s="25"/>
      <c r="Q880" s="25"/>
      <c r="R880" s="25"/>
      <c r="S880" s="25"/>
      <c r="T880" s="25"/>
      <c r="U880" s="25"/>
      <c r="V880" s="25"/>
      <c r="W880" s="25"/>
      <c r="X880" s="25"/>
      <c r="Y880" s="25"/>
      <c r="Z880" s="25"/>
      <c r="AA880" s="25"/>
      <c r="AB880" s="25"/>
      <c r="AC880" s="25"/>
      <c r="AD880" s="25"/>
      <c r="AE880" s="25"/>
      <c r="AF880" s="25"/>
      <c r="AG880" s="25"/>
      <c r="AH880" s="25"/>
      <c r="AI880" s="25"/>
      <c r="AJ880" s="25"/>
      <c r="AK880" s="25"/>
      <c r="AL880" s="25"/>
      <c r="AM880" s="25"/>
      <c r="AN880" s="25"/>
      <c r="AO880" s="25"/>
    </row>
    <row r="881" spans="1:41" ht="15.75" customHeight="1" x14ac:dyDescent="0.3">
      <c r="A881" s="25"/>
      <c r="B881" s="25"/>
      <c r="C881" s="25"/>
      <c r="D881" s="25"/>
      <c r="E881" s="25"/>
      <c r="F881" s="25"/>
      <c r="G881" s="25"/>
      <c r="H881" s="25"/>
      <c r="I881" s="25"/>
      <c r="J881" s="25"/>
      <c r="K881" s="25"/>
      <c r="L881" s="25"/>
      <c r="M881" s="25"/>
      <c r="N881" s="25"/>
      <c r="O881" s="25"/>
      <c r="P881" s="25"/>
      <c r="Q881" s="25"/>
      <c r="R881" s="25"/>
      <c r="S881" s="25"/>
      <c r="T881" s="25"/>
      <c r="U881" s="25"/>
      <c r="V881" s="25"/>
      <c r="W881" s="25"/>
      <c r="X881" s="25"/>
      <c r="Y881" s="25"/>
      <c r="Z881" s="25"/>
      <c r="AA881" s="25"/>
      <c r="AB881" s="25"/>
      <c r="AC881" s="25"/>
      <c r="AD881" s="25"/>
      <c r="AE881" s="25"/>
      <c r="AF881" s="25"/>
      <c r="AG881" s="25"/>
      <c r="AH881" s="25"/>
      <c r="AI881" s="25"/>
      <c r="AJ881" s="25"/>
      <c r="AK881" s="25"/>
      <c r="AL881" s="25"/>
      <c r="AM881" s="25"/>
      <c r="AN881" s="25"/>
      <c r="AO881" s="25"/>
    </row>
    <row r="882" spans="1:41" ht="15.75" customHeight="1" x14ac:dyDescent="0.3">
      <c r="A882" s="25"/>
      <c r="B882" s="25"/>
      <c r="C882" s="25"/>
      <c r="D882" s="25"/>
      <c r="E882" s="25"/>
      <c r="F882" s="25"/>
      <c r="G882" s="25"/>
      <c r="H882" s="25"/>
      <c r="I882" s="25"/>
      <c r="J882" s="25"/>
      <c r="K882" s="25"/>
      <c r="L882" s="25"/>
      <c r="M882" s="25"/>
      <c r="N882" s="25"/>
      <c r="O882" s="25"/>
      <c r="P882" s="25"/>
      <c r="Q882" s="25"/>
      <c r="R882" s="25"/>
      <c r="S882" s="25"/>
      <c r="T882" s="25"/>
      <c r="U882" s="25"/>
      <c r="V882" s="25"/>
      <c r="W882" s="25"/>
      <c r="X882" s="25"/>
      <c r="Y882" s="25"/>
      <c r="Z882" s="25"/>
      <c r="AA882" s="25"/>
      <c r="AB882" s="25"/>
      <c r="AC882" s="25"/>
      <c r="AD882" s="25"/>
      <c r="AE882" s="25"/>
      <c r="AF882" s="25"/>
      <c r="AG882" s="25"/>
      <c r="AH882" s="25"/>
      <c r="AI882" s="25"/>
      <c r="AJ882" s="25"/>
      <c r="AK882" s="25"/>
      <c r="AL882" s="25"/>
      <c r="AM882" s="25"/>
      <c r="AN882" s="25"/>
      <c r="AO882" s="25"/>
    </row>
    <row r="883" spans="1:41" ht="15.75" customHeight="1" x14ac:dyDescent="0.3">
      <c r="A883" s="25"/>
      <c r="B883" s="25"/>
      <c r="C883" s="25"/>
      <c r="D883" s="25"/>
      <c r="E883" s="25"/>
      <c r="F883" s="25"/>
      <c r="G883" s="25"/>
      <c r="H883" s="25"/>
      <c r="I883" s="25"/>
      <c r="J883" s="25"/>
      <c r="K883" s="25"/>
      <c r="L883" s="25"/>
      <c r="M883" s="25"/>
      <c r="N883" s="25"/>
      <c r="O883" s="25"/>
      <c r="P883" s="25"/>
      <c r="Q883" s="25"/>
      <c r="R883" s="25"/>
      <c r="S883" s="25"/>
      <c r="T883" s="25"/>
      <c r="U883" s="25"/>
      <c r="V883" s="25"/>
      <c r="W883" s="25"/>
      <c r="X883" s="25"/>
      <c r="Y883" s="25"/>
      <c r="Z883" s="25"/>
      <c r="AA883" s="25"/>
      <c r="AB883" s="25"/>
      <c r="AC883" s="25"/>
      <c r="AD883" s="25"/>
      <c r="AE883" s="25"/>
      <c r="AF883" s="25"/>
      <c r="AG883" s="25"/>
      <c r="AH883" s="25"/>
      <c r="AI883" s="25"/>
      <c r="AJ883" s="25"/>
      <c r="AK883" s="25"/>
      <c r="AL883" s="25"/>
      <c r="AM883" s="25"/>
      <c r="AN883" s="25"/>
      <c r="AO883" s="25"/>
    </row>
    <row r="884" spans="1:41" ht="15.75" customHeight="1" x14ac:dyDescent="0.3">
      <c r="A884" s="25"/>
      <c r="B884" s="25"/>
      <c r="C884" s="25"/>
      <c r="D884" s="25"/>
      <c r="E884" s="25"/>
      <c r="F884" s="25"/>
      <c r="G884" s="25"/>
      <c r="H884" s="25"/>
      <c r="I884" s="25"/>
      <c r="J884" s="25"/>
      <c r="K884" s="25"/>
      <c r="L884" s="25"/>
      <c r="M884" s="25"/>
      <c r="N884" s="25"/>
      <c r="O884" s="25"/>
      <c r="P884" s="25"/>
      <c r="Q884" s="25"/>
      <c r="R884" s="25"/>
      <c r="S884" s="25"/>
      <c r="T884" s="25"/>
      <c r="U884" s="25"/>
      <c r="V884" s="25"/>
      <c r="W884" s="25"/>
      <c r="X884" s="25"/>
      <c r="Y884" s="25"/>
      <c r="Z884" s="25"/>
      <c r="AA884" s="25"/>
      <c r="AB884" s="25"/>
      <c r="AC884" s="25"/>
      <c r="AD884" s="25"/>
      <c r="AE884" s="25"/>
      <c r="AF884" s="25"/>
      <c r="AG884" s="25"/>
      <c r="AH884" s="25"/>
      <c r="AI884" s="25"/>
      <c r="AJ884" s="25"/>
      <c r="AK884" s="25"/>
      <c r="AL884" s="25"/>
      <c r="AM884" s="25"/>
      <c r="AN884" s="25"/>
      <c r="AO884" s="25"/>
    </row>
    <row r="885" spans="1:41" ht="15.75" customHeight="1" x14ac:dyDescent="0.3">
      <c r="A885" s="25"/>
      <c r="B885" s="25"/>
      <c r="C885" s="25"/>
      <c r="D885" s="25"/>
      <c r="E885" s="25"/>
      <c r="F885" s="25"/>
      <c r="G885" s="25"/>
      <c r="H885" s="25"/>
      <c r="I885" s="25"/>
      <c r="J885" s="25"/>
      <c r="K885" s="25"/>
      <c r="L885" s="25"/>
      <c r="M885" s="25"/>
      <c r="N885" s="25"/>
      <c r="O885" s="25"/>
      <c r="P885" s="25"/>
      <c r="Q885" s="25"/>
      <c r="R885" s="25"/>
      <c r="S885" s="25"/>
      <c r="T885" s="25"/>
      <c r="U885" s="25"/>
      <c r="V885" s="25"/>
      <c r="W885" s="25"/>
      <c r="X885" s="25"/>
      <c r="Y885" s="25"/>
      <c r="Z885" s="25"/>
      <c r="AA885" s="25"/>
      <c r="AB885" s="25"/>
      <c r="AC885" s="25"/>
      <c r="AD885" s="25"/>
      <c r="AE885" s="25"/>
      <c r="AF885" s="25"/>
      <c r="AG885" s="25"/>
      <c r="AH885" s="25"/>
      <c r="AI885" s="25"/>
      <c r="AJ885" s="25"/>
      <c r="AK885" s="25"/>
      <c r="AL885" s="25"/>
      <c r="AM885" s="25"/>
      <c r="AN885" s="25"/>
      <c r="AO885" s="25"/>
    </row>
    <row r="886" spans="1:41" ht="15.75" customHeight="1" x14ac:dyDescent="0.3">
      <c r="A886" s="25"/>
      <c r="B886" s="25"/>
      <c r="C886" s="25"/>
      <c r="D886" s="25"/>
      <c r="E886" s="25"/>
      <c r="F886" s="25"/>
      <c r="G886" s="25"/>
      <c r="H886" s="25"/>
      <c r="I886" s="25"/>
      <c r="J886" s="25"/>
      <c r="K886" s="25"/>
      <c r="L886" s="25"/>
      <c r="M886" s="25"/>
      <c r="N886" s="25"/>
      <c r="O886" s="25"/>
      <c r="P886" s="25"/>
      <c r="Q886" s="25"/>
      <c r="R886" s="25"/>
      <c r="S886" s="25"/>
      <c r="T886" s="25"/>
      <c r="U886" s="25"/>
      <c r="V886" s="25"/>
      <c r="W886" s="25"/>
      <c r="X886" s="25"/>
      <c r="Y886" s="25"/>
      <c r="Z886" s="25"/>
      <c r="AA886" s="25"/>
      <c r="AB886" s="25"/>
      <c r="AC886" s="25"/>
      <c r="AD886" s="25"/>
      <c r="AE886" s="25"/>
      <c r="AF886" s="25"/>
      <c r="AG886" s="25"/>
      <c r="AH886" s="25"/>
      <c r="AI886" s="25"/>
      <c r="AJ886" s="25"/>
      <c r="AK886" s="25"/>
      <c r="AL886" s="25"/>
      <c r="AM886" s="25"/>
      <c r="AN886" s="25"/>
      <c r="AO886" s="25"/>
    </row>
    <row r="887" spans="1:41" ht="15.75" customHeight="1" x14ac:dyDescent="0.3">
      <c r="A887" s="25"/>
      <c r="B887" s="25"/>
      <c r="C887" s="25"/>
      <c r="D887" s="25"/>
      <c r="E887" s="25"/>
      <c r="F887" s="25"/>
      <c r="G887" s="25"/>
      <c r="H887" s="25"/>
      <c r="I887" s="25"/>
      <c r="J887" s="25"/>
      <c r="K887" s="25"/>
      <c r="L887" s="25"/>
      <c r="M887" s="25"/>
      <c r="N887" s="25"/>
      <c r="O887" s="25"/>
      <c r="P887" s="25"/>
      <c r="Q887" s="25"/>
      <c r="R887" s="25"/>
      <c r="S887" s="25"/>
      <c r="T887" s="25"/>
      <c r="U887" s="25"/>
      <c r="V887" s="25"/>
      <c r="W887" s="25"/>
      <c r="X887" s="25"/>
      <c r="Y887" s="25"/>
      <c r="Z887" s="25"/>
      <c r="AA887" s="25"/>
      <c r="AB887" s="25"/>
      <c r="AC887" s="25"/>
      <c r="AD887" s="25"/>
      <c r="AE887" s="25"/>
      <c r="AF887" s="25"/>
      <c r="AG887" s="25"/>
      <c r="AH887" s="25"/>
      <c r="AI887" s="25"/>
      <c r="AJ887" s="25"/>
      <c r="AK887" s="25"/>
      <c r="AL887" s="25"/>
      <c r="AM887" s="25"/>
      <c r="AN887" s="25"/>
      <c r="AO887" s="25"/>
    </row>
    <row r="888" spans="1:41" ht="15.75" customHeight="1" x14ac:dyDescent="0.3">
      <c r="A888" s="25"/>
      <c r="B888" s="25"/>
      <c r="C888" s="25"/>
      <c r="D888" s="25"/>
      <c r="E888" s="25"/>
      <c r="F888" s="25"/>
      <c r="G888" s="25"/>
      <c r="H888" s="25"/>
      <c r="I888" s="25"/>
      <c r="J888" s="25"/>
      <c r="K888" s="25"/>
      <c r="L888" s="25"/>
      <c r="M888" s="25"/>
      <c r="N888" s="25"/>
      <c r="O888" s="25"/>
      <c r="P888" s="25"/>
      <c r="Q888" s="25"/>
      <c r="R888" s="25"/>
      <c r="S888" s="25"/>
      <c r="T888" s="25"/>
      <c r="U888" s="25"/>
      <c r="V888" s="25"/>
      <c r="W888" s="25"/>
      <c r="X888" s="25"/>
      <c r="Y888" s="25"/>
      <c r="Z888" s="25"/>
      <c r="AA888" s="25"/>
      <c r="AB888" s="25"/>
      <c r="AC888" s="25"/>
      <c r="AD888" s="25"/>
      <c r="AE888" s="25"/>
      <c r="AF888" s="25"/>
      <c r="AG888" s="25"/>
      <c r="AH888" s="25"/>
      <c r="AI888" s="25"/>
      <c r="AJ888" s="25"/>
      <c r="AK888" s="25"/>
      <c r="AL888" s="25"/>
      <c r="AM888" s="25"/>
      <c r="AN888" s="25"/>
      <c r="AO888" s="25"/>
    </row>
    <row r="889" spans="1:41" ht="15.75" customHeight="1" x14ac:dyDescent="0.3">
      <c r="A889" s="25"/>
      <c r="B889" s="25"/>
      <c r="C889" s="25"/>
      <c r="D889" s="25"/>
      <c r="E889" s="25"/>
      <c r="F889" s="25"/>
      <c r="G889" s="25"/>
      <c r="H889" s="25"/>
      <c r="I889" s="25"/>
      <c r="J889" s="25"/>
      <c r="K889" s="25"/>
      <c r="L889" s="25"/>
      <c r="M889" s="25"/>
      <c r="N889" s="25"/>
      <c r="O889" s="25"/>
      <c r="P889" s="25"/>
      <c r="Q889" s="25"/>
      <c r="R889" s="25"/>
      <c r="S889" s="25"/>
      <c r="T889" s="25"/>
      <c r="U889" s="25"/>
      <c r="V889" s="25"/>
      <c r="W889" s="25"/>
      <c r="X889" s="25"/>
      <c r="Y889" s="25"/>
      <c r="Z889" s="25"/>
      <c r="AA889" s="25"/>
      <c r="AB889" s="25"/>
      <c r="AC889" s="25"/>
      <c r="AD889" s="25"/>
      <c r="AE889" s="25"/>
      <c r="AF889" s="25"/>
      <c r="AG889" s="25"/>
      <c r="AH889" s="25"/>
      <c r="AI889" s="25"/>
      <c r="AJ889" s="25"/>
      <c r="AK889" s="25"/>
      <c r="AL889" s="25"/>
      <c r="AM889" s="25"/>
      <c r="AN889" s="25"/>
      <c r="AO889" s="25"/>
    </row>
    <row r="890" spans="1:41" ht="15.75" customHeight="1" x14ac:dyDescent="0.3">
      <c r="A890" s="25"/>
      <c r="B890" s="25"/>
      <c r="C890" s="25"/>
      <c r="D890" s="25"/>
      <c r="E890" s="25"/>
      <c r="F890" s="25"/>
      <c r="G890" s="25"/>
      <c r="H890" s="25"/>
      <c r="I890" s="25"/>
      <c r="J890" s="25"/>
      <c r="K890" s="25"/>
      <c r="L890" s="25"/>
      <c r="M890" s="25"/>
      <c r="N890" s="25"/>
      <c r="O890" s="25"/>
      <c r="P890" s="25"/>
      <c r="Q890" s="25"/>
      <c r="R890" s="25"/>
      <c r="S890" s="25"/>
      <c r="T890" s="25"/>
      <c r="U890" s="25"/>
      <c r="V890" s="25"/>
      <c r="W890" s="25"/>
      <c r="X890" s="25"/>
      <c r="Y890" s="25"/>
      <c r="Z890" s="25"/>
      <c r="AA890" s="25"/>
      <c r="AB890" s="25"/>
      <c r="AC890" s="25"/>
      <c r="AD890" s="25"/>
      <c r="AE890" s="25"/>
      <c r="AF890" s="25"/>
      <c r="AG890" s="25"/>
      <c r="AH890" s="25"/>
      <c r="AI890" s="25"/>
      <c r="AJ890" s="25"/>
      <c r="AK890" s="25"/>
      <c r="AL890" s="25"/>
      <c r="AM890" s="25"/>
      <c r="AN890" s="25"/>
      <c r="AO890" s="25"/>
    </row>
    <row r="891" spans="1:41" ht="15.75" customHeight="1" x14ac:dyDescent="0.3">
      <c r="A891" s="25"/>
      <c r="B891" s="25"/>
      <c r="C891" s="25"/>
      <c r="D891" s="25"/>
      <c r="E891" s="25"/>
      <c r="F891" s="25"/>
      <c r="G891" s="25"/>
      <c r="H891" s="25"/>
      <c r="I891" s="25"/>
      <c r="J891" s="25"/>
      <c r="K891" s="25"/>
      <c r="L891" s="25"/>
      <c r="M891" s="25"/>
      <c r="N891" s="25"/>
      <c r="O891" s="25"/>
      <c r="P891" s="25"/>
      <c r="Q891" s="25"/>
      <c r="R891" s="25"/>
      <c r="S891" s="25"/>
      <c r="T891" s="25"/>
      <c r="U891" s="25"/>
      <c r="V891" s="25"/>
      <c r="W891" s="25"/>
      <c r="X891" s="25"/>
      <c r="Y891" s="25"/>
      <c r="Z891" s="25"/>
      <c r="AA891" s="25"/>
      <c r="AB891" s="25"/>
      <c r="AC891" s="25"/>
      <c r="AD891" s="25"/>
      <c r="AE891" s="25"/>
      <c r="AF891" s="25"/>
      <c r="AG891" s="25"/>
      <c r="AH891" s="25"/>
      <c r="AI891" s="25"/>
      <c r="AJ891" s="25"/>
      <c r="AK891" s="25"/>
      <c r="AL891" s="25"/>
      <c r="AM891" s="25"/>
      <c r="AN891" s="25"/>
      <c r="AO891" s="25"/>
    </row>
    <row r="892" spans="1:41" ht="15.75" customHeight="1" x14ac:dyDescent="0.3">
      <c r="A892" s="25"/>
      <c r="B892" s="25"/>
      <c r="C892" s="25"/>
      <c r="D892" s="25"/>
      <c r="E892" s="25"/>
      <c r="F892" s="25"/>
      <c r="G892" s="25"/>
      <c r="H892" s="25"/>
      <c r="I892" s="25"/>
      <c r="J892" s="25"/>
      <c r="K892" s="25"/>
      <c r="L892" s="25"/>
      <c r="M892" s="25"/>
      <c r="N892" s="25"/>
      <c r="O892" s="25"/>
      <c r="P892" s="25"/>
      <c r="Q892" s="25"/>
      <c r="R892" s="25"/>
      <c r="S892" s="25"/>
      <c r="T892" s="25"/>
      <c r="U892" s="25"/>
      <c r="V892" s="25"/>
      <c r="W892" s="25"/>
      <c r="X892" s="25"/>
      <c r="Y892" s="25"/>
      <c r="Z892" s="25"/>
      <c r="AA892" s="25"/>
      <c r="AB892" s="25"/>
      <c r="AC892" s="25"/>
      <c r="AD892" s="25"/>
      <c r="AE892" s="25"/>
      <c r="AF892" s="25"/>
      <c r="AG892" s="25"/>
      <c r="AH892" s="25"/>
      <c r="AI892" s="25"/>
      <c r="AJ892" s="25"/>
      <c r="AK892" s="25"/>
      <c r="AL892" s="25"/>
      <c r="AM892" s="25"/>
      <c r="AN892" s="25"/>
      <c r="AO892" s="25"/>
    </row>
    <row r="893" spans="1:41" ht="15.75" customHeight="1" x14ac:dyDescent="0.3">
      <c r="A893" s="25"/>
      <c r="B893" s="25"/>
      <c r="C893" s="25"/>
      <c r="D893" s="25"/>
      <c r="E893" s="25"/>
      <c r="F893" s="25"/>
      <c r="G893" s="25"/>
      <c r="H893" s="25"/>
      <c r="I893" s="25"/>
      <c r="J893" s="25"/>
      <c r="K893" s="25"/>
      <c r="L893" s="25"/>
      <c r="M893" s="25"/>
      <c r="N893" s="25"/>
      <c r="O893" s="25"/>
      <c r="P893" s="25"/>
      <c r="Q893" s="25"/>
      <c r="R893" s="25"/>
      <c r="S893" s="25"/>
      <c r="T893" s="25"/>
      <c r="U893" s="25"/>
      <c r="V893" s="25"/>
      <c r="W893" s="25"/>
      <c r="X893" s="25"/>
      <c r="Y893" s="25"/>
      <c r="Z893" s="25"/>
      <c r="AA893" s="25"/>
      <c r="AB893" s="25"/>
      <c r="AC893" s="25"/>
      <c r="AD893" s="25"/>
      <c r="AE893" s="25"/>
      <c r="AF893" s="25"/>
      <c r="AG893" s="25"/>
      <c r="AH893" s="25"/>
      <c r="AI893" s="25"/>
      <c r="AJ893" s="25"/>
      <c r="AK893" s="25"/>
      <c r="AL893" s="25"/>
      <c r="AM893" s="25"/>
      <c r="AN893" s="25"/>
      <c r="AO893" s="25"/>
    </row>
    <row r="894" spans="1:41" ht="15.75" customHeight="1" x14ac:dyDescent="0.3">
      <c r="A894" s="25"/>
      <c r="B894" s="25"/>
      <c r="C894" s="25"/>
      <c r="D894" s="25"/>
      <c r="E894" s="25"/>
      <c r="F894" s="25"/>
      <c r="G894" s="25"/>
      <c r="H894" s="25"/>
      <c r="I894" s="25"/>
      <c r="J894" s="25"/>
      <c r="K894" s="25"/>
      <c r="L894" s="25"/>
      <c r="M894" s="25"/>
      <c r="N894" s="25"/>
      <c r="O894" s="25"/>
      <c r="P894" s="25"/>
      <c r="Q894" s="25"/>
      <c r="R894" s="25"/>
      <c r="S894" s="25"/>
      <c r="T894" s="25"/>
      <c r="U894" s="25"/>
      <c r="V894" s="25"/>
      <c r="W894" s="25"/>
      <c r="X894" s="25"/>
      <c r="Y894" s="25"/>
      <c r="Z894" s="25"/>
      <c r="AA894" s="25"/>
      <c r="AB894" s="25"/>
      <c r="AC894" s="25"/>
      <c r="AD894" s="25"/>
      <c r="AE894" s="25"/>
      <c r="AF894" s="25"/>
      <c r="AG894" s="25"/>
      <c r="AH894" s="25"/>
      <c r="AI894" s="25"/>
      <c r="AJ894" s="25"/>
      <c r="AK894" s="25"/>
      <c r="AL894" s="25"/>
      <c r="AM894" s="25"/>
      <c r="AN894" s="25"/>
      <c r="AO894" s="25"/>
    </row>
    <row r="895" spans="1:41" ht="15.75" customHeight="1" x14ac:dyDescent="0.3">
      <c r="A895" s="25"/>
      <c r="B895" s="25"/>
      <c r="C895" s="25"/>
      <c r="D895" s="25"/>
      <c r="E895" s="25"/>
      <c r="F895" s="25"/>
      <c r="G895" s="25"/>
      <c r="H895" s="25"/>
      <c r="I895" s="25"/>
      <c r="J895" s="25"/>
      <c r="K895" s="25"/>
      <c r="L895" s="25"/>
      <c r="M895" s="25"/>
      <c r="N895" s="25"/>
      <c r="O895" s="25"/>
      <c r="P895" s="25"/>
      <c r="Q895" s="25"/>
      <c r="R895" s="25"/>
      <c r="S895" s="25"/>
      <c r="T895" s="25"/>
      <c r="U895" s="25"/>
      <c r="V895" s="25"/>
      <c r="W895" s="25"/>
      <c r="X895" s="25"/>
      <c r="Y895" s="25"/>
      <c r="Z895" s="25"/>
      <c r="AA895" s="25"/>
      <c r="AB895" s="25"/>
      <c r="AC895" s="25"/>
      <c r="AD895" s="25"/>
      <c r="AE895" s="25"/>
      <c r="AF895" s="25"/>
      <c r="AG895" s="25"/>
      <c r="AH895" s="25"/>
      <c r="AI895" s="25"/>
      <c r="AJ895" s="25"/>
      <c r="AK895" s="25"/>
      <c r="AL895" s="25"/>
      <c r="AM895" s="25"/>
      <c r="AN895" s="25"/>
      <c r="AO895" s="25"/>
    </row>
    <row r="896" spans="1:41" ht="15.75" customHeight="1" x14ac:dyDescent="0.3">
      <c r="A896" s="25"/>
      <c r="B896" s="25"/>
      <c r="C896" s="25"/>
      <c r="D896" s="25"/>
      <c r="E896" s="25"/>
      <c r="F896" s="25"/>
      <c r="G896" s="25"/>
      <c r="H896" s="25"/>
      <c r="I896" s="25"/>
      <c r="J896" s="25"/>
      <c r="K896" s="25"/>
      <c r="L896" s="25"/>
      <c r="M896" s="25"/>
      <c r="N896" s="25"/>
      <c r="O896" s="25"/>
      <c r="P896" s="25"/>
      <c r="Q896" s="25"/>
      <c r="R896" s="25"/>
      <c r="S896" s="25"/>
      <c r="T896" s="25"/>
      <c r="U896" s="25"/>
      <c r="V896" s="25"/>
      <c r="W896" s="25"/>
      <c r="X896" s="25"/>
      <c r="Y896" s="25"/>
      <c r="Z896" s="25"/>
      <c r="AA896" s="25"/>
      <c r="AB896" s="25"/>
      <c r="AC896" s="25"/>
      <c r="AD896" s="25"/>
      <c r="AE896" s="25"/>
      <c r="AF896" s="25"/>
      <c r="AG896" s="25"/>
      <c r="AH896" s="25"/>
      <c r="AI896" s="25"/>
      <c r="AJ896" s="25"/>
      <c r="AK896" s="25"/>
      <c r="AL896" s="25"/>
      <c r="AM896" s="25"/>
      <c r="AN896" s="25"/>
      <c r="AO896" s="25"/>
    </row>
    <row r="897" spans="1:41" ht="15.75" customHeight="1" x14ac:dyDescent="0.3">
      <c r="A897" s="25"/>
      <c r="B897" s="25"/>
      <c r="C897" s="25"/>
      <c r="D897" s="25"/>
      <c r="E897" s="25"/>
      <c r="F897" s="25"/>
      <c r="G897" s="25"/>
      <c r="H897" s="25"/>
      <c r="I897" s="25"/>
      <c r="J897" s="25"/>
      <c r="K897" s="25"/>
      <c r="L897" s="25"/>
      <c r="M897" s="25"/>
      <c r="N897" s="25"/>
      <c r="O897" s="25"/>
      <c r="P897" s="25"/>
      <c r="Q897" s="25"/>
      <c r="R897" s="25"/>
      <c r="S897" s="25"/>
      <c r="T897" s="25"/>
      <c r="U897" s="25"/>
      <c r="V897" s="25"/>
      <c r="W897" s="25"/>
      <c r="X897" s="25"/>
      <c r="Y897" s="25"/>
      <c r="Z897" s="25"/>
      <c r="AA897" s="25"/>
      <c r="AB897" s="25"/>
      <c r="AC897" s="25"/>
      <c r="AD897" s="25"/>
      <c r="AE897" s="25"/>
      <c r="AF897" s="25"/>
      <c r="AG897" s="25"/>
      <c r="AH897" s="25"/>
      <c r="AI897" s="25"/>
      <c r="AJ897" s="25"/>
      <c r="AK897" s="25"/>
      <c r="AL897" s="25"/>
      <c r="AM897" s="25"/>
      <c r="AN897" s="25"/>
      <c r="AO897" s="25"/>
    </row>
    <row r="898" spans="1:41" ht="15.75" customHeight="1" x14ac:dyDescent="0.3">
      <c r="A898" s="25"/>
      <c r="B898" s="25"/>
      <c r="C898" s="25"/>
      <c r="D898" s="25"/>
      <c r="E898" s="25"/>
      <c r="F898" s="25"/>
      <c r="G898" s="25"/>
      <c r="H898" s="25"/>
      <c r="I898" s="25"/>
      <c r="J898" s="25"/>
      <c r="K898" s="25"/>
      <c r="L898" s="25"/>
      <c r="M898" s="25"/>
      <c r="N898" s="25"/>
      <c r="O898" s="25"/>
      <c r="P898" s="25"/>
      <c r="Q898" s="25"/>
      <c r="R898" s="25"/>
      <c r="S898" s="25"/>
      <c r="T898" s="25"/>
      <c r="U898" s="25"/>
      <c r="V898" s="25"/>
      <c r="W898" s="25"/>
      <c r="X898" s="25"/>
      <c r="Y898" s="25"/>
      <c r="Z898" s="25"/>
      <c r="AA898" s="25"/>
      <c r="AB898" s="25"/>
      <c r="AC898" s="25"/>
      <c r="AD898" s="25"/>
      <c r="AE898" s="25"/>
      <c r="AF898" s="25"/>
      <c r="AG898" s="25"/>
      <c r="AH898" s="25"/>
      <c r="AI898" s="25"/>
      <c r="AJ898" s="25"/>
      <c r="AK898" s="25"/>
      <c r="AL898" s="25"/>
      <c r="AM898" s="25"/>
      <c r="AN898" s="25"/>
      <c r="AO898" s="25"/>
    </row>
    <row r="899" spans="1:41" ht="15.75" customHeight="1" x14ac:dyDescent="0.3">
      <c r="A899" s="25"/>
      <c r="B899" s="25"/>
      <c r="C899" s="25"/>
      <c r="D899" s="25"/>
      <c r="E899" s="25"/>
      <c r="F899" s="25"/>
      <c r="G899" s="25"/>
      <c r="H899" s="25"/>
      <c r="I899" s="25"/>
      <c r="J899" s="25"/>
      <c r="K899" s="25"/>
      <c r="L899" s="25"/>
      <c r="M899" s="25"/>
      <c r="N899" s="25"/>
      <c r="O899" s="25"/>
      <c r="P899" s="25"/>
      <c r="Q899" s="25"/>
      <c r="R899" s="25"/>
      <c r="S899" s="25"/>
      <c r="T899" s="25"/>
      <c r="U899" s="25"/>
      <c r="V899" s="25"/>
      <c r="W899" s="25"/>
      <c r="X899" s="25"/>
      <c r="Y899" s="25"/>
      <c r="Z899" s="25"/>
      <c r="AA899" s="25"/>
      <c r="AB899" s="25"/>
      <c r="AC899" s="25"/>
      <c r="AD899" s="25"/>
      <c r="AE899" s="25"/>
      <c r="AF899" s="25"/>
      <c r="AG899" s="25"/>
      <c r="AH899" s="25"/>
      <c r="AI899" s="25"/>
      <c r="AJ899" s="25"/>
      <c r="AK899" s="25"/>
      <c r="AL899" s="25"/>
      <c r="AM899" s="25"/>
      <c r="AN899" s="25"/>
      <c r="AO899" s="25"/>
    </row>
    <row r="900" spans="1:41" ht="15.75" customHeight="1" x14ac:dyDescent="0.3">
      <c r="A900" s="25"/>
      <c r="B900" s="25"/>
      <c r="C900" s="25"/>
      <c r="D900" s="25"/>
      <c r="E900" s="25"/>
      <c r="F900" s="25"/>
      <c r="G900" s="25"/>
      <c r="H900" s="25"/>
      <c r="I900" s="25"/>
      <c r="J900" s="25"/>
      <c r="K900" s="25"/>
      <c r="L900" s="25"/>
      <c r="M900" s="25"/>
      <c r="N900" s="25"/>
      <c r="O900" s="25"/>
      <c r="P900" s="25"/>
      <c r="Q900" s="25"/>
      <c r="R900" s="25"/>
      <c r="S900" s="25"/>
      <c r="T900" s="25"/>
      <c r="U900" s="25"/>
      <c r="V900" s="25"/>
      <c r="W900" s="25"/>
      <c r="X900" s="25"/>
      <c r="Y900" s="25"/>
      <c r="Z900" s="25"/>
      <c r="AA900" s="25"/>
      <c r="AB900" s="25"/>
      <c r="AC900" s="25"/>
      <c r="AD900" s="25"/>
      <c r="AE900" s="25"/>
      <c r="AF900" s="25"/>
      <c r="AG900" s="25"/>
      <c r="AH900" s="25"/>
      <c r="AI900" s="25"/>
      <c r="AJ900" s="25"/>
      <c r="AK900" s="25"/>
      <c r="AL900" s="25"/>
      <c r="AM900" s="25"/>
      <c r="AN900" s="25"/>
      <c r="AO900" s="25"/>
    </row>
    <row r="901" spans="1:41" ht="15.75" customHeight="1" x14ac:dyDescent="0.3">
      <c r="A901" s="25"/>
      <c r="B901" s="25"/>
      <c r="C901" s="25"/>
      <c r="D901" s="25"/>
      <c r="E901" s="25"/>
      <c r="F901" s="25"/>
      <c r="G901" s="25"/>
      <c r="H901" s="25"/>
      <c r="I901" s="25"/>
      <c r="J901" s="25"/>
      <c r="K901" s="25"/>
      <c r="L901" s="25"/>
      <c r="M901" s="25"/>
      <c r="N901" s="25"/>
      <c r="O901" s="25"/>
      <c r="P901" s="25"/>
      <c r="Q901" s="25"/>
      <c r="R901" s="25"/>
      <c r="S901" s="25"/>
      <c r="T901" s="25"/>
      <c r="U901" s="25"/>
      <c r="V901" s="25"/>
      <c r="W901" s="25"/>
      <c r="X901" s="25"/>
      <c r="Y901" s="25"/>
      <c r="Z901" s="25"/>
      <c r="AA901" s="25"/>
      <c r="AB901" s="25"/>
      <c r="AC901" s="25"/>
      <c r="AD901" s="25"/>
      <c r="AE901" s="25"/>
      <c r="AF901" s="25"/>
      <c r="AG901" s="25"/>
      <c r="AH901" s="25"/>
      <c r="AI901" s="25"/>
      <c r="AJ901" s="25"/>
      <c r="AK901" s="25"/>
      <c r="AL901" s="25"/>
      <c r="AM901" s="25"/>
      <c r="AN901" s="25"/>
      <c r="AO901" s="25"/>
    </row>
    <row r="902" spans="1:41" ht="15.75" customHeight="1" x14ac:dyDescent="0.3">
      <c r="A902" s="25"/>
      <c r="B902" s="25"/>
      <c r="C902" s="25"/>
      <c r="D902" s="25"/>
      <c r="E902" s="25"/>
      <c r="F902" s="25"/>
      <c r="G902" s="25"/>
      <c r="H902" s="25"/>
      <c r="I902" s="25"/>
      <c r="J902" s="25"/>
      <c r="K902" s="25"/>
      <c r="L902" s="25"/>
      <c r="M902" s="25"/>
      <c r="N902" s="25"/>
      <c r="O902" s="25"/>
      <c r="P902" s="25"/>
      <c r="Q902" s="25"/>
      <c r="R902" s="25"/>
      <c r="S902" s="25"/>
      <c r="T902" s="25"/>
      <c r="U902" s="25"/>
      <c r="V902" s="25"/>
      <c r="W902" s="25"/>
      <c r="X902" s="25"/>
      <c r="Y902" s="25"/>
      <c r="Z902" s="25"/>
      <c r="AA902" s="25"/>
      <c r="AB902" s="25"/>
      <c r="AC902" s="25"/>
      <c r="AD902" s="25"/>
      <c r="AE902" s="25"/>
      <c r="AF902" s="25"/>
      <c r="AG902" s="25"/>
      <c r="AH902" s="25"/>
      <c r="AI902" s="25"/>
      <c r="AJ902" s="25"/>
      <c r="AK902" s="25"/>
      <c r="AL902" s="25"/>
      <c r="AM902" s="25"/>
      <c r="AN902" s="25"/>
      <c r="AO902" s="25"/>
    </row>
    <row r="903" spans="1:41" ht="15.75" customHeight="1" x14ac:dyDescent="0.3">
      <c r="A903" s="25"/>
      <c r="B903" s="25"/>
      <c r="C903" s="25"/>
      <c r="D903" s="25"/>
      <c r="E903" s="25"/>
      <c r="F903" s="25"/>
      <c r="G903" s="25"/>
      <c r="H903" s="25"/>
      <c r="I903" s="25"/>
      <c r="J903" s="25"/>
      <c r="K903" s="25"/>
      <c r="L903" s="25"/>
      <c r="M903" s="25"/>
      <c r="N903" s="25"/>
      <c r="O903" s="25"/>
      <c r="P903" s="25"/>
      <c r="Q903" s="25"/>
      <c r="R903" s="25"/>
      <c r="S903" s="25"/>
      <c r="T903" s="25"/>
      <c r="U903" s="25"/>
      <c r="V903" s="25"/>
      <c r="W903" s="25"/>
      <c r="X903" s="25"/>
      <c r="Y903" s="25"/>
      <c r="Z903" s="25"/>
      <c r="AA903" s="25"/>
      <c r="AB903" s="25"/>
      <c r="AC903" s="25"/>
      <c r="AD903" s="25"/>
      <c r="AE903" s="25"/>
      <c r="AF903" s="25"/>
      <c r="AG903" s="25"/>
      <c r="AH903" s="25"/>
      <c r="AI903" s="25"/>
      <c r="AJ903" s="25"/>
      <c r="AK903" s="25"/>
      <c r="AL903" s="25"/>
      <c r="AM903" s="25"/>
      <c r="AN903" s="25"/>
      <c r="AO903" s="25"/>
    </row>
    <row r="904" spans="1:41" ht="15.75" customHeight="1" x14ac:dyDescent="0.3">
      <c r="A904" s="25"/>
      <c r="B904" s="25"/>
      <c r="C904" s="25"/>
      <c r="D904" s="25"/>
      <c r="E904" s="25"/>
      <c r="F904" s="25"/>
      <c r="G904" s="25"/>
      <c r="H904" s="25"/>
      <c r="I904" s="25"/>
      <c r="J904" s="25"/>
      <c r="K904" s="25"/>
      <c r="L904" s="25"/>
      <c r="M904" s="25"/>
      <c r="N904" s="25"/>
      <c r="O904" s="25"/>
      <c r="P904" s="25"/>
      <c r="Q904" s="25"/>
      <c r="R904" s="25"/>
      <c r="S904" s="25"/>
      <c r="T904" s="25"/>
      <c r="U904" s="25"/>
      <c r="V904" s="25"/>
      <c r="W904" s="25"/>
      <c r="X904" s="25"/>
      <c r="Y904" s="25"/>
      <c r="Z904" s="25"/>
      <c r="AA904" s="25"/>
      <c r="AB904" s="25"/>
      <c r="AC904" s="25"/>
      <c r="AD904" s="25"/>
      <c r="AE904" s="25"/>
      <c r="AF904" s="25"/>
      <c r="AG904" s="25"/>
      <c r="AH904" s="25"/>
      <c r="AI904" s="25"/>
      <c r="AJ904" s="25"/>
      <c r="AK904" s="25"/>
      <c r="AL904" s="25"/>
      <c r="AM904" s="25"/>
      <c r="AN904" s="25"/>
      <c r="AO904" s="25"/>
    </row>
    <row r="905" spans="1:41" ht="15.75" customHeight="1" x14ac:dyDescent="0.3">
      <c r="A905" s="25"/>
      <c r="B905" s="25"/>
      <c r="C905" s="25"/>
      <c r="D905" s="25"/>
      <c r="E905" s="25"/>
      <c r="F905" s="25"/>
      <c r="G905" s="25"/>
      <c r="H905" s="25"/>
      <c r="I905" s="25"/>
      <c r="J905" s="25"/>
      <c r="K905" s="25"/>
      <c r="L905" s="25"/>
      <c r="M905" s="25"/>
      <c r="N905" s="25"/>
      <c r="O905" s="25"/>
      <c r="P905" s="25"/>
      <c r="Q905" s="25"/>
      <c r="R905" s="25"/>
      <c r="S905" s="25"/>
      <c r="T905" s="25"/>
      <c r="U905" s="25"/>
      <c r="V905" s="25"/>
      <c r="W905" s="25"/>
      <c r="X905" s="25"/>
      <c r="Y905" s="25"/>
      <c r="Z905" s="25"/>
      <c r="AA905" s="25"/>
      <c r="AB905" s="25"/>
      <c r="AC905" s="25"/>
      <c r="AD905" s="25"/>
      <c r="AE905" s="25"/>
      <c r="AF905" s="25"/>
      <c r="AG905" s="25"/>
      <c r="AH905" s="25"/>
      <c r="AI905" s="25"/>
      <c r="AJ905" s="25"/>
      <c r="AK905" s="25"/>
      <c r="AL905" s="25"/>
      <c r="AM905" s="25"/>
      <c r="AN905" s="25"/>
      <c r="AO905" s="25"/>
    </row>
    <row r="906" spans="1:41" ht="15.75" customHeight="1" x14ac:dyDescent="0.3">
      <c r="A906" s="25"/>
      <c r="B906" s="25"/>
      <c r="C906" s="25"/>
      <c r="D906" s="25"/>
      <c r="E906" s="25"/>
      <c r="F906" s="25"/>
      <c r="G906" s="25"/>
      <c r="H906" s="25"/>
      <c r="I906" s="25"/>
      <c r="J906" s="25"/>
      <c r="K906" s="25"/>
      <c r="L906" s="25"/>
      <c r="M906" s="25"/>
      <c r="N906" s="25"/>
      <c r="O906" s="25"/>
      <c r="P906" s="25"/>
      <c r="Q906" s="25"/>
      <c r="R906" s="25"/>
      <c r="S906" s="25"/>
      <c r="T906" s="25"/>
      <c r="U906" s="25"/>
      <c r="V906" s="25"/>
      <c r="W906" s="25"/>
      <c r="X906" s="25"/>
      <c r="Y906" s="25"/>
      <c r="Z906" s="25"/>
      <c r="AA906" s="25"/>
      <c r="AB906" s="25"/>
      <c r="AC906" s="25"/>
      <c r="AD906" s="25"/>
      <c r="AE906" s="25"/>
      <c r="AF906" s="25"/>
      <c r="AG906" s="25"/>
      <c r="AH906" s="25"/>
      <c r="AI906" s="25"/>
      <c r="AJ906" s="25"/>
      <c r="AK906" s="25"/>
      <c r="AL906" s="25"/>
      <c r="AM906" s="25"/>
      <c r="AN906" s="25"/>
      <c r="AO906" s="25"/>
    </row>
    <row r="907" spans="1:41" ht="15.75" customHeight="1" x14ac:dyDescent="0.3">
      <c r="A907" s="25"/>
      <c r="B907" s="25"/>
      <c r="C907" s="25"/>
      <c r="D907" s="25"/>
      <c r="E907" s="25"/>
      <c r="F907" s="25"/>
      <c r="G907" s="25"/>
      <c r="H907" s="25"/>
      <c r="I907" s="25"/>
      <c r="J907" s="25"/>
      <c r="K907" s="25"/>
      <c r="L907" s="25"/>
      <c r="M907" s="25"/>
      <c r="N907" s="25"/>
      <c r="O907" s="25"/>
      <c r="P907" s="25"/>
      <c r="Q907" s="25"/>
      <c r="R907" s="25"/>
      <c r="S907" s="25"/>
      <c r="T907" s="25"/>
      <c r="U907" s="25"/>
      <c r="V907" s="25"/>
      <c r="W907" s="25"/>
      <c r="X907" s="25"/>
      <c r="Y907" s="25"/>
      <c r="Z907" s="25"/>
      <c r="AA907" s="25"/>
      <c r="AB907" s="25"/>
      <c r="AC907" s="25"/>
      <c r="AD907" s="25"/>
      <c r="AE907" s="25"/>
      <c r="AF907" s="25"/>
      <c r="AG907" s="25"/>
      <c r="AH907" s="25"/>
      <c r="AI907" s="25"/>
      <c r="AJ907" s="25"/>
      <c r="AK907" s="25"/>
      <c r="AL907" s="25"/>
      <c r="AM907" s="25"/>
      <c r="AN907" s="25"/>
      <c r="AO907" s="25"/>
    </row>
    <row r="908" spans="1:41" ht="15.75" customHeight="1" x14ac:dyDescent="0.3">
      <c r="A908" s="25"/>
      <c r="B908" s="25"/>
      <c r="C908" s="25"/>
      <c r="D908" s="25"/>
      <c r="E908" s="25"/>
      <c r="F908" s="25"/>
      <c r="G908" s="25"/>
      <c r="H908" s="25"/>
      <c r="I908" s="25"/>
      <c r="J908" s="25"/>
      <c r="K908" s="25"/>
      <c r="L908" s="25"/>
      <c r="M908" s="25"/>
      <c r="N908" s="25"/>
      <c r="O908" s="25"/>
      <c r="P908" s="25"/>
      <c r="Q908" s="25"/>
      <c r="R908" s="25"/>
      <c r="S908" s="25"/>
      <c r="T908" s="25"/>
      <c r="U908" s="25"/>
      <c r="V908" s="25"/>
      <c r="W908" s="25"/>
      <c r="X908" s="25"/>
      <c r="Y908" s="25"/>
      <c r="Z908" s="25"/>
      <c r="AA908" s="25"/>
      <c r="AB908" s="25"/>
      <c r="AC908" s="25"/>
      <c r="AD908" s="25"/>
      <c r="AE908" s="25"/>
      <c r="AF908" s="25"/>
      <c r="AG908" s="25"/>
      <c r="AH908" s="25"/>
      <c r="AI908" s="25"/>
      <c r="AJ908" s="25"/>
      <c r="AK908" s="25"/>
      <c r="AL908" s="25"/>
      <c r="AM908" s="25"/>
      <c r="AN908" s="25"/>
      <c r="AO908" s="25"/>
    </row>
    <row r="909" spans="1:41" ht="15.75" customHeight="1" x14ac:dyDescent="0.3">
      <c r="A909" s="25"/>
      <c r="B909" s="25"/>
      <c r="C909" s="25"/>
      <c r="D909" s="25"/>
      <c r="E909" s="25"/>
      <c r="F909" s="25"/>
      <c r="G909" s="25"/>
      <c r="H909" s="25"/>
      <c r="I909" s="25"/>
      <c r="J909" s="25"/>
      <c r="K909" s="25"/>
      <c r="L909" s="25"/>
      <c r="M909" s="25"/>
      <c r="N909" s="25"/>
      <c r="O909" s="25"/>
      <c r="P909" s="25"/>
      <c r="Q909" s="25"/>
      <c r="R909" s="25"/>
      <c r="S909" s="25"/>
      <c r="T909" s="25"/>
      <c r="U909" s="25"/>
      <c r="V909" s="25"/>
      <c r="W909" s="25"/>
      <c r="X909" s="25"/>
      <c r="Y909" s="25"/>
      <c r="Z909" s="25"/>
      <c r="AA909" s="25"/>
      <c r="AB909" s="25"/>
      <c r="AC909" s="25"/>
      <c r="AD909" s="25"/>
      <c r="AE909" s="25"/>
      <c r="AF909" s="25"/>
      <c r="AG909" s="25"/>
      <c r="AH909" s="25"/>
      <c r="AI909" s="25"/>
      <c r="AJ909" s="25"/>
      <c r="AK909" s="25"/>
      <c r="AL909" s="25"/>
      <c r="AM909" s="25"/>
      <c r="AN909" s="25"/>
      <c r="AO909" s="25"/>
    </row>
    <row r="910" spans="1:41" ht="15.75" customHeight="1" x14ac:dyDescent="0.3">
      <c r="A910" s="25"/>
      <c r="B910" s="25"/>
      <c r="C910" s="25"/>
      <c r="D910" s="25"/>
      <c r="E910" s="25"/>
      <c r="F910" s="25"/>
      <c r="G910" s="25"/>
      <c r="H910" s="25"/>
      <c r="I910" s="25"/>
      <c r="J910" s="25"/>
      <c r="K910" s="25"/>
      <c r="L910" s="25"/>
      <c r="M910" s="25"/>
      <c r="N910" s="25"/>
      <c r="O910" s="25"/>
      <c r="P910" s="25"/>
      <c r="Q910" s="25"/>
      <c r="R910" s="25"/>
      <c r="S910" s="25"/>
      <c r="T910" s="25"/>
      <c r="U910" s="25"/>
      <c r="V910" s="25"/>
      <c r="W910" s="25"/>
      <c r="X910" s="25"/>
      <c r="Y910" s="25"/>
      <c r="Z910" s="25"/>
      <c r="AA910" s="25"/>
      <c r="AB910" s="25"/>
      <c r="AC910" s="25"/>
      <c r="AD910" s="25"/>
      <c r="AE910" s="25"/>
      <c r="AF910" s="25"/>
      <c r="AG910" s="25"/>
      <c r="AH910" s="25"/>
      <c r="AI910" s="25"/>
      <c r="AJ910" s="25"/>
      <c r="AK910" s="25"/>
      <c r="AL910" s="25"/>
      <c r="AM910" s="25"/>
      <c r="AN910" s="25"/>
      <c r="AO910" s="25"/>
    </row>
    <row r="911" spans="1:41" ht="15.75" customHeight="1" x14ac:dyDescent="0.3">
      <c r="A911" s="25"/>
      <c r="B911" s="25"/>
      <c r="C911" s="25"/>
      <c r="D911" s="25"/>
      <c r="E911" s="25"/>
      <c r="F911" s="25"/>
      <c r="G911" s="25"/>
      <c r="H911" s="25"/>
      <c r="I911" s="25"/>
      <c r="J911" s="25"/>
      <c r="K911" s="25"/>
      <c r="L911" s="25"/>
      <c r="M911" s="25"/>
      <c r="N911" s="25"/>
      <c r="O911" s="25"/>
      <c r="P911" s="25"/>
      <c r="Q911" s="25"/>
      <c r="R911" s="25"/>
      <c r="S911" s="25"/>
      <c r="T911" s="25"/>
      <c r="U911" s="25"/>
      <c r="V911" s="25"/>
      <c r="W911" s="25"/>
      <c r="X911" s="25"/>
      <c r="Y911" s="25"/>
      <c r="Z911" s="25"/>
      <c r="AA911" s="25"/>
      <c r="AB911" s="25"/>
      <c r="AC911" s="25"/>
      <c r="AD911" s="25"/>
      <c r="AE911" s="25"/>
      <c r="AF911" s="25"/>
      <c r="AG911" s="25"/>
      <c r="AH911" s="25"/>
      <c r="AI911" s="25"/>
      <c r="AJ911" s="25"/>
      <c r="AK911" s="25"/>
      <c r="AL911" s="25"/>
      <c r="AM911" s="25"/>
      <c r="AN911" s="25"/>
      <c r="AO911" s="25"/>
    </row>
    <row r="912" spans="1:41" ht="15.75" customHeight="1" x14ac:dyDescent="0.3">
      <c r="A912" s="25"/>
      <c r="B912" s="25"/>
      <c r="C912" s="25"/>
      <c r="D912" s="25"/>
      <c r="E912" s="25"/>
      <c r="F912" s="25"/>
      <c r="G912" s="25"/>
      <c r="H912" s="25"/>
      <c r="I912" s="25"/>
      <c r="J912" s="25"/>
      <c r="K912" s="25"/>
      <c r="L912" s="25"/>
      <c r="M912" s="25"/>
      <c r="N912" s="25"/>
      <c r="O912" s="25"/>
      <c r="P912" s="25"/>
      <c r="Q912" s="25"/>
      <c r="R912" s="25"/>
      <c r="S912" s="25"/>
      <c r="T912" s="25"/>
      <c r="U912" s="25"/>
      <c r="V912" s="25"/>
      <c r="W912" s="25"/>
      <c r="X912" s="25"/>
      <c r="Y912" s="25"/>
      <c r="Z912" s="25"/>
      <c r="AA912" s="25"/>
      <c r="AB912" s="25"/>
      <c r="AC912" s="25"/>
      <c r="AD912" s="25"/>
      <c r="AE912" s="25"/>
      <c r="AF912" s="25"/>
      <c r="AG912" s="25"/>
      <c r="AH912" s="25"/>
      <c r="AI912" s="25"/>
      <c r="AJ912" s="25"/>
      <c r="AK912" s="25"/>
      <c r="AL912" s="25"/>
      <c r="AM912" s="25"/>
      <c r="AN912" s="25"/>
      <c r="AO912" s="25"/>
    </row>
    <row r="913" spans="1:41" ht="15.75" customHeight="1" x14ac:dyDescent="0.3">
      <c r="A913" s="25"/>
      <c r="B913" s="25"/>
      <c r="C913" s="25"/>
      <c r="D913" s="25"/>
      <c r="E913" s="25"/>
      <c r="F913" s="25"/>
      <c r="G913" s="25"/>
      <c r="H913" s="25"/>
      <c r="I913" s="25"/>
      <c r="J913" s="25"/>
      <c r="K913" s="25"/>
      <c r="L913" s="25"/>
      <c r="M913" s="25"/>
      <c r="N913" s="25"/>
      <c r="O913" s="25"/>
      <c r="P913" s="25"/>
      <c r="Q913" s="25"/>
      <c r="R913" s="25"/>
      <c r="S913" s="25"/>
      <c r="T913" s="25"/>
      <c r="U913" s="25"/>
      <c r="V913" s="25"/>
      <c r="W913" s="25"/>
      <c r="X913" s="25"/>
      <c r="Y913" s="25"/>
      <c r="Z913" s="25"/>
      <c r="AA913" s="25"/>
      <c r="AB913" s="25"/>
      <c r="AC913" s="25"/>
      <c r="AD913" s="25"/>
      <c r="AE913" s="25"/>
      <c r="AF913" s="25"/>
      <c r="AG913" s="25"/>
      <c r="AH913" s="25"/>
      <c r="AI913" s="25"/>
      <c r="AJ913" s="25"/>
      <c r="AK913" s="25"/>
      <c r="AL913" s="25"/>
      <c r="AM913" s="25"/>
      <c r="AN913" s="25"/>
      <c r="AO913" s="25"/>
    </row>
    <row r="914" spans="1:41" ht="15.75" customHeight="1" x14ac:dyDescent="0.3">
      <c r="A914" s="25"/>
      <c r="B914" s="25"/>
      <c r="C914" s="25"/>
      <c r="D914" s="25"/>
      <c r="E914" s="25"/>
      <c r="F914" s="25"/>
      <c r="G914" s="25"/>
      <c r="H914" s="25"/>
      <c r="I914" s="25"/>
      <c r="J914" s="25"/>
      <c r="K914" s="25"/>
      <c r="L914" s="25"/>
      <c r="M914" s="25"/>
      <c r="N914" s="25"/>
      <c r="O914" s="25"/>
      <c r="P914" s="25"/>
      <c r="Q914" s="25"/>
      <c r="R914" s="25"/>
      <c r="S914" s="25"/>
      <c r="T914" s="25"/>
      <c r="U914" s="25"/>
      <c r="V914" s="25"/>
      <c r="W914" s="25"/>
      <c r="X914" s="25"/>
      <c r="Y914" s="25"/>
      <c r="Z914" s="25"/>
      <c r="AA914" s="25"/>
      <c r="AB914" s="25"/>
      <c r="AC914" s="25"/>
      <c r="AD914" s="25"/>
      <c r="AE914" s="25"/>
      <c r="AF914" s="25"/>
      <c r="AG914" s="25"/>
      <c r="AH914" s="25"/>
      <c r="AI914" s="25"/>
      <c r="AJ914" s="25"/>
      <c r="AK914" s="25"/>
      <c r="AL914" s="25"/>
      <c r="AM914" s="25"/>
      <c r="AN914" s="25"/>
      <c r="AO914" s="25"/>
    </row>
    <row r="915" spans="1:41" ht="15.75" customHeight="1" x14ac:dyDescent="0.3">
      <c r="A915" s="25"/>
      <c r="B915" s="25"/>
      <c r="C915" s="25"/>
      <c r="D915" s="25"/>
      <c r="E915" s="25"/>
      <c r="F915" s="25"/>
      <c r="G915" s="25"/>
      <c r="H915" s="25"/>
      <c r="I915" s="25"/>
      <c r="J915" s="25"/>
      <c r="K915" s="25"/>
      <c r="L915" s="25"/>
      <c r="M915" s="25"/>
      <c r="N915" s="25"/>
      <c r="O915" s="25"/>
      <c r="P915" s="25"/>
      <c r="Q915" s="25"/>
      <c r="R915" s="25"/>
      <c r="S915" s="25"/>
      <c r="T915" s="25"/>
      <c r="U915" s="25"/>
      <c r="V915" s="25"/>
      <c r="W915" s="25"/>
      <c r="X915" s="25"/>
      <c r="Y915" s="25"/>
      <c r="Z915" s="25"/>
      <c r="AA915" s="25"/>
      <c r="AB915" s="25"/>
      <c r="AC915" s="25"/>
      <c r="AD915" s="25"/>
      <c r="AE915" s="25"/>
      <c r="AF915" s="25"/>
      <c r="AG915" s="25"/>
      <c r="AH915" s="25"/>
      <c r="AI915" s="25"/>
      <c r="AJ915" s="25"/>
      <c r="AK915" s="25"/>
      <c r="AL915" s="25"/>
      <c r="AM915" s="25"/>
      <c r="AN915" s="25"/>
      <c r="AO915" s="25"/>
    </row>
    <row r="916" spans="1:41" ht="15.75" customHeight="1" x14ac:dyDescent="0.3">
      <c r="A916" s="25"/>
      <c r="B916" s="25"/>
      <c r="C916" s="25"/>
      <c r="D916" s="25"/>
      <c r="E916" s="25"/>
      <c r="F916" s="25"/>
      <c r="G916" s="25"/>
      <c r="H916" s="25"/>
      <c r="I916" s="25"/>
      <c r="J916" s="25"/>
      <c r="K916" s="25"/>
      <c r="L916" s="25"/>
      <c r="M916" s="25"/>
      <c r="N916" s="25"/>
      <c r="O916" s="25"/>
      <c r="P916" s="25"/>
      <c r="Q916" s="25"/>
      <c r="R916" s="25"/>
      <c r="S916" s="25"/>
      <c r="T916" s="25"/>
      <c r="U916" s="25"/>
      <c r="V916" s="25"/>
      <c r="W916" s="25"/>
      <c r="X916" s="25"/>
      <c r="Y916" s="25"/>
      <c r="Z916" s="25"/>
      <c r="AA916" s="25"/>
      <c r="AB916" s="25"/>
      <c r="AC916" s="25"/>
      <c r="AD916" s="25"/>
      <c r="AE916" s="25"/>
      <c r="AF916" s="25"/>
      <c r="AG916" s="25"/>
      <c r="AH916" s="25"/>
      <c r="AI916" s="25"/>
      <c r="AJ916" s="25"/>
      <c r="AK916" s="25"/>
      <c r="AL916" s="25"/>
      <c r="AM916" s="25"/>
      <c r="AN916" s="25"/>
      <c r="AO916" s="25"/>
    </row>
    <row r="917" spans="1:41" ht="15.75" customHeight="1" x14ac:dyDescent="0.3">
      <c r="A917" s="25"/>
      <c r="B917" s="25"/>
      <c r="C917" s="25"/>
      <c r="D917" s="25"/>
      <c r="E917" s="25"/>
      <c r="F917" s="25"/>
      <c r="G917" s="25"/>
      <c r="H917" s="25"/>
      <c r="I917" s="25"/>
      <c r="J917" s="25"/>
      <c r="K917" s="25"/>
      <c r="L917" s="25"/>
      <c r="M917" s="25"/>
      <c r="N917" s="25"/>
      <c r="O917" s="25"/>
      <c r="P917" s="25"/>
      <c r="Q917" s="25"/>
      <c r="R917" s="25"/>
      <c r="S917" s="25"/>
      <c r="T917" s="25"/>
      <c r="U917" s="25"/>
      <c r="V917" s="25"/>
      <c r="W917" s="25"/>
      <c r="X917" s="25"/>
      <c r="Y917" s="25"/>
      <c r="Z917" s="25"/>
      <c r="AA917" s="25"/>
      <c r="AB917" s="25"/>
      <c r="AC917" s="25"/>
      <c r="AD917" s="25"/>
      <c r="AE917" s="25"/>
      <c r="AF917" s="25"/>
      <c r="AG917" s="25"/>
      <c r="AH917" s="25"/>
      <c r="AI917" s="25"/>
      <c r="AJ917" s="25"/>
      <c r="AK917" s="25"/>
      <c r="AL917" s="25"/>
      <c r="AM917" s="25"/>
      <c r="AN917" s="25"/>
      <c r="AO917" s="25"/>
    </row>
    <row r="918" spans="1:41" ht="15.75" customHeight="1" x14ac:dyDescent="0.3">
      <c r="A918" s="25"/>
      <c r="B918" s="25"/>
      <c r="C918" s="25"/>
      <c r="D918" s="25"/>
      <c r="E918" s="25"/>
      <c r="F918" s="25"/>
      <c r="G918" s="25"/>
      <c r="H918" s="25"/>
      <c r="I918" s="25"/>
      <c r="J918" s="25"/>
      <c r="K918" s="25"/>
      <c r="L918" s="25"/>
      <c r="M918" s="25"/>
      <c r="N918" s="25"/>
      <c r="O918" s="25"/>
      <c r="P918" s="25"/>
      <c r="Q918" s="25"/>
      <c r="R918" s="25"/>
      <c r="S918" s="25"/>
      <c r="T918" s="25"/>
      <c r="U918" s="25"/>
      <c r="V918" s="25"/>
      <c r="W918" s="25"/>
      <c r="X918" s="25"/>
      <c r="Y918" s="25"/>
      <c r="Z918" s="25"/>
      <c r="AA918" s="25"/>
      <c r="AB918" s="25"/>
      <c r="AC918" s="25"/>
      <c r="AD918" s="25"/>
      <c r="AE918" s="25"/>
      <c r="AF918" s="25"/>
      <c r="AG918" s="25"/>
      <c r="AH918" s="25"/>
      <c r="AI918" s="25"/>
      <c r="AJ918" s="25"/>
      <c r="AK918" s="25"/>
      <c r="AL918" s="25"/>
      <c r="AM918" s="25"/>
      <c r="AN918" s="25"/>
      <c r="AO918" s="25"/>
    </row>
    <row r="919" spans="1:41" ht="15.75" customHeight="1" x14ac:dyDescent="0.3">
      <c r="A919" s="25"/>
      <c r="B919" s="25"/>
      <c r="C919" s="25"/>
      <c r="D919" s="25"/>
      <c r="E919" s="25"/>
      <c r="F919" s="25"/>
      <c r="G919" s="25"/>
      <c r="H919" s="25"/>
      <c r="I919" s="25"/>
      <c r="J919" s="25"/>
      <c r="K919" s="25"/>
      <c r="L919" s="25"/>
      <c r="M919" s="25"/>
      <c r="N919" s="25"/>
      <c r="O919" s="25"/>
      <c r="P919" s="25"/>
      <c r="Q919" s="25"/>
      <c r="R919" s="25"/>
      <c r="S919" s="25"/>
      <c r="T919" s="25"/>
      <c r="U919" s="25"/>
      <c r="V919" s="25"/>
      <c r="W919" s="25"/>
      <c r="X919" s="25"/>
      <c r="Y919" s="25"/>
      <c r="Z919" s="25"/>
      <c r="AA919" s="25"/>
      <c r="AB919" s="25"/>
      <c r="AC919" s="25"/>
      <c r="AD919" s="25"/>
      <c r="AE919" s="25"/>
      <c r="AF919" s="25"/>
      <c r="AG919" s="25"/>
      <c r="AH919" s="25"/>
      <c r="AI919" s="25"/>
      <c r="AJ919" s="25"/>
      <c r="AK919" s="25"/>
      <c r="AL919" s="25"/>
      <c r="AM919" s="25"/>
      <c r="AN919" s="25"/>
      <c r="AO919" s="25"/>
    </row>
    <row r="920" spans="1:41" ht="15.75" customHeight="1" x14ac:dyDescent="0.3">
      <c r="A920" s="25"/>
      <c r="B920" s="25"/>
      <c r="C920" s="25"/>
      <c r="D920" s="25"/>
      <c r="E920" s="25"/>
      <c r="F920" s="25"/>
      <c r="G920" s="25"/>
      <c r="H920" s="25"/>
      <c r="I920" s="25"/>
      <c r="J920" s="25"/>
      <c r="K920" s="25"/>
      <c r="L920" s="25"/>
      <c r="M920" s="25"/>
      <c r="N920" s="25"/>
      <c r="O920" s="25"/>
      <c r="P920" s="25"/>
      <c r="Q920" s="25"/>
      <c r="R920" s="25"/>
      <c r="S920" s="25"/>
      <c r="T920" s="25"/>
      <c r="U920" s="25"/>
      <c r="V920" s="25"/>
      <c r="W920" s="25"/>
      <c r="X920" s="25"/>
      <c r="Y920" s="25"/>
      <c r="Z920" s="25"/>
      <c r="AA920" s="25"/>
      <c r="AB920" s="25"/>
      <c r="AC920" s="25"/>
      <c r="AD920" s="25"/>
      <c r="AE920" s="25"/>
      <c r="AF920" s="25"/>
      <c r="AG920" s="25"/>
      <c r="AH920" s="25"/>
      <c r="AI920" s="25"/>
      <c r="AJ920" s="25"/>
      <c r="AK920" s="25"/>
      <c r="AL920" s="25"/>
      <c r="AM920" s="25"/>
      <c r="AN920" s="25"/>
      <c r="AO920" s="25"/>
    </row>
    <row r="921" spans="1:41" ht="15.75" customHeight="1" x14ac:dyDescent="0.3">
      <c r="A921" s="25"/>
      <c r="B921" s="25"/>
      <c r="C921" s="25"/>
      <c r="D921" s="25"/>
      <c r="E921" s="25"/>
      <c r="F921" s="25"/>
      <c r="G921" s="25"/>
      <c r="H921" s="25"/>
      <c r="I921" s="25"/>
      <c r="J921" s="25"/>
      <c r="K921" s="25"/>
      <c r="L921" s="25"/>
      <c r="M921" s="25"/>
      <c r="N921" s="25"/>
      <c r="O921" s="25"/>
      <c r="P921" s="25"/>
      <c r="Q921" s="25"/>
      <c r="R921" s="25"/>
      <c r="S921" s="25"/>
      <c r="T921" s="25"/>
      <c r="U921" s="25"/>
      <c r="V921" s="25"/>
      <c r="W921" s="25"/>
      <c r="X921" s="25"/>
      <c r="Y921" s="25"/>
      <c r="Z921" s="25"/>
      <c r="AA921" s="25"/>
      <c r="AB921" s="25"/>
      <c r="AC921" s="25"/>
      <c r="AD921" s="25"/>
      <c r="AE921" s="25"/>
      <c r="AF921" s="25"/>
      <c r="AG921" s="25"/>
      <c r="AH921" s="25"/>
      <c r="AI921" s="25"/>
      <c r="AJ921" s="25"/>
      <c r="AK921" s="25"/>
      <c r="AL921" s="25"/>
      <c r="AM921" s="25"/>
      <c r="AN921" s="25"/>
      <c r="AO921" s="25"/>
    </row>
    <row r="922" spans="1:41" ht="15.75" customHeight="1" x14ac:dyDescent="0.3">
      <c r="A922" s="25"/>
      <c r="B922" s="25"/>
      <c r="C922" s="25"/>
      <c r="D922" s="25"/>
      <c r="E922" s="25"/>
      <c r="F922" s="25"/>
      <c r="G922" s="25"/>
      <c r="H922" s="25"/>
      <c r="I922" s="25"/>
      <c r="J922" s="25"/>
      <c r="K922" s="25"/>
      <c r="L922" s="25"/>
      <c r="M922" s="25"/>
      <c r="N922" s="25"/>
      <c r="O922" s="25"/>
      <c r="P922" s="25"/>
      <c r="Q922" s="25"/>
      <c r="R922" s="25"/>
      <c r="S922" s="25"/>
      <c r="T922" s="25"/>
      <c r="U922" s="25"/>
      <c r="V922" s="25"/>
      <c r="W922" s="25"/>
      <c r="X922" s="25"/>
      <c r="Y922" s="25"/>
      <c r="Z922" s="25"/>
      <c r="AA922" s="25"/>
      <c r="AB922" s="25"/>
      <c r="AC922" s="25"/>
      <c r="AD922" s="25"/>
      <c r="AE922" s="25"/>
      <c r="AF922" s="25"/>
      <c r="AG922" s="25"/>
      <c r="AH922" s="25"/>
      <c r="AI922" s="25"/>
      <c r="AJ922" s="25"/>
      <c r="AK922" s="25"/>
      <c r="AL922" s="25"/>
      <c r="AM922" s="25"/>
      <c r="AN922" s="25"/>
      <c r="AO922" s="25"/>
    </row>
    <row r="923" spans="1:41" ht="15.75" customHeight="1" x14ac:dyDescent="0.3">
      <c r="A923" s="25"/>
      <c r="B923" s="25"/>
      <c r="C923" s="25"/>
      <c r="D923" s="25"/>
      <c r="E923" s="25"/>
      <c r="F923" s="25"/>
      <c r="G923" s="25"/>
      <c r="H923" s="25"/>
      <c r="I923" s="25"/>
      <c r="J923" s="25"/>
      <c r="K923" s="25"/>
      <c r="L923" s="25"/>
      <c r="M923" s="25"/>
      <c r="N923" s="25"/>
      <c r="O923" s="25"/>
      <c r="P923" s="25"/>
      <c r="Q923" s="25"/>
      <c r="R923" s="25"/>
      <c r="S923" s="25"/>
      <c r="T923" s="25"/>
      <c r="U923" s="25"/>
      <c r="V923" s="25"/>
      <c r="W923" s="25"/>
      <c r="X923" s="25"/>
      <c r="Y923" s="25"/>
      <c r="Z923" s="25"/>
      <c r="AA923" s="25"/>
      <c r="AB923" s="25"/>
      <c r="AC923" s="25"/>
      <c r="AD923" s="25"/>
      <c r="AE923" s="25"/>
      <c r="AF923" s="25"/>
      <c r="AG923" s="25"/>
      <c r="AH923" s="25"/>
      <c r="AI923" s="25"/>
      <c r="AJ923" s="25"/>
      <c r="AK923" s="25"/>
      <c r="AL923" s="25"/>
      <c r="AM923" s="25"/>
      <c r="AN923" s="25"/>
      <c r="AO923" s="25"/>
    </row>
    <row r="924" spans="1:41" ht="15.75" customHeight="1" x14ac:dyDescent="0.3">
      <c r="A924" s="25"/>
      <c r="B924" s="25"/>
      <c r="C924" s="25"/>
      <c r="D924" s="25"/>
      <c r="E924" s="25"/>
      <c r="F924" s="25"/>
      <c r="G924" s="25"/>
      <c r="H924" s="25"/>
      <c r="I924" s="25"/>
      <c r="J924" s="25"/>
      <c r="K924" s="25"/>
      <c r="L924" s="25"/>
      <c r="M924" s="25"/>
      <c r="N924" s="25"/>
      <c r="O924" s="25"/>
      <c r="P924" s="25"/>
      <c r="Q924" s="25"/>
      <c r="R924" s="25"/>
      <c r="S924" s="25"/>
      <c r="T924" s="25"/>
      <c r="U924" s="25"/>
      <c r="V924" s="25"/>
      <c r="W924" s="25"/>
      <c r="X924" s="25"/>
      <c r="Y924" s="25"/>
      <c r="Z924" s="25"/>
      <c r="AA924" s="25"/>
      <c r="AB924" s="25"/>
      <c r="AC924" s="25"/>
      <c r="AD924" s="25"/>
      <c r="AE924" s="25"/>
      <c r="AF924" s="25"/>
      <c r="AG924" s="25"/>
      <c r="AH924" s="25"/>
      <c r="AI924" s="25"/>
      <c r="AJ924" s="25"/>
      <c r="AK924" s="25"/>
      <c r="AL924" s="25"/>
      <c r="AM924" s="25"/>
      <c r="AN924" s="25"/>
      <c r="AO924" s="25"/>
    </row>
    <row r="925" spans="1:41" ht="15.75" customHeight="1" x14ac:dyDescent="0.3">
      <c r="A925" s="25"/>
      <c r="B925" s="25"/>
      <c r="C925" s="25"/>
      <c r="D925" s="25"/>
      <c r="E925" s="25"/>
      <c r="F925" s="25"/>
      <c r="G925" s="25"/>
      <c r="H925" s="25"/>
      <c r="I925" s="25"/>
      <c r="J925" s="25"/>
      <c r="K925" s="25"/>
      <c r="L925" s="25"/>
      <c r="M925" s="25"/>
      <c r="N925" s="25"/>
      <c r="O925" s="25"/>
      <c r="P925" s="25"/>
      <c r="Q925" s="25"/>
      <c r="R925" s="25"/>
      <c r="S925" s="25"/>
      <c r="T925" s="25"/>
      <c r="U925" s="25"/>
      <c r="V925" s="25"/>
      <c r="W925" s="25"/>
      <c r="X925" s="25"/>
      <c r="Y925" s="25"/>
      <c r="Z925" s="25"/>
      <c r="AA925" s="25"/>
      <c r="AB925" s="25"/>
      <c r="AC925" s="25"/>
      <c r="AD925" s="25"/>
      <c r="AE925" s="25"/>
      <c r="AF925" s="25"/>
      <c r="AG925" s="25"/>
      <c r="AH925" s="25"/>
      <c r="AI925" s="25"/>
      <c r="AJ925" s="25"/>
      <c r="AK925" s="25"/>
      <c r="AL925" s="25"/>
      <c r="AM925" s="25"/>
      <c r="AN925" s="25"/>
      <c r="AO925" s="25"/>
    </row>
    <row r="926" spans="1:41" ht="15.75" customHeight="1" x14ac:dyDescent="0.3">
      <c r="A926" s="25"/>
      <c r="B926" s="25"/>
      <c r="C926" s="25"/>
      <c r="D926" s="25"/>
      <c r="E926" s="25"/>
      <c r="F926" s="25"/>
      <c r="G926" s="25"/>
      <c r="H926" s="25"/>
      <c r="I926" s="25"/>
      <c r="J926" s="25"/>
      <c r="K926" s="25"/>
      <c r="L926" s="25"/>
      <c r="M926" s="25"/>
      <c r="N926" s="25"/>
      <c r="O926" s="25"/>
      <c r="P926" s="25"/>
      <c r="Q926" s="25"/>
      <c r="R926" s="25"/>
      <c r="S926" s="25"/>
      <c r="T926" s="25"/>
      <c r="U926" s="25"/>
      <c r="V926" s="25"/>
      <c r="W926" s="25"/>
      <c r="X926" s="25"/>
      <c r="Y926" s="25"/>
      <c r="Z926" s="25"/>
      <c r="AA926" s="25"/>
      <c r="AB926" s="25"/>
      <c r="AC926" s="25"/>
      <c r="AD926" s="25"/>
      <c r="AE926" s="25"/>
      <c r="AF926" s="25"/>
      <c r="AG926" s="25"/>
      <c r="AH926" s="25"/>
      <c r="AI926" s="25"/>
      <c r="AJ926" s="25"/>
      <c r="AK926" s="25"/>
      <c r="AL926" s="25"/>
      <c r="AM926" s="25"/>
      <c r="AN926" s="25"/>
      <c r="AO926" s="25"/>
    </row>
    <row r="927" spans="1:41" ht="15.75" customHeight="1" x14ac:dyDescent="0.3">
      <c r="A927" s="25"/>
      <c r="B927" s="25"/>
      <c r="C927" s="25"/>
      <c r="D927" s="25"/>
      <c r="E927" s="25"/>
      <c r="F927" s="25"/>
      <c r="G927" s="25"/>
      <c r="H927" s="25"/>
      <c r="I927" s="25"/>
      <c r="J927" s="25"/>
      <c r="K927" s="25"/>
      <c r="L927" s="25"/>
      <c r="M927" s="25"/>
      <c r="N927" s="25"/>
      <c r="O927" s="25"/>
      <c r="P927" s="25"/>
      <c r="Q927" s="25"/>
      <c r="R927" s="25"/>
      <c r="S927" s="25"/>
      <c r="T927" s="25"/>
      <c r="U927" s="25"/>
      <c r="V927" s="25"/>
      <c r="W927" s="25"/>
      <c r="X927" s="25"/>
      <c r="Y927" s="25"/>
      <c r="Z927" s="25"/>
      <c r="AA927" s="25"/>
      <c r="AB927" s="25"/>
      <c r="AC927" s="25"/>
      <c r="AD927" s="25"/>
      <c r="AE927" s="25"/>
      <c r="AF927" s="25"/>
      <c r="AG927" s="25"/>
      <c r="AH927" s="25"/>
      <c r="AI927" s="25"/>
      <c r="AJ927" s="25"/>
      <c r="AK927" s="25"/>
      <c r="AL927" s="25"/>
      <c r="AM927" s="25"/>
      <c r="AN927" s="25"/>
      <c r="AO927" s="25"/>
    </row>
    <row r="928" spans="1:41" ht="15.75" customHeight="1" x14ac:dyDescent="0.3">
      <c r="A928" s="25"/>
      <c r="B928" s="25"/>
      <c r="C928" s="25"/>
      <c r="D928" s="25"/>
      <c r="E928" s="25"/>
      <c r="F928" s="25"/>
      <c r="G928" s="25"/>
      <c r="H928" s="25"/>
      <c r="I928" s="25"/>
      <c r="J928" s="25"/>
      <c r="K928" s="25"/>
      <c r="L928" s="25"/>
      <c r="M928" s="25"/>
      <c r="N928" s="25"/>
      <c r="O928" s="25"/>
      <c r="P928" s="25"/>
      <c r="Q928" s="25"/>
      <c r="R928" s="25"/>
      <c r="S928" s="25"/>
      <c r="T928" s="25"/>
      <c r="U928" s="25"/>
      <c r="V928" s="25"/>
      <c r="W928" s="25"/>
      <c r="X928" s="25"/>
      <c r="Y928" s="25"/>
      <c r="Z928" s="25"/>
      <c r="AA928" s="25"/>
      <c r="AB928" s="25"/>
      <c r="AC928" s="25"/>
      <c r="AD928" s="25"/>
      <c r="AE928" s="25"/>
      <c r="AF928" s="25"/>
      <c r="AG928" s="25"/>
      <c r="AH928" s="25"/>
      <c r="AI928" s="25"/>
      <c r="AJ928" s="25"/>
      <c r="AK928" s="25"/>
      <c r="AL928" s="25"/>
      <c r="AM928" s="25"/>
      <c r="AN928" s="25"/>
      <c r="AO928" s="25"/>
    </row>
    <row r="929" spans="1:41" ht="15.75" customHeight="1" x14ac:dyDescent="0.3">
      <c r="A929" s="25"/>
      <c r="B929" s="25"/>
      <c r="C929" s="25"/>
      <c r="D929" s="25"/>
      <c r="E929" s="25"/>
      <c r="F929" s="25"/>
      <c r="G929" s="25"/>
      <c r="H929" s="25"/>
      <c r="I929" s="25"/>
      <c r="J929" s="25"/>
      <c r="K929" s="25"/>
      <c r="L929" s="25"/>
      <c r="M929" s="25"/>
      <c r="N929" s="25"/>
      <c r="O929" s="25"/>
      <c r="P929" s="25"/>
      <c r="Q929" s="25"/>
      <c r="R929" s="25"/>
      <c r="S929" s="25"/>
      <c r="T929" s="25"/>
      <c r="U929" s="25"/>
      <c r="V929" s="25"/>
      <c r="W929" s="25"/>
      <c r="X929" s="25"/>
      <c r="Y929" s="25"/>
      <c r="Z929" s="25"/>
      <c r="AA929" s="25"/>
      <c r="AB929" s="25"/>
      <c r="AC929" s="25"/>
      <c r="AD929" s="25"/>
      <c r="AE929" s="25"/>
      <c r="AF929" s="25"/>
      <c r="AG929" s="25"/>
      <c r="AH929" s="25"/>
      <c r="AI929" s="25"/>
      <c r="AJ929" s="25"/>
      <c r="AK929" s="25"/>
      <c r="AL929" s="25"/>
      <c r="AM929" s="25"/>
      <c r="AN929" s="25"/>
      <c r="AO929" s="25"/>
    </row>
    <row r="930" spans="1:41" ht="15.75" customHeight="1" x14ac:dyDescent="0.3">
      <c r="A930" s="25"/>
      <c r="B930" s="25"/>
      <c r="C930" s="25"/>
      <c r="D930" s="25"/>
      <c r="E930" s="25"/>
      <c r="F930" s="25"/>
      <c r="G930" s="25"/>
      <c r="H930" s="25"/>
      <c r="I930" s="25"/>
      <c r="J930" s="25"/>
      <c r="K930" s="25"/>
      <c r="L930" s="25"/>
      <c r="M930" s="25"/>
      <c r="N930" s="25"/>
      <c r="O930" s="25"/>
      <c r="P930" s="25"/>
      <c r="Q930" s="25"/>
      <c r="R930" s="25"/>
      <c r="S930" s="25"/>
      <c r="T930" s="25"/>
      <c r="U930" s="25"/>
      <c r="V930" s="25"/>
      <c r="W930" s="25"/>
      <c r="X930" s="25"/>
      <c r="Y930" s="25"/>
      <c r="Z930" s="25"/>
      <c r="AA930" s="25"/>
      <c r="AB930" s="25"/>
      <c r="AC930" s="25"/>
      <c r="AD930" s="25"/>
      <c r="AE930" s="25"/>
      <c r="AF930" s="25"/>
      <c r="AG930" s="25"/>
      <c r="AH930" s="25"/>
      <c r="AI930" s="25"/>
      <c r="AJ930" s="25"/>
      <c r="AK930" s="25"/>
      <c r="AL930" s="25"/>
      <c r="AM930" s="25"/>
      <c r="AN930" s="25"/>
      <c r="AO930" s="25"/>
    </row>
    <row r="931" spans="1:41" ht="15.75" customHeight="1" x14ac:dyDescent="0.3">
      <c r="A931" s="25"/>
      <c r="B931" s="25"/>
      <c r="C931" s="25"/>
      <c r="D931" s="25"/>
      <c r="E931" s="25"/>
      <c r="F931" s="25"/>
      <c r="G931" s="25"/>
      <c r="H931" s="25"/>
      <c r="I931" s="25"/>
      <c r="J931" s="25"/>
      <c r="K931" s="25"/>
      <c r="L931" s="25"/>
      <c r="M931" s="25"/>
      <c r="N931" s="25"/>
      <c r="O931" s="25"/>
      <c r="P931" s="25"/>
      <c r="Q931" s="25"/>
      <c r="R931" s="25"/>
      <c r="S931" s="25"/>
      <c r="T931" s="25"/>
      <c r="U931" s="25"/>
      <c r="V931" s="25"/>
      <c r="W931" s="25"/>
      <c r="X931" s="25"/>
      <c r="Y931" s="25"/>
      <c r="Z931" s="25"/>
      <c r="AA931" s="25"/>
      <c r="AB931" s="25"/>
      <c r="AC931" s="25"/>
      <c r="AD931" s="25"/>
      <c r="AE931" s="25"/>
      <c r="AF931" s="25"/>
      <c r="AG931" s="25"/>
      <c r="AH931" s="25"/>
      <c r="AI931" s="25"/>
      <c r="AJ931" s="25"/>
      <c r="AK931" s="25"/>
      <c r="AL931" s="25"/>
      <c r="AM931" s="25"/>
      <c r="AN931" s="25"/>
      <c r="AO931" s="25"/>
    </row>
    <row r="932" spans="1:41" ht="15.75" customHeight="1" x14ac:dyDescent="0.3">
      <c r="A932" s="25"/>
      <c r="B932" s="25"/>
      <c r="C932" s="25"/>
      <c r="D932" s="25"/>
      <c r="E932" s="25"/>
      <c r="F932" s="25"/>
      <c r="G932" s="25"/>
      <c r="H932" s="25"/>
      <c r="I932" s="25"/>
      <c r="J932" s="25"/>
      <c r="K932" s="25"/>
      <c r="L932" s="25"/>
      <c r="M932" s="25"/>
      <c r="N932" s="25"/>
      <c r="O932" s="25"/>
      <c r="P932" s="25"/>
      <c r="Q932" s="25"/>
      <c r="R932" s="25"/>
      <c r="S932" s="25"/>
      <c r="T932" s="25"/>
      <c r="U932" s="25"/>
      <c r="V932" s="25"/>
      <c r="W932" s="25"/>
      <c r="X932" s="25"/>
      <c r="Y932" s="25"/>
      <c r="Z932" s="25"/>
      <c r="AA932" s="25"/>
      <c r="AB932" s="25"/>
      <c r="AC932" s="25"/>
      <c r="AD932" s="25"/>
      <c r="AE932" s="25"/>
      <c r="AF932" s="25"/>
      <c r="AG932" s="25"/>
      <c r="AH932" s="25"/>
      <c r="AI932" s="25"/>
      <c r="AJ932" s="25"/>
      <c r="AK932" s="25"/>
      <c r="AL932" s="25"/>
      <c r="AM932" s="25"/>
      <c r="AN932" s="25"/>
      <c r="AO932" s="25"/>
    </row>
    <row r="933" spans="1:41" ht="15.75" customHeight="1" x14ac:dyDescent="0.3">
      <c r="A933" s="25"/>
      <c r="B933" s="25"/>
      <c r="C933" s="25"/>
      <c r="D933" s="25"/>
      <c r="E933" s="25"/>
      <c r="F933" s="25"/>
      <c r="G933" s="25"/>
      <c r="H933" s="25"/>
      <c r="I933" s="25"/>
      <c r="J933" s="25"/>
      <c r="K933" s="25"/>
      <c r="L933" s="25"/>
      <c r="M933" s="25"/>
      <c r="N933" s="25"/>
      <c r="O933" s="25"/>
      <c r="P933" s="25"/>
      <c r="Q933" s="25"/>
      <c r="R933" s="25"/>
      <c r="S933" s="25"/>
      <c r="T933" s="25"/>
      <c r="U933" s="25"/>
      <c r="V933" s="25"/>
      <c r="W933" s="25"/>
      <c r="X933" s="25"/>
      <c r="Y933" s="25"/>
      <c r="Z933" s="25"/>
      <c r="AA933" s="25"/>
      <c r="AB933" s="25"/>
      <c r="AC933" s="25"/>
      <c r="AD933" s="25"/>
      <c r="AE933" s="25"/>
      <c r="AF933" s="25"/>
      <c r="AG933" s="25"/>
      <c r="AH933" s="25"/>
      <c r="AI933" s="25"/>
      <c r="AJ933" s="25"/>
      <c r="AK933" s="25"/>
      <c r="AL933" s="25"/>
      <c r="AM933" s="25"/>
      <c r="AN933" s="25"/>
      <c r="AO933" s="25"/>
    </row>
    <row r="934" spans="1:41" ht="15.75" customHeight="1" x14ac:dyDescent="0.3">
      <c r="A934" s="25"/>
      <c r="B934" s="25"/>
      <c r="C934" s="25"/>
      <c r="D934" s="25"/>
      <c r="E934" s="25"/>
      <c r="F934" s="25"/>
      <c r="G934" s="25"/>
      <c r="H934" s="25"/>
      <c r="I934" s="25"/>
      <c r="J934" s="25"/>
      <c r="K934" s="25"/>
      <c r="L934" s="25"/>
      <c r="M934" s="25"/>
      <c r="N934" s="25"/>
      <c r="O934" s="25"/>
      <c r="P934" s="25"/>
      <c r="Q934" s="25"/>
      <c r="R934" s="25"/>
      <c r="S934" s="25"/>
      <c r="T934" s="25"/>
      <c r="U934" s="25"/>
      <c r="V934" s="25"/>
      <c r="W934" s="25"/>
      <c r="X934" s="25"/>
      <c r="Y934" s="25"/>
      <c r="Z934" s="25"/>
      <c r="AA934" s="25"/>
      <c r="AB934" s="25"/>
      <c r="AC934" s="25"/>
      <c r="AD934" s="25"/>
      <c r="AE934" s="25"/>
      <c r="AF934" s="25"/>
      <c r="AG934" s="25"/>
      <c r="AH934" s="25"/>
      <c r="AI934" s="25"/>
      <c r="AJ934" s="25"/>
      <c r="AK934" s="25"/>
      <c r="AL934" s="25"/>
      <c r="AM934" s="25"/>
      <c r="AN934" s="25"/>
      <c r="AO934" s="25"/>
    </row>
    <row r="935" spans="1:41" ht="15.75" customHeight="1" x14ac:dyDescent="0.3">
      <c r="A935" s="25"/>
      <c r="B935" s="25"/>
      <c r="C935" s="25"/>
      <c r="D935" s="25"/>
      <c r="E935" s="25"/>
      <c r="F935" s="25"/>
      <c r="G935" s="25"/>
      <c r="H935" s="25"/>
      <c r="I935" s="25"/>
      <c r="J935" s="25"/>
      <c r="K935" s="25"/>
      <c r="L935" s="25"/>
      <c r="M935" s="25"/>
      <c r="N935" s="25"/>
      <c r="O935" s="25"/>
      <c r="P935" s="25"/>
      <c r="Q935" s="25"/>
      <c r="R935" s="25"/>
      <c r="S935" s="25"/>
      <c r="T935" s="25"/>
      <c r="U935" s="25"/>
      <c r="V935" s="25"/>
      <c r="W935" s="25"/>
      <c r="X935" s="25"/>
      <c r="Y935" s="25"/>
      <c r="Z935" s="25"/>
      <c r="AA935" s="25"/>
      <c r="AB935" s="25"/>
      <c r="AC935" s="25"/>
      <c r="AD935" s="25"/>
      <c r="AE935" s="25"/>
      <c r="AF935" s="25"/>
      <c r="AG935" s="25"/>
      <c r="AH935" s="25"/>
      <c r="AI935" s="25"/>
      <c r="AJ935" s="25"/>
      <c r="AK935" s="25"/>
      <c r="AL935" s="25"/>
      <c r="AM935" s="25"/>
      <c r="AN935" s="25"/>
      <c r="AO935" s="25"/>
    </row>
    <row r="936" spans="1:41" ht="15.75" customHeight="1" x14ac:dyDescent="0.3">
      <c r="A936" s="25"/>
      <c r="B936" s="25"/>
      <c r="C936" s="25"/>
      <c r="D936" s="25"/>
      <c r="E936" s="25"/>
      <c r="F936" s="25"/>
      <c r="G936" s="25"/>
      <c r="H936" s="25"/>
      <c r="I936" s="25"/>
      <c r="J936" s="25"/>
      <c r="K936" s="25"/>
      <c r="L936" s="25"/>
      <c r="M936" s="25"/>
      <c r="N936" s="25"/>
      <c r="O936" s="25"/>
      <c r="P936" s="25"/>
      <c r="Q936" s="25"/>
      <c r="R936" s="25"/>
      <c r="S936" s="25"/>
      <c r="T936" s="25"/>
      <c r="U936" s="25"/>
      <c r="V936" s="25"/>
      <c r="W936" s="25"/>
      <c r="X936" s="25"/>
      <c r="Y936" s="25"/>
      <c r="Z936" s="25"/>
      <c r="AA936" s="25"/>
      <c r="AB936" s="25"/>
      <c r="AC936" s="25"/>
      <c r="AD936" s="25"/>
      <c r="AE936" s="25"/>
      <c r="AF936" s="25"/>
      <c r="AG936" s="25"/>
      <c r="AH936" s="25"/>
      <c r="AI936" s="25"/>
      <c r="AJ936" s="25"/>
      <c r="AK936" s="25"/>
      <c r="AL936" s="25"/>
      <c r="AM936" s="25"/>
      <c r="AN936" s="25"/>
      <c r="AO936" s="25"/>
    </row>
    <row r="937" spans="1:41" ht="15.75" customHeight="1" x14ac:dyDescent="0.3">
      <c r="A937" s="25"/>
      <c r="B937" s="25"/>
      <c r="C937" s="25"/>
      <c r="D937" s="25"/>
      <c r="E937" s="25"/>
      <c r="F937" s="25"/>
      <c r="G937" s="25"/>
      <c r="H937" s="25"/>
      <c r="I937" s="25"/>
      <c r="J937" s="25"/>
      <c r="K937" s="25"/>
      <c r="L937" s="25"/>
      <c r="M937" s="25"/>
      <c r="N937" s="25"/>
      <c r="O937" s="25"/>
      <c r="P937" s="25"/>
      <c r="Q937" s="25"/>
      <c r="R937" s="25"/>
      <c r="S937" s="25"/>
      <c r="T937" s="25"/>
      <c r="U937" s="25"/>
      <c r="V937" s="25"/>
      <c r="W937" s="25"/>
      <c r="X937" s="25"/>
      <c r="Y937" s="25"/>
      <c r="Z937" s="25"/>
      <c r="AA937" s="25"/>
      <c r="AB937" s="25"/>
      <c r="AC937" s="25"/>
      <c r="AD937" s="25"/>
      <c r="AE937" s="25"/>
      <c r="AF937" s="25"/>
      <c r="AG937" s="25"/>
      <c r="AH937" s="25"/>
      <c r="AI937" s="25"/>
      <c r="AJ937" s="25"/>
      <c r="AK937" s="25"/>
      <c r="AL937" s="25"/>
      <c r="AM937" s="25"/>
      <c r="AN937" s="25"/>
      <c r="AO937" s="25"/>
    </row>
    <row r="938" spans="1:41" ht="15.75" customHeight="1" x14ac:dyDescent="0.3">
      <c r="A938" s="25"/>
      <c r="B938" s="25"/>
      <c r="C938" s="25"/>
      <c r="D938" s="25"/>
      <c r="E938" s="25"/>
      <c r="F938" s="25"/>
      <c r="G938" s="25"/>
      <c r="H938" s="25"/>
      <c r="I938" s="25"/>
      <c r="J938" s="25"/>
      <c r="K938" s="25"/>
      <c r="L938" s="25"/>
      <c r="M938" s="25"/>
      <c r="N938" s="25"/>
      <c r="O938" s="25"/>
      <c r="P938" s="25"/>
      <c r="Q938" s="25"/>
      <c r="R938" s="25"/>
      <c r="S938" s="25"/>
      <c r="T938" s="25"/>
      <c r="U938" s="25"/>
      <c r="V938" s="25"/>
      <c r="W938" s="25"/>
      <c r="X938" s="25"/>
      <c r="Y938" s="25"/>
      <c r="Z938" s="25"/>
      <c r="AA938" s="25"/>
      <c r="AB938" s="25"/>
      <c r="AC938" s="25"/>
      <c r="AD938" s="25"/>
      <c r="AE938" s="25"/>
      <c r="AF938" s="25"/>
      <c r="AG938" s="25"/>
      <c r="AH938" s="25"/>
      <c r="AI938" s="25"/>
      <c r="AJ938" s="25"/>
      <c r="AK938" s="25"/>
      <c r="AL938" s="25"/>
      <c r="AM938" s="25"/>
      <c r="AN938" s="25"/>
      <c r="AO938" s="25"/>
    </row>
    <row r="939" spans="1:41" ht="15.75" customHeight="1" x14ac:dyDescent="0.3">
      <c r="A939" s="25"/>
      <c r="B939" s="25"/>
      <c r="C939" s="25"/>
      <c r="D939" s="25"/>
      <c r="E939" s="25"/>
      <c r="F939" s="25"/>
      <c r="G939" s="25"/>
      <c r="H939" s="25"/>
      <c r="I939" s="25"/>
      <c r="J939" s="25"/>
      <c r="K939" s="25"/>
      <c r="L939" s="25"/>
      <c r="M939" s="25"/>
      <c r="N939" s="25"/>
      <c r="O939" s="25"/>
      <c r="P939" s="25"/>
      <c r="Q939" s="25"/>
      <c r="R939" s="25"/>
      <c r="S939" s="25"/>
      <c r="T939" s="25"/>
      <c r="U939" s="25"/>
      <c r="V939" s="25"/>
      <c r="W939" s="25"/>
      <c r="X939" s="25"/>
      <c r="Y939" s="25"/>
      <c r="Z939" s="25"/>
      <c r="AA939" s="25"/>
      <c r="AB939" s="25"/>
      <c r="AC939" s="25"/>
      <c r="AD939" s="25"/>
      <c r="AE939" s="25"/>
      <c r="AF939" s="25"/>
      <c r="AG939" s="25"/>
      <c r="AH939" s="25"/>
      <c r="AI939" s="25"/>
      <c r="AJ939" s="25"/>
      <c r="AK939" s="25"/>
      <c r="AL939" s="25"/>
      <c r="AM939" s="25"/>
      <c r="AN939" s="25"/>
      <c r="AO939" s="25"/>
    </row>
    <row r="940" spans="1:41" ht="15.75" customHeight="1" x14ac:dyDescent="0.3">
      <c r="A940" s="25"/>
      <c r="B940" s="25"/>
      <c r="C940" s="25"/>
      <c r="D940" s="25"/>
      <c r="E940" s="25"/>
      <c r="F940" s="25"/>
      <c r="G940" s="25"/>
      <c r="H940" s="25"/>
      <c r="I940" s="25"/>
      <c r="J940" s="25"/>
      <c r="K940" s="25"/>
      <c r="L940" s="25"/>
      <c r="M940" s="25"/>
      <c r="N940" s="25"/>
      <c r="O940" s="25"/>
      <c r="P940" s="25"/>
      <c r="Q940" s="25"/>
      <c r="R940" s="25"/>
      <c r="S940" s="25"/>
      <c r="T940" s="25"/>
      <c r="U940" s="25"/>
      <c r="V940" s="25"/>
      <c r="W940" s="25"/>
      <c r="X940" s="25"/>
      <c r="Y940" s="25"/>
      <c r="Z940" s="25"/>
      <c r="AA940" s="25"/>
      <c r="AB940" s="25"/>
      <c r="AC940" s="25"/>
      <c r="AD940" s="25"/>
      <c r="AE940" s="25"/>
      <c r="AF940" s="25"/>
      <c r="AG940" s="25"/>
      <c r="AH940" s="25"/>
      <c r="AI940" s="25"/>
      <c r="AJ940" s="25"/>
      <c r="AK940" s="25"/>
      <c r="AL940" s="25"/>
      <c r="AM940" s="25"/>
      <c r="AN940" s="25"/>
      <c r="AO940" s="25"/>
    </row>
    <row r="941" spans="1:41" ht="15.75" customHeight="1" x14ac:dyDescent="0.3">
      <c r="A941" s="25"/>
      <c r="B941" s="25"/>
      <c r="C941" s="25"/>
      <c r="D941" s="25"/>
      <c r="E941" s="25"/>
      <c r="F941" s="25"/>
      <c r="G941" s="25"/>
      <c r="H941" s="25"/>
      <c r="I941" s="25"/>
      <c r="J941" s="25"/>
      <c r="K941" s="25"/>
      <c r="L941" s="25"/>
      <c r="M941" s="25"/>
      <c r="N941" s="25"/>
      <c r="O941" s="25"/>
      <c r="P941" s="25"/>
      <c r="Q941" s="25"/>
      <c r="R941" s="25"/>
      <c r="S941" s="25"/>
      <c r="T941" s="25"/>
      <c r="U941" s="25"/>
      <c r="V941" s="25"/>
      <c r="W941" s="25"/>
      <c r="X941" s="25"/>
      <c r="Y941" s="25"/>
      <c r="Z941" s="25"/>
      <c r="AA941" s="25"/>
      <c r="AB941" s="25"/>
      <c r="AC941" s="25"/>
      <c r="AD941" s="25"/>
      <c r="AE941" s="25"/>
      <c r="AF941" s="25"/>
      <c r="AG941" s="25"/>
      <c r="AH941" s="25"/>
      <c r="AI941" s="25"/>
      <c r="AJ941" s="25"/>
      <c r="AK941" s="25"/>
      <c r="AL941" s="25"/>
      <c r="AM941" s="25"/>
      <c r="AN941" s="25"/>
      <c r="AO941" s="25"/>
    </row>
    <row r="942" spans="1:41" ht="15.75" customHeight="1" x14ac:dyDescent="0.3">
      <c r="A942" s="25"/>
      <c r="B942" s="25"/>
      <c r="C942" s="25"/>
      <c r="D942" s="25"/>
      <c r="E942" s="25"/>
      <c r="F942" s="25"/>
      <c r="G942" s="25"/>
      <c r="H942" s="25"/>
      <c r="I942" s="25"/>
      <c r="J942" s="25"/>
      <c r="K942" s="25"/>
      <c r="L942" s="25"/>
      <c r="M942" s="25"/>
      <c r="N942" s="25"/>
      <c r="O942" s="25"/>
      <c r="P942" s="25"/>
      <c r="Q942" s="25"/>
      <c r="R942" s="25"/>
      <c r="S942" s="25"/>
      <c r="T942" s="25"/>
      <c r="U942" s="25"/>
      <c r="V942" s="25"/>
      <c r="W942" s="25"/>
      <c r="X942" s="25"/>
      <c r="Y942" s="25"/>
      <c r="Z942" s="25"/>
      <c r="AA942" s="25"/>
      <c r="AB942" s="25"/>
      <c r="AC942" s="25"/>
      <c r="AD942" s="25"/>
      <c r="AE942" s="25"/>
      <c r="AF942" s="25"/>
      <c r="AG942" s="25"/>
      <c r="AH942" s="25"/>
      <c r="AI942" s="25"/>
      <c r="AJ942" s="25"/>
      <c r="AK942" s="25"/>
      <c r="AL942" s="25"/>
      <c r="AM942" s="25"/>
      <c r="AN942" s="25"/>
      <c r="AO942" s="25"/>
    </row>
    <row r="943" spans="1:41" ht="15.75" customHeight="1" x14ac:dyDescent="0.3">
      <c r="A943" s="25"/>
      <c r="B943" s="25"/>
      <c r="C943" s="25"/>
      <c r="D943" s="25"/>
      <c r="E943" s="25"/>
      <c r="F943" s="25"/>
      <c r="G943" s="25"/>
      <c r="H943" s="25"/>
      <c r="I943" s="25"/>
      <c r="J943" s="25"/>
      <c r="K943" s="25"/>
      <c r="L943" s="25"/>
      <c r="M943" s="25"/>
      <c r="N943" s="25"/>
      <c r="O943" s="25"/>
      <c r="P943" s="25"/>
      <c r="Q943" s="25"/>
      <c r="R943" s="25"/>
      <c r="S943" s="25"/>
      <c r="T943" s="25"/>
      <c r="U943" s="25"/>
      <c r="V943" s="25"/>
      <c r="W943" s="25"/>
      <c r="X943" s="25"/>
      <c r="Y943" s="25"/>
      <c r="Z943" s="25"/>
      <c r="AA943" s="25"/>
      <c r="AB943" s="25"/>
      <c r="AC943" s="25"/>
      <c r="AD943" s="25"/>
      <c r="AE943" s="25"/>
      <c r="AF943" s="25"/>
      <c r="AG943" s="25"/>
      <c r="AH943" s="25"/>
      <c r="AI943" s="25"/>
      <c r="AJ943" s="25"/>
      <c r="AK943" s="25"/>
      <c r="AL943" s="25"/>
      <c r="AM943" s="25"/>
      <c r="AN943" s="25"/>
      <c r="AO943" s="25"/>
    </row>
    <row r="944" spans="1:41" ht="15.75" customHeight="1" x14ac:dyDescent="0.3">
      <c r="A944" s="25"/>
      <c r="B944" s="25"/>
      <c r="C944" s="25"/>
      <c r="D944" s="25"/>
      <c r="E944" s="25"/>
      <c r="F944" s="25"/>
      <c r="G944" s="25"/>
      <c r="H944" s="25"/>
      <c r="I944" s="25"/>
      <c r="J944" s="25"/>
      <c r="K944" s="25"/>
      <c r="L944" s="25"/>
      <c r="M944" s="25"/>
      <c r="N944" s="25"/>
      <c r="O944" s="25"/>
      <c r="P944" s="25"/>
      <c r="Q944" s="25"/>
      <c r="R944" s="25"/>
      <c r="S944" s="25"/>
      <c r="T944" s="25"/>
      <c r="U944" s="25"/>
      <c r="V944" s="25"/>
      <c r="W944" s="25"/>
      <c r="X944" s="25"/>
      <c r="Y944" s="25"/>
      <c r="Z944" s="25"/>
      <c r="AA944" s="25"/>
      <c r="AB944" s="25"/>
      <c r="AC944" s="25"/>
      <c r="AD944" s="25"/>
      <c r="AE944" s="25"/>
      <c r="AF944" s="25"/>
      <c r="AG944" s="25"/>
      <c r="AH944" s="25"/>
      <c r="AI944" s="25"/>
      <c r="AJ944" s="25"/>
      <c r="AK944" s="25"/>
      <c r="AL944" s="25"/>
      <c r="AM944" s="25"/>
      <c r="AN944" s="25"/>
      <c r="AO944" s="25"/>
    </row>
    <row r="945" spans="1:41" ht="15.75" customHeight="1" x14ac:dyDescent="0.3">
      <c r="A945" s="25"/>
      <c r="B945" s="25"/>
      <c r="C945" s="25"/>
      <c r="D945" s="25"/>
      <c r="E945" s="25"/>
      <c r="F945" s="25"/>
      <c r="G945" s="25"/>
      <c r="H945" s="25"/>
      <c r="I945" s="25"/>
      <c r="J945" s="25"/>
      <c r="K945" s="25"/>
      <c r="L945" s="25"/>
      <c r="M945" s="25"/>
      <c r="N945" s="25"/>
      <c r="O945" s="25"/>
      <c r="P945" s="25"/>
      <c r="Q945" s="25"/>
      <c r="R945" s="25"/>
      <c r="S945" s="25"/>
      <c r="T945" s="25"/>
      <c r="U945" s="25"/>
      <c r="V945" s="25"/>
      <c r="W945" s="25"/>
      <c r="X945" s="25"/>
      <c r="Y945" s="25"/>
      <c r="Z945" s="25"/>
      <c r="AA945" s="25"/>
      <c r="AB945" s="25"/>
      <c r="AC945" s="25"/>
      <c r="AD945" s="25"/>
      <c r="AE945" s="25"/>
      <c r="AF945" s="25"/>
      <c r="AG945" s="25"/>
      <c r="AH945" s="25"/>
      <c r="AI945" s="25"/>
      <c r="AJ945" s="25"/>
      <c r="AK945" s="25"/>
      <c r="AL945" s="25"/>
      <c r="AM945" s="25"/>
      <c r="AN945" s="25"/>
      <c r="AO945" s="25"/>
    </row>
    <row r="946" spans="1:41" ht="15.75" customHeight="1" x14ac:dyDescent="0.3">
      <c r="A946" s="25"/>
      <c r="B946" s="25"/>
      <c r="C946" s="25"/>
      <c r="D946" s="25"/>
      <c r="E946" s="25"/>
      <c r="F946" s="25"/>
      <c r="G946" s="25"/>
      <c r="H946" s="25"/>
      <c r="I946" s="25"/>
      <c r="J946" s="25"/>
      <c r="K946" s="25"/>
      <c r="L946" s="25"/>
      <c r="M946" s="25"/>
      <c r="N946" s="25"/>
      <c r="O946" s="25"/>
      <c r="P946" s="25"/>
      <c r="Q946" s="25"/>
      <c r="R946" s="25"/>
      <c r="S946" s="25"/>
      <c r="T946" s="25"/>
      <c r="U946" s="25"/>
      <c r="V946" s="25"/>
      <c r="W946" s="25"/>
      <c r="X946" s="25"/>
      <c r="Y946" s="25"/>
      <c r="Z946" s="25"/>
      <c r="AA946" s="25"/>
      <c r="AB946" s="25"/>
      <c r="AC946" s="25"/>
      <c r="AD946" s="25"/>
      <c r="AE946" s="25"/>
      <c r="AF946" s="25"/>
      <c r="AG946" s="25"/>
      <c r="AH946" s="25"/>
      <c r="AI946" s="25"/>
      <c r="AJ946" s="25"/>
      <c r="AK946" s="25"/>
      <c r="AL946" s="25"/>
      <c r="AM946" s="25"/>
      <c r="AN946" s="25"/>
      <c r="AO946" s="25"/>
    </row>
    <row r="947" spans="1:41" ht="15.75" customHeight="1" x14ac:dyDescent="0.3">
      <c r="A947" s="25"/>
      <c r="B947" s="25"/>
      <c r="C947" s="25"/>
      <c r="D947" s="25"/>
      <c r="E947" s="25"/>
      <c r="F947" s="25"/>
      <c r="G947" s="25"/>
      <c r="H947" s="25"/>
      <c r="I947" s="25"/>
      <c r="J947" s="25"/>
      <c r="K947" s="25"/>
      <c r="L947" s="25"/>
      <c r="M947" s="25"/>
      <c r="N947" s="25"/>
      <c r="O947" s="25"/>
      <c r="P947" s="25"/>
      <c r="Q947" s="25"/>
      <c r="R947" s="25"/>
      <c r="S947" s="25"/>
      <c r="T947" s="25"/>
      <c r="U947" s="25"/>
      <c r="V947" s="25"/>
      <c r="W947" s="25"/>
      <c r="X947" s="25"/>
      <c r="Y947" s="25"/>
      <c r="Z947" s="25"/>
      <c r="AA947" s="25"/>
      <c r="AB947" s="25"/>
      <c r="AC947" s="25"/>
      <c r="AD947" s="25"/>
      <c r="AE947" s="25"/>
      <c r="AF947" s="25"/>
      <c r="AG947" s="25"/>
      <c r="AH947" s="25"/>
      <c r="AI947" s="25"/>
      <c r="AJ947" s="25"/>
      <c r="AK947" s="25"/>
      <c r="AL947" s="25"/>
      <c r="AM947" s="25"/>
      <c r="AN947" s="25"/>
      <c r="AO947" s="25"/>
    </row>
    <row r="948" spans="1:41" ht="15.75" customHeight="1" x14ac:dyDescent="0.3">
      <c r="A948" s="25"/>
      <c r="B948" s="25"/>
      <c r="C948" s="25"/>
      <c r="D948" s="25"/>
      <c r="E948" s="25"/>
      <c r="F948" s="25"/>
      <c r="G948" s="25"/>
      <c r="H948" s="25"/>
      <c r="I948" s="25"/>
      <c r="J948" s="25"/>
      <c r="K948" s="25"/>
      <c r="L948" s="25"/>
      <c r="M948" s="25"/>
      <c r="N948" s="25"/>
      <c r="O948" s="25"/>
      <c r="P948" s="25"/>
      <c r="Q948" s="25"/>
      <c r="R948" s="25"/>
      <c r="S948" s="25"/>
      <c r="T948" s="25"/>
      <c r="U948" s="25"/>
      <c r="V948" s="25"/>
      <c r="W948" s="25"/>
      <c r="X948" s="25"/>
      <c r="Y948" s="25"/>
      <c r="Z948" s="25"/>
      <c r="AA948" s="25"/>
      <c r="AB948" s="25"/>
      <c r="AC948" s="25"/>
      <c r="AD948" s="25"/>
      <c r="AE948" s="25"/>
      <c r="AF948" s="25"/>
      <c r="AG948" s="25"/>
      <c r="AH948" s="25"/>
      <c r="AI948" s="25"/>
      <c r="AJ948" s="25"/>
      <c r="AK948" s="25"/>
      <c r="AL948" s="25"/>
      <c r="AM948" s="25"/>
      <c r="AN948" s="25"/>
      <c r="AO948" s="25"/>
    </row>
    <row r="949" spans="1:41" ht="15.75" customHeight="1" x14ac:dyDescent="0.3">
      <c r="A949" s="25"/>
      <c r="B949" s="25"/>
      <c r="C949" s="25"/>
      <c r="D949" s="25"/>
      <c r="E949" s="25"/>
      <c r="F949" s="25"/>
      <c r="G949" s="25"/>
      <c r="H949" s="25"/>
      <c r="I949" s="25"/>
      <c r="J949" s="25"/>
      <c r="K949" s="25"/>
      <c r="L949" s="25"/>
      <c r="M949" s="25"/>
      <c r="N949" s="25"/>
      <c r="O949" s="25"/>
      <c r="P949" s="25"/>
      <c r="Q949" s="25"/>
      <c r="R949" s="25"/>
      <c r="S949" s="25"/>
      <c r="T949" s="25"/>
      <c r="U949" s="25"/>
      <c r="V949" s="25"/>
      <c r="W949" s="25"/>
      <c r="X949" s="25"/>
      <c r="Y949" s="25"/>
      <c r="Z949" s="25"/>
      <c r="AA949" s="25"/>
      <c r="AB949" s="25"/>
      <c r="AC949" s="25"/>
      <c r="AD949" s="25"/>
      <c r="AE949" s="25"/>
      <c r="AF949" s="25"/>
      <c r="AG949" s="25"/>
      <c r="AH949" s="25"/>
      <c r="AI949" s="25"/>
      <c r="AJ949" s="25"/>
      <c r="AK949" s="25"/>
      <c r="AL949" s="25"/>
      <c r="AM949" s="25"/>
      <c r="AN949" s="25"/>
      <c r="AO949" s="25"/>
    </row>
    <row r="950" spans="1:41" ht="15.75" customHeight="1" x14ac:dyDescent="0.3">
      <c r="A950" s="25"/>
      <c r="B950" s="25"/>
      <c r="C950" s="25"/>
      <c r="D950" s="25"/>
      <c r="E950" s="25"/>
      <c r="F950" s="25"/>
      <c r="G950" s="25"/>
      <c r="H950" s="25"/>
      <c r="I950" s="25"/>
      <c r="J950" s="25"/>
      <c r="K950" s="25"/>
      <c r="L950" s="25"/>
      <c r="M950" s="25"/>
      <c r="N950" s="25"/>
      <c r="O950" s="25"/>
      <c r="P950" s="25"/>
      <c r="Q950" s="25"/>
      <c r="R950" s="25"/>
      <c r="S950" s="25"/>
      <c r="T950" s="25"/>
      <c r="U950" s="25"/>
      <c r="V950" s="25"/>
      <c r="W950" s="25"/>
      <c r="X950" s="25"/>
      <c r="Y950" s="25"/>
      <c r="Z950" s="25"/>
      <c r="AA950" s="25"/>
      <c r="AB950" s="25"/>
      <c r="AC950" s="25"/>
      <c r="AD950" s="25"/>
      <c r="AE950" s="25"/>
      <c r="AF950" s="25"/>
      <c r="AG950" s="25"/>
      <c r="AH950" s="25"/>
      <c r="AI950" s="25"/>
      <c r="AJ950" s="25"/>
      <c r="AK950" s="25"/>
      <c r="AL950" s="25"/>
      <c r="AM950" s="25"/>
      <c r="AN950" s="25"/>
      <c r="AO950" s="25"/>
    </row>
    <row r="951" spans="1:41" ht="15.75" customHeight="1" x14ac:dyDescent="0.3">
      <c r="A951" s="25"/>
      <c r="B951" s="25"/>
      <c r="C951" s="25"/>
      <c r="D951" s="25"/>
      <c r="E951" s="25"/>
      <c r="F951" s="25"/>
      <c r="G951" s="25"/>
      <c r="H951" s="25"/>
      <c r="I951" s="25"/>
      <c r="J951" s="25"/>
      <c r="K951" s="25"/>
      <c r="L951" s="25"/>
      <c r="M951" s="25"/>
      <c r="N951" s="25"/>
      <c r="O951" s="25"/>
      <c r="P951" s="25"/>
      <c r="Q951" s="25"/>
      <c r="R951" s="25"/>
      <c r="S951" s="25"/>
      <c r="T951" s="25"/>
      <c r="U951" s="25"/>
      <c r="V951" s="25"/>
      <c r="W951" s="25"/>
      <c r="X951" s="25"/>
      <c r="Y951" s="25"/>
      <c r="Z951" s="25"/>
      <c r="AA951" s="25"/>
      <c r="AB951" s="25"/>
      <c r="AC951" s="25"/>
      <c r="AD951" s="25"/>
      <c r="AE951" s="25"/>
      <c r="AF951" s="25"/>
      <c r="AG951" s="25"/>
      <c r="AH951" s="25"/>
      <c r="AI951" s="25"/>
      <c r="AJ951" s="25"/>
      <c r="AK951" s="25"/>
      <c r="AL951" s="25"/>
      <c r="AM951" s="25"/>
      <c r="AN951" s="25"/>
      <c r="AO951" s="25"/>
    </row>
    <row r="952" spans="1:41" ht="15.75" customHeight="1" x14ac:dyDescent="0.3">
      <c r="A952" s="25"/>
      <c r="B952" s="25"/>
      <c r="C952" s="25"/>
      <c r="D952" s="25"/>
      <c r="E952" s="25"/>
      <c r="F952" s="25"/>
      <c r="G952" s="25"/>
      <c r="H952" s="25"/>
      <c r="I952" s="25"/>
      <c r="J952" s="25"/>
      <c r="K952" s="25"/>
      <c r="L952" s="25"/>
      <c r="M952" s="25"/>
      <c r="N952" s="25"/>
      <c r="O952" s="25"/>
      <c r="P952" s="25"/>
      <c r="Q952" s="25"/>
      <c r="R952" s="25"/>
      <c r="S952" s="25"/>
      <c r="T952" s="25"/>
      <c r="U952" s="25"/>
      <c r="V952" s="25"/>
      <c r="W952" s="25"/>
      <c r="X952" s="25"/>
      <c r="Y952" s="25"/>
      <c r="Z952" s="25"/>
      <c r="AA952" s="25"/>
      <c r="AB952" s="25"/>
      <c r="AC952" s="25"/>
      <c r="AD952" s="25"/>
      <c r="AE952" s="25"/>
      <c r="AF952" s="25"/>
      <c r="AG952" s="25"/>
      <c r="AH952" s="25"/>
      <c r="AI952" s="25"/>
      <c r="AJ952" s="25"/>
      <c r="AK952" s="25"/>
      <c r="AL952" s="25"/>
      <c r="AM952" s="25"/>
      <c r="AN952" s="25"/>
      <c r="AO952" s="25"/>
    </row>
    <row r="953" spans="1:41" ht="15.75" customHeight="1" x14ac:dyDescent="0.3">
      <c r="A953" s="25"/>
      <c r="B953" s="25"/>
      <c r="C953" s="25"/>
      <c r="D953" s="25"/>
      <c r="E953" s="25"/>
      <c r="F953" s="25"/>
      <c r="G953" s="25"/>
      <c r="H953" s="25"/>
      <c r="I953" s="25"/>
      <c r="J953" s="25"/>
      <c r="K953" s="25"/>
      <c r="L953" s="25"/>
      <c r="M953" s="25"/>
      <c r="N953" s="25"/>
      <c r="O953" s="25"/>
      <c r="P953" s="25"/>
      <c r="Q953" s="25"/>
      <c r="R953" s="25"/>
      <c r="S953" s="25"/>
      <c r="T953" s="25"/>
      <c r="U953" s="25"/>
      <c r="V953" s="25"/>
      <c r="W953" s="25"/>
      <c r="X953" s="25"/>
      <c r="Y953" s="25"/>
      <c r="Z953" s="25"/>
      <c r="AA953" s="25"/>
      <c r="AB953" s="25"/>
      <c r="AC953" s="25"/>
      <c r="AD953" s="25"/>
      <c r="AE953" s="25"/>
      <c r="AF953" s="25"/>
      <c r="AG953" s="25"/>
      <c r="AH953" s="25"/>
      <c r="AI953" s="25"/>
      <c r="AJ953" s="25"/>
      <c r="AK953" s="25"/>
      <c r="AL953" s="25"/>
      <c r="AM953" s="25"/>
      <c r="AN953" s="25"/>
      <c r="AO953" s="25"/>
    </row>
    <row r="954" spans="1:41" ht="15.75" customHeight="1" x14ac:dyDescent="0.3">
      <c r="A954" s="25"/>
      <c r="B954" s="25"/>
      <c r="C954" s="25"/>
      <c r="D954" s="25"/>
      <c r="E954" s="25"/>
      <c r="F954" s="25"/>
      <c r="G954" s="25"/>
      <c r="H954" s="25"/>
      <c r="I954" s="25"/>
      <c r="J954" s="25"/>
      <c r="K954" s="25"/>
      <c r="L954" s="25"/>
      <c r="M954" s="25"/>
      <c r="N954" s="25"/>
      <c r="O954" s="25"/>
      <c r="P954" s="25"/>
      <c r="Q954" s="25"/>
      <c r="R954" s="25"/>
      <c r="S954" s="25"/>
      <c r="T954" s="25"/>
      <c r="U954" s="25"/>
      <c r="V954" s="25"/>
      <c r="W954" s="25"/>
      <c r="X954" s="25"/>
      <c r="Y954" s="25"/>
      <c r="Z954" s="25"/>
      <c r="AA954" s="25"/>
      <c r="AB954" s="25"/>
      <c r="AC954" s="25"/>
      <c r="AD954" s="25"/>
      <c r="AE954" s="25"/>
      <c r="AF954" s="25"/>
      <c r="AG954" s="25"/>
      <c r="AH954" s="25"/>
      <c r="AI954" s="25"/>
      <c r="AJ954" s="25"/>
      <c r="AK954" s="25"/>
      <c r="AL954" s="25"/>
      <c r="AM954" s="25"/>
      <c r="AN954" s="25"/>
      <c r="AO954" s="25"/>
    </row>
    <row r="955" spans="1:41" ht="15.75" customHeight="1" x14ac:dyDescent="0.3">
      <c r="A955" s="25"/>
      <c r="B955" s="25"/>
      <c r="C955" s="25"/>
      <c r="D955" s="25"/>
      <c r="E955" s="25"/>
      <c r="F955" s="25"/>
      <c r="G955" s="25"/>
      <c r="H955" s="25"/>
      <c r="I955" s="25"/>
      <c r="J955" s="25"/>
      <c r="K955" s="25"/>
      <c r="L955" s="25"/>
      <c r="M955" s="25"/>
      <c r="N955" s="25"/>
      <c r="O955" s="25"/>
      <c r="P955" s="25"/>
      <c r="Q955" s="25"/>
      <c r="R955" s="25"/>
      <c r="S955" s="25"/>
      <c r="T955" s="25"/>
      <c r="U955" s="25"/>
      <c r="V955" s="25"/>
      <c r="W955" s="25"/>
      <c r="X955" s="25"/>
      <c r="Y955" s="25"/>
      <c r="Z955" s="25"/>
      <c r="AA955" s="25"/>
      <c r="AB955" s="25"/>
      <c r="AC955" s="25"/>
      <c r="AD955" s="25"/>
      <c r="AE955" s="25"/>
      <c r="AF955" s="25"/>
      <c r="AG955" s="25"/>
      <c r="AH955" s="25"/>
      <c r="AI955" s="25"/>
      <c r="AJ955" s="25"/>
      <c r="AK955" s="25"/>
      <c r="AL955" s="25"/>
      <c r="AM955" s="25"/>
      <c r="AN955" s="25"/>
      <c r="AO955" s="25"/>
    </row>
    <row r="956" spans="1:41" ht="15.75" customHeight="1" x14ac:dyDescent="0.3">
      <c r="A956" s="25"/>
      <c r="B956" s="25"/>
      <c r="C956" s="25"/>
      <c r="D956" s="25"/>
      <c r="E956" s="25"/>
      <c r="F956" s="25"/>
      <c r="G956" s="25"/>
      <c r="H956" s="25"/>
      <c r="I956" s="25"/>
      <c r="J956" s="25"/>
      <c r="K956" s="25"/>
      <c r="L956" s="25"/>
      <c r="M956" s="25"/>
      <c r="N956" s="25"/>
      <c r="O956" s="25"/>
      <c r="P956" s="25"/>
      <c r="Q956" s="25"/>
      <c r="R956" s="25"/>
      <c r="S956" s="25"/>
      <c r="T956" s="25"/>
      <c r="U956" s="25"/>
      <c r="V956" s="25"/>
      <c r="W956" s="25"/>
      <c r="X956" s="25"/>
      <c r="Y956" s="25"/>
      <c r="Z956" s="25"/>
      <c r="AA956" s="25"/>
      <c r="AB956" s="25"/>
      <c r="AC956" s="25"/>
      <c r="AD956" s="25"/>
      <c r="AE956" s="25"/>
      <c r="AF956" s="25"/>
      <c r="AG956" s="25"/>
      <c r="AH956" s="25"/>
      <c r="AI956" s="25"/>
      <c r="AJ956" s="25"/>
      <c r="AK956" s="25"/>
      <c r="AL956" s="25"/>
      <c r="AM956" s="25"/>
      <c r="AN956" s="25"/>
      <c r="AO956" s="25"/>
    </row>
    <row r="957" spans="1:41" ht="15.75" customHeight="1" x14ac:dyDescent="0.3">
      <c r="A957" s="25"/>
      <c r="B957" s="25"/>
      <c r="C957" s="25"/>
      <c r="D957" s="25"/>
      <c r="E957" s="25"/>
      <c r="F957" s="25"/>
      <c r="G957" s="25"/>
      <c r="H957" s="25"/>
      <c r="I957" s="25"/>
      <c r="J957" s="25"/>
      <c r="K957" s="25"/>
      <c r="L957" s="25"/>
      <c r="M957" s="25"/>
      <c r="N957" s="25"/>
      <c r="O957" s="25"/>
      <c r="P957" s="25"/>
      <c r="Q957" s="25"/>
      <c r="R957" s="25"/>
      <c r="S957" s="25"/>
      <c r="T957" s="25"/>
      <c r="U957" s="25"/>
      <c r="V957" s="25"/>
      <c r="W957" s="25"/>
      <c r="X957" s="25"/>
      <c r="Y957" s="25"/>
      <c r="Z957" s="25"/>
      <c r="AA957" s="25"/>
      <c r="AB957" s="25"/>
      <c r="AC957" s="25"/>
      <c r="AD957" s="25"/>
      <c r="AE957" s="25"/>
      <c r="AF957" s="25"/>
      <c r="AG957" s="25"/>
      <c r="AH957" s="25"/>
      <c r="AI957" s="25"/>
      <c r="AJ957" s="25"/>
      <c r="AK957" s="25"/>
      <c r="AL957" s="25"/>
      <c r="AM957" s="25"/>
      <c r="AN957" s="25"/>
      <c r="AO957" s="25"/>
    </row>
    <row r="958" spans="1:41" ht="15.75" customHeight="1" x14ac:dyDescent="0.3">
      <c r="A958" s="25"/>
      <c r="B958" s="25"/>
      <c r="C958" s="25"/>
      <c r="D958" s="25"/>
      <c r="E958" s="25"/>
      <c r="F958" s="25"/>
      <c r="G958" s="25"/>
      <c r="H958" s="25"/>
      <c r="I958" s="25"/>
      <c r="J958" s="25"/>
      <c r="K958" s="25"/>
      <c r="L958" s="25"/>
      <c r="M958" s="25"/>
      <c r="N958" s="25"/>
      <c r="O958" s="25"/>
      <c r="P958" s="25"/>
      <c r="Q958" s="25"/>
      <c r="R958" s="25"/>
      <c r="S958" s="25"/>
      <c r="T958" s="25"/>
      <c r="U958" s="25"/>
      <c r="V958" s="25"/>
      <c r="W958" s="25"/>
      <c r="X958" s="25"/>
      <c r="Y958" s="25"/>
      <c r="Z958" s="25"/>
      <c r="AA958" s="25"/>
      <c r="AB958" s="25"/>
      <c r="AC958" s="25"/>
      <c r="AD958" s="25"/>
      <c r="AE958" s="25"/>
      <c r="AF958" s="25"/>
      <c r="AG958" s="25"/>
      <c r="AH958" s="25"/>
      <c r="AI958" s="25"/>
      <c r="AJ958" s="25"/>
      <c r="AK958" s="25"/>
      <c r="AL958" s="25"/>
      <c r="AM958" s="25"/>
      <c r="AN958" s="25"/>
      <c r="AO958" s="25"/>
    </row>
    <row r="959" spans="1:41" ht="15.75" customHeight="1" x14ac:dyDescent="0.3">
      <c r="A959" s="25"/>
      <c r="B959" s="25"/>
      <c r="C959" s="25"/>
      <c r="D959" s="25"/>
      <c r="E959" s="25"/>
      <c r="F959" s="25"/>
      <c r="G959" s="25"/>
      <c r="H959" s="25"/>
      <c r="I959" s="25"/>
      <c r="J959" s="25"/>
      <c r="K959" s="25"/>
      <c r="L959" s="25"/>
      <c r="M959" s="25"/>
      <c r="N959" s="25"/>
      <c r="O959" s="25"/>
      <c r="P959" s="25"/>
      <c r="Q959" s="25"/>
      <c r="R959" s="25"/>
      <c r="S959" s="25"/>
      <c r="T959" s="25"/>
      <c r="U959" s="25"/>
      <c r="V959" s="25"/>
      <c r="W959" s="25"/>
      <c r="X959" s="25"/>
      <c r="Y959" s="25"/>
      <c r="Z959" s="25"/>
      <c r="AA959" s="25"/>
      <c r="AB959" s="25"/>
      <c r="AC959" s="25"/>
      <c r="AD959" s="25"/>
      <c r="AE959" s="25"/>
      <c r="AF959" s="25"/>
      <c r="AG959" s="25"/>
      <c r="AH959" s="25"/>
      <c r="AI959" s="25"/>
      <c r="AJ959" s="25"/>
      <c r="AK959" s="25"/>
      <c r="AL959" s="25"/>
      <c r="AM959" s="25"/>
      <c r="AN959" s="25"/>
      <c r="AO959" s="25"/>
    </row>
    <row r="960" spans="1:41" ht="15.75" customHeight="1" x14ac:dyDescent="0.3">
      <c r="A960" s="25"/>
      <c r="B960" s="25"/>
      <c r="C960" s="25"/>
      <c r="D960" s="25"/>
      <c r="E960" s="25"/>
      <c r="F960" s="25"/>
      <c r="G960" s="25"/>
      <c r="H960" s="25"/>
      <c r="I960" s="25"/>
      <c r="J960" s="25"/>
      <c r="K960" s="25"/>
      <c r="L960" s="25"/>
      <c r="M960" s="25"/>
      <c r="N960" s="25"/>
      <c r="O960" s="25"/>
      <c r="P960" s="25"/>
      <c r="Q960" s="25"/>
      <c r="R960" s="25"/>
      <c r="S960" s="25"/>
      <c r="T960" s="25"/>
      <c r="U960" s="25"/>
      <c r="V960" s="25"/>
      <c r="W960" s="25"/>
      <c r="X960" s="25"/>
      <c r="Y960" s="25"/>
      <c r="Z960" s="25"/>
      <c r="AA960" s="25"/>
      <c r="AB960" s="25"/>
      <c r="AC960" s="25"/>
      <c r="AD960" s="25"/>
      <c r="AE960" s="25"/>
      <c r="AF960" s="25"/>
      <c r="AG960" s="25"/>
      <c r="AH960" s="25"/>
      <c r="AI960" s="25"/>
      <c r="AJ960" s="25"/>
      <c r="AK960" s="25"/>
      <c r="AL960" s="25"/>
      <c r="AM960" s="25"/>
      <c r="AN960" s="25"/>
      <c r="AO960" s="25"/>
    </row>
    <row r="961" spans="1:41" ht="15.75" customHeight="1" x14ac:dyDescent="0.3">
      <c r="A961" s="25"/>
      <c r="B961" s="25"/>
      <c r="C961" s="25"/>
      <c r="D961" s="25"/>
      <c r="E961" s="25"/>
      <c r="F961" s="25"/>
      <c r="G961" s="25"/>
      <c r="H961" s="25"/>
      <c r="I961" s="25"/>
      <c r="J961" s="25"/>
      <c r="K961" s="25"/>
      <c r="L961" s="25"/>
      <c r="M961" s="25"/>
      <c r="N961" s="25"/>
      <c r="O961" s="25"/>
      <c r="P961" s="25"/>
      <c r="Q961" s="25"/>
      <c r="R961" s="25"/>
      <c r="S961" s="25"/>
      <c r="T961" s="25"/>
      <c r="U961" s="25"/>
      <c r="V961" s="25"/>
      <c r="W961" s="25"/>
      <c r="X961" s="25"/>
      <c r="Y961" s="25"/>
      <c r="Z961" s="25"/>
      <c r="AA961" s="25"/>
      <c r="AB961" s="25"/>
      <c r="AC961" s="25"/>
      <c r="AD961" s="25"/>
      <c r="AE961" s="25"/>
      <c r="AF961" s="25"/>
      <c r="AG961" s="25"/>
      <c r="AH961" s="25"/>
      <c r="AI961" s="25"/>
      <c r="AJ961" s="25"/>
      <c r="AK961" s="25"/>
      <c r="AL961" s="25"/>
      <c r="AM961" s="25"/>
      <c r="AN961" s="25"/>
      <c r="AO961" s="25"/>
    </row>
    <row r="962" spans="1:41" ht="15.75" customHeight="1" x14ac:dyDescent="0.3">
      <c r="A962" s="25"/>
      <c r="B962" s="25"/>
      <c r="C962" s="25"/>
      <c r="D962" s="25"/>
      <c r="E962" s="25"/>
      <c r="F962" s="25"/>
      <c r="G962" s="25"/>
      <c r="H962" s="25"/>
      <c r="I962" s="25"/>
      <c r="J962" s="25"/>
      <c r="K962" s="25"/>
      <c r="L962" s="25"/>
      <c r="M962" s="25"/>
      <c r="N962" s="25"/>
      <c r="O962" s="25"/>
      <c r="P962" s="25"/>
      <c r="Q962" s="25"/>
      <c r="R962" s="25"/>
      <c r="S962" s="25"/>
      <c r="T962" s="25"/>
      <c r="U962" s="25"/>
      <c r="V962" s="25"/>
      <c r="W962" s="25"/>
      <c r="X962" s="25"/>
      <c r="Y962" s="25"/>
      <c r="Z962" s="25"/>
      <c r="AA962" s="25"/>
      <c r="AB962" s="25"/>
      <c r="AC962" s="25"/>
      <c r="AD962" s="25"/>
      <c r="AE962" s="25"/>
      <c r="AF962" s="25"/>
      <c r="AG962" s="25"/>
      <c r="AH962" s="25"/>
      <c r="AI962" s="25"/>
      <c r="AJ962" s="25"/>
      <c r="AK962" s="25"/>
      <c r="AL962" s="25"/>
      <c r="AM962" s="25"/>
      <c r="AN962" s="25"/>
      <c r="AO962" s="25"/>
    </row>
    <row r="963" spans="1:41" ht="15.75" customHeight="1" x14ac:dyDescent="0.3">
      <c r="A963" s="25"/>
      <c r="B963" s="25"/>
      <c r="C963" s="25"/>
      <c r="D963" s="25"/>
      <c r="E963" s="25"/>
      <c r="F963" s="25"/>
      <c r="G963" s="25"/>
      <c r="H963" s="25"/>
      <c r="I963" s="25"/>
      <c r="J963" s="25"/>
      <c r="K963" s="25"/>
      <c r="L963" s="25"/>
      <c r="M963" s="25"/>
      <c r="N963" s="25"/>
      <c r="O963" s="25"/>
      <c r="P963" s="25"/>
      <c r="Q963" s="25"/>
      <c r="R963" s="25"/>
      <c r="S963" s="25"/>
      <c r="T963" s="25"/>
      <c r="U963" s="25"/>
      <c r="V963" s="25"/>
      <c r="W963" s="25"/>
      <c r="X963" s="25"/>
      <c r="Y963" s="25"/>
      <c r="Z963" s="25"/>
      <c r="AA963" s="25"/>
      <c r="AB963" s="25"/>
      <c r="AC963" s="25"/>
      <c r="AD963" s="25"/>
      <c r="AE963" s="25"/>
      <c r="AF963" s="25"/>
      <c r="AG963" s="25"/>
      <c r="AH963" s="25"/>
      <c r="AI963" s="25"/>
      <c r="AJ963" s="25"/>
      <c r="AK963" s="25"/>
      <c r="AL963" s="25"/>
      <c r="AM963" s="25"/>
      <c r="AN963" s="25"/>
      <c r="AO963" s="25"/>
    </row>
    <row r="964" spans="1:41" ht="15.75" customHeight="1" x14ac:dyDescent="0.3">
      <c r="A964" s="25"/>
      <c r="B964" s="25"/>
      <c r="C964" s="25"/>
      <c r="D964" s="25"/>
      <c r="E964" s="25"/>
      <c r="F964" s="25"/>
      <c r="G964" s="25"/>
      <c r="H964" s="25"/>
      <c r="I964" s="25"/>
      <c r="J964" s="25"/>
      <c r="K964" s="25"/>
      <c r="L964" s="25"/>
      <c r="M964" s="25"/>
      <c r="N964" s="25"/>
      <c r="O964" s="25"/>
      <c r="P964" s="25"/>
      <c r="Q964" s="25"/>
      <c r="R964" s="25"/>
      <c r="S964" s="25"/>
      <c r="T964" s="25"/>
      <c r="U964" s="25"/>
      <c r="V964" s="25"/>
      <c r="W964" s="25"/>
      <c r="X964" s="25"/>
      <c r="Y964" s="25"/>
      <c r="Z964" s="25"/>
      <c r="AA964" s="25"/>
      <c r="AB964" s="25"/>
      <c r="AC964" s="25"/>
      <c r="AD964" s="25"/>
      <c r="AE964" s="25"/>
      <c r="AF964" s="25"/>
      <c r="AG964" s="25"/>
      <c r="AH964" s="25"/>
      <c r="AI964" s="25"/>
      <c r="AJ964" s="25"/>
      <c r="AK964" s="25"/>
      <c r="AL964" s="25"/>
      <c r="AM964" s="25"/>
      <c r="AN964" s="25"/>
      <c r="AO964" s="25"/>
    </row>
    <row r="965" spans="1:41" ht="15.75" customHeight="1" x14ac:dyDescent="0.3">
      <c r="A965" s="25"/>
      <c r="B965" s="25"/>
      <c r="C965" s="25"/>
      <c r="D965" s="25"/>
      <c r="E965" s="25"/>
      <c r="F965" s="25"/>
      <c r="G965" s="25"/>
      <c r="H965" s="25"/>
      <c r="I965" s="25"/>
      <c r="J965" s="25"/>
      <c r="K965" s="25"/>
      <c r="L965" s="25"/>
      <c r="M965" s="25"/>
      <c r="N965" s="25"/>
      <c r="O965" s="25"/>
      <c r="P965" s="25"/>
      <c r="Q965" s="25"/>
      <c r="R965" s="25"/>
      <c r="S965" s="25"/>
      <c r="T965" s="25"/>
      <c r="U965" s="25"/>
      <c r="V965" s="25"/>
      <c r="W965" s="25"/>
      <c r="X965" s="25"/>
      <c r="Y965" s="25"/>
      <c r="Z965" s="25"/>
      <c r="AA965" s="25"/>
      <c r="AB965" s="25"/>
      <c r="AC965" s="25"/>
      <c r="AD965" s="25"/>
      <c r="AE965" s="25"/>
      <c r="AF965" s="25"/>
      <c r="AG965" s="25"/>
      <c r="AH965" s="25"/>
      <c r="AI965" s="25"/>
      <c r="AJ965" s="25"/>
      <c r="AK965" s="25"/>
      <c r="AL965" s="25"/>
      <c r="AM965" s="25"/>
      <c r="AN965" s="25"/>
      <c r="AO965" s="25"/>
    </row>
    <row r="966" spans="1:41" ht="15.75" customHeight="1" x14ac:dyDescent="0.3">
      <c r="A966" s="25"/>
      <c r="B966" s="25"/>
      <c r="C966" s="25"/>
      <c r="D966" s="25"/>
      <c r="E966" s="25"/>
      <c r="F966" s="25"/>
      <c r="G966" s="25"/>
      <c r="H966" s="25"/>
      <c r="I966" s="25"/>
      <c r="J966" s="25"/>
      <c r="K966" s="25"/>
      <c r="L966" s="25"/>
      <c r="M966" s="25"/>
      <c r="N966" s="25"/>
      <c r="O966" s="25"/>
      <c r="P966" s="25"/>
      <c r="Q966" s="25"/>
      <c r="R966" s="25"/>
      <c r="S966" s="25"/>
      <c r="T966" s="25"/>
      <c r="U966" s="25"/>
      <c r="V966" s="25"/>
      <c r="W966" s="25"/>
      <c r="X966" s="25"/>
      <c r="Y966" s="25"/>
      <c r="Z966" s="25"/>
      <c r="AA966" s="25"/>
      <c r="AB966" s="25"/>
      <c r="AC966" s="25"/>
      <c r="AD966" s="25"/>
      <c r="AE966" s="25"/>
      <c r="AF966" s="25"/>
      <c r="AG966" s="25"/>
      <c r="AH966" s="25"/>
      <c r="AI966" s="25"/>
      <c r="AJ966" s="25"/>
      <c r="AK966" s="25"/>
      <c r="AL966" s="25"/>
      <c r="AM966" s="25"/>
      <c r="AN966" s="25"/>
      <c r="AO966" s="25"/>
    </row>
    <row r="967" spans="1:41" ht="15.75" customHeight="1" x14ac:dyDescent="0.3">
      <c r="A967" s="25"/>
      <c r="B967" s="25"/>
      <c r="C967" s="25"/>
      <c r="D967" s="25"/>
      <c r="E967" s="25"/>
      <c r="F967" s="25"/>
      <c r="G967" s="25"/>
      <c r="H967" s="25"/>
      <c r="I967" s="25"/>
      <c r="J967" s="25"/>
      <c r="K967" s="25"/>
      <c r="L967" s="25"/>
      <c r="M967" s="25"/>
      <c r="N967" s="25"/>
      <c r="O967" s="25"/>
      <c r="P967" s="25"/>
      <c r="Q967" s="25"/>
      <c r="R967" s="25"/>
      <c r="S967" s="25"/>
      <c r="T967" s="25"/>
      <c r="U967" s="25"/>
      <c r="V967" s="25"/>
      <c r="W967" s="25"/>
      <c r="X967" s="25"/>
      <c r="Y967" s="25"/>
      <c r="Z967" s="25"/>
      <c r="AA967" s="25"/>
      <c r="AB967" s="25"/>
      <c r="AC967" s="25"/>
      <c r="AD967" s="25"/>
      <c r="AE967" s="25"/>
      <c r="AF967" s="25"/>
      <c r="AG967" s="25"/>
      <c r="AH967" s="25"/>
      <c r="AI967" s="25"/>
      <c r="AJ967" s="25"/>
      <c r="AK967" s="25"/>
      <c r="AL967" s="25"/>
      <c r="AM967" s="25"/>
      <c r="AN967" s="25"/>
      <c r="AO967" s="25"/>
    </row>
    <row r="968" spans="1:41" ht="15.75" customHeight="1" x14ac:dyDescent="0.3">
      <c r="A968" s="25"/>
      <c r="B968" s="25"/>
      <c r="C968" s="25"/>
      <c r="D968" s="25"/>
      <c r="E968" s="25"/>
      <c r="F968" s="25"/>
      <c r="G968" s="25"/>
      <c r="H968" s="25"/>
      <c r="I968" s="25"/>
      <c r="J968" s="25"/>
      <c r="K968" s="25"/>
      <c r="L968" s="25"/>
      <c r="M968" s="25"/>
      <c r="N968" s="25"/>
      <c r="O968" s="25"/>
      <c r="P968" s="25"/>
      <c r="Q968" s="25"/>
      <c r="R968" s="25"/>
      <c r="S968" s="25"/>
      <c r="T968" s="25"/>
      <c r="U968" s="25"/>
      <c r="V968" s="25"/>
      <c r="W968" s="25"/>
      <c r="X968" s="25"/>
      <c r="Y968" s="25"/>
      <c r="Z968" s="25"/>
      <c r="AA968" s="25"/>
      <c r="AB968" s="25"/>
      <c r="AC968" s="25"/>
      <c r="AD968" s="25"/>
      <c r="AE968" s="25"/>
      <c r="AF968" s="25"/>
      <c r="AG968" s="25"/>
      <c r="AH968" s="25"/>
      <c r="AI968" s="25"/>
      <c r="AJ968" s="25"/>
      <c r="AK968" s="25"/>
      <c r="AL968" s="25"/>
      <c r="AM968" s="25"/>
      <c r="AN968" s="25"/>
      <c r="AO968" s="25"/>
    </row>
    <row r="969" spans="1:41" ht="15.75" customHeight="1" x14ac:dyDescent="0.3">
      <c r="A969" s="25"/>
      <c r="B969" s="25"/>
      <c r="C969" s="25"/>
      <c r="D969" s="25"/>
      <c r="E969" s="25"/>
      <c r="F969" s="25"/>
      <c r="G969" s="25"/>
      <c r="H969" s="25"/>
      <c r="I969" s="25"/>
      <c r="J969" s="25"/>
      <c r="K969" s="25"/>
      <c r="L969" s="25"/>
      <c r="M969" s="25"/>
      <c r="N969" s="25"/>
      <c r="O969" s="25"/>
      <c r="P969" s="25"/>
      <c r="Q969" s="25"/>
      <c r="R969" s="25"/>
      <c r="S969" s="25"/>
      <c r="T969" s="25"/>
      <c r="U969" s="25"/>
      <c r="V969" s="25"/>
      <c r="W969" s="25"/>
      <c r="X969" s="25"/>
      <c r="Y969" s="25"/>
      <c r="Z969" s="25"/>
      <c r="AA969" s="25"/>
      <c r="AB969" s="25"/>
      <c r="AC969" s="25"/>
      <c r="AD969" s="25"/>
      <c r="AE969" s="25"/>
      <c r="AF969" s="25"/>
      <c r="AG969" s="25"/>
      <c r="AH969" s="25"/>
      <c r="AI969" s="25"/>
      <c r="AJ969" s="25"/>
      <c r="AK969" s="25"/>
      <c r="AL969" s="25"/>
      <c r="AM969" s="25"/>
      <c r="AN969" s="25"/>
      <c r="AO969" s="25"/>
    </row>
    <row r="970" spans="1:41" ht="15.75" customHeight="1" x14ac:dyDescent="0.3">
      <c r="A970" s="25"/>
      <c r="B970" s="25"/>
      <c r="C970" s="25"/>
      <c r="D970" s="25"/>
      <c r="E970" s="25"/>
      <c r="F970" s="25"/>
      <c r="G970" s="25"/>
      <c r="H970" s="25"/>
      <c r="I970" s="25"/>
      <c r="J970" s="25"/>
      <c r="K970" s="25"/>
      <c r="L970" s="25"/>
      <c r="M970" s="25"/>
      <c r="N970" s="25"/>
      <c r="O970" s="25"/>
      <c r="P970" s="25"/>
      <c r="Q970" s="25"/>
      <c r="R970" s="25"/>
      <c r="S970" s="25"/>
      <c r="T970" s="25"/>
      <c r="U970" s="25"/>
      <c r="V970" s="25"/>
      <c r="W970" s="25"/>
      <c r="X970" s="25"/>
      <c r="Y970" s="25"/>
      <c r="Z970" s="25"/>
      <c r="AA970" s="25"/>
      <c r="AB970" s="25"/>
      <c r="AC970" s="25"/>
      <c r="AD970" s="25"/>
      <c r="AE970" s="25"/>
      <c r="AF970" s="25"/>
      <c r="AG970" s="25"/>
      <c r="AH970" s="25"/>
      <c r="AI970" s="25"/>
      <c r="AJ970" s="25"/>
      <c r="AK970" s="25"/>
      <c r="AL970" s="25"/>
      <c r="AM970" s="25"/>
      <c r="AN970" s="25"/>
      <c r="AO970" s="25"/>
    </row>
    <row r="971" spans="1:41" ht="15.75" customHeight="1" x14ac:dyDescent="0.3">
      <c r="A971" s="25"/>
      <c r="B971" s="25"/>
      <c r="C971" s="25"/>
      <c r="D971" s="25"/>
      <c r="E971" s="25"/>
      <c r="F971" s="25"/>
      <c r="G971" s="25"/>
      <c r="H971" s="25"/>
      <c r="I971" s="25"/>
      <c r="J971" s="25"/>
      <c r="K971" s="25"/>
      <c r="L971" s="25"/>
      <c r="M971" s="25"/>
      <c r="N971" s="25"/>
      <c r="O971" s="25"/>
      <c r="P971" s="25"/>
      <c r="Q971" s="25"/>
      <c r="R971" s="25"/>
      <c r="S971" s="25"/>
      <c r="T971" s="25"/>
      <c r="U971" s="25"/>
      <c r="V971" s="25"/>
      <c r="W971" s="25"/>
      <c r="X971" s="25"/>
      <c r="Y971" s="25"/>
      <c r="Z971" s="25"/>
      <c r="AA971" s="25"/>
      <c r="AB971" s="25"/>
      <c r="AC971" s="25"/>
      <c r="AD971" s="25"/>
      <c r="AE971" s="25"/>
      <c r="AF971" s="25"/>
      <c r="AG971" s="25"/>
      <c r="AH971" s="25"/>
      <c r="AI971" s="25"/>
      <c r="AJ971" s="25"/>
      <c r="AK971" s="25"/>
      <c r="AL971" s="25"/>
      <c r="AM971" s="25"/>
      <c r="AN971" s="25"/>
      <c r="AO971" s="25"/>
    </row>
    <row r="972" spans="1:41" ht="15.75" customHeight="1" x14ac:dyDescent="0.3">
      <c r="A972" s="25"/>
      <c r="B972" s="25"/>
      <c r="C972" s="25"/>
      <c r="D972" s="25"/>
      <c r="E972" s="25"/>
      <c r="F972" s="25"/>
      <c r="G972" s="25"/>
      <c r="H972" s="25"/>
      <c r="I972" s="25"/>
      <c r="J972" s="25"/>
      <c r="K972" s="25"/>
      <c r="L972" s="25"/>
      <c r="M972" s="25"/>
      <c r="N972" s="25"/>
      <c r="O972" s="25"/>
      <c r="P972" s="25"/>
      <c r="Q972" s="25"/>
      <c r="R972" s="25"/>
      <c r="S972" s="25"/>
      <c r="T972" s="25"/>
      <c r="U972" s="25"/>
      <c r="V972" s="25"/>
      <c r="W972" s="25"/>
      <c r="X972" s="25"/>
      <c r="Y972" s="25"/>
      <c r="Z972" s="25"/>
      <c r="AA972" s="25"/>
      <c r="AB972" s="25"/>
      <c r="AC972" s="25"/>
      <c r="AD972" s="25"/>
      <c r="AE972" s="25"/>
      <c r="AF972" s="25"/>
      <c r="AG972" s="25"/>
      <c r="AH972" s="25"/>
      <c r="AI972" s="25"/>
      <c r="AJ972" s="25"/>
      <c r="AK972" s="25"/>
      <c r="AL972" s="25"/>
      <c r="AM972" s="25"/>
      <c r="AN972" s="25"/>
      <c r="AO972" s="25"/>
    </row>
    <row r="973" spans="1:41" ht="15.75" customHeight="1" x14ac:dyDescent="0.3">
      <c r="A973" s="25"/>
      <c r="B973" s="25"/>
      <c r="C973" s="25"/>
      <c r="D973" s="25"/>
      <c r="E973" s="25"/>
      <c r="F973" s="25"/>
      <c r="G973" s="25"/>
      <c r="H973" s="25"/>
      <c r="I973" s="25"/>
      <c r="J973" s="25"/>
      <c r="K973" s="25"/>
      <c r="L973" s="25"/>
      <c r="M973" s="25"/>
      <c r="N973" s="25"/>
      <c r="O973" s="25"/>
      <c r="P973" s="25"/>
      <c r="Q973" s="25"/>
      <c r="R973" s="25"/>
      <c r="S973" s="25"/>
      <c r="T973" s="25"/>
      <c r="U973" s="25"/>
      <c r="V973" s="25"/>
      <c r="W973" s="25"/>
      <c r="X973" s="25"/>
      <c r="Y973" s="25"/>
      <c r="Z973" s="25"/>
      <c r="AA973" s="25"/>
      <c r="AB973" s="25"/>
      <c r="AC973" s="25"/>
      <c r="AD973" s="25"/>
      <c r="AE973" s="25"/>
      <c r="AF973" s="25"/>
      <c r="AG973" s="25"/>
      <c r="AH973" s="25"/>
      <c r="AI973" s="25"/>
      <c r="AJ973" s="25"/>
      <c r="AK973" s="25"/>
      <c r="AL973" s="25"/>
      <c r="AM973" s="25"/>
      <c r="AN973" s="25"/>
      <c r="AO973" s="25"/>
    </row>
    <row r="974" spans="1:41" ht="15.75" customHeight="1" x14ac:dyDescent="0.3">
      <c r="A974" s="25"/>
      <c r="B974" s="25"/>
      <c r="C974" s="25"/>
      <c r="D974" s="25"/>
      <c r="E974" s="25"/>
      <c r="F974" s="25"/>
      <c r="G974" s="25"/>
      <c r="H974" s="25"/>
      <c r="I974" s="25"/>
      <c r="J974" s="25"/>
      <c r="K974" s="25"/>
      <c r="L974" s="25"/>
      <c r="M974" s="25"/>
      <c r="N974" s="25"/>
      <c r="O974" s="25"/>
      <c r="P974" s="25"/>
      <c r="Q974" s="25"/>
      <c r="R974" s="25"/>
      <c r="S974" s="25"/>
      <c r="T974" s="25"/>
      <c r="U974" s="25"/>
      <c r="V974" s="25"/>
      <c r="W974" s="25"/>
      <c r="X974" s="25"/>
      <c r="Y974" s="25"/>
      <c r="Z974" s="25"/>
      <c r="AA974" s="25"/>
      <c r="AB974" s="25"/>
      <c r="AC974" s="25"/>
      <c r="AD974" s="25"/>
      <c r="AE974" s="25"/>
      <c r="AF974" s="25"/>
      <c r="AG974" s="25"/>
      <c r="AH974" s="25"/>
      <c r="AI974" s="25"/>
      <c r="AJ974" s="25"/>
      <c r="AK974" s="25"/>
      <c r="AL974" s="25"/>
      <c r="AM974" s="25"/>
      <c r="AN974" s="25"/>
      <c r="AO974" s="25"/>
    </row>
    <row r="975" spans="1:41" ht="15.75" customHeight="1" x14ac:dyDescent="0.3">
      <c r="A975" s="25"/>
      <c r="B975" s="25"/>
      <c r="C975" s="25"/>
      <c r="D975" s="25"/>
      <c r="E975" s="25"/>
      <c r="F975" s="25"/>
      <c r="G975" s="25"/>
      <c r="H975" s="25"/>
      <c r="I975" s="25"/>
      <c r="J975" s="25"/>
      <c r="K975" s="25"/>
      <c r="L975" s="25"/>
      <c r="M975" s="25"/>
      <c r="N975" s="25"/>
      <c r="O975" s="25"/>
      <c r="P975" s="25"/>
      <c r="Q975" s="25"/>
      <c r="R975" s="25"/>
      <c r="S975" s="25"/>
      <c r="T975" s="25"/>
      <c r="U975" s="25"/>
      <c r="V975" s="25"/>
      <c r="W975" s="25"/>
      <c r="X975" s="25"/>
      <c r="Y975" s="25"/>
      <c r="Z975" s="25"/>
      <c r="AA975" s="25"/>
      <c r="AB975" s="25"/>
      <c r="AC975" s="25"/>
      <c r="AD975" s="25"/>
      <c r="AE975" s="25"/>
      <c r="AF975" s="25"/>
      <c r="AG975" s="25"/>
      <c r="AH975" s="25"/>
      <c r="AI975" s="25"/>
      <c r="AJ975" s="25"/>
      <c r="AK975" s="25"/>
      <c r="AL975" s="25"/>
      <c r="AM975" s="25"/>
      <c r="AN975" s="25"/>
      <c r="AO975" s="25"/>
    </row>
    <row r="976" spans="1:41" ht="15.75" customHeight="1" x14ac:dyDescent="0.3">
      <c r="A976" s="25"/>
      <c r="B976" s="25"/>
      <c r="C976" s="25"/>
      <c r="D976" s="25"/>
      <c r="E976" s="25"/>
      <c r="F976" s="25"/>
      <c r="G976" s="25"/>
      <c r="H976" s="25"/>
      <c r="I976" s="25"/>
      <c r="J976" s="25"/>
      <c r="K976" s="25"/>
      <c r="L976" s="25"/>
      <c r="M976" s="25"/>
      <c r="N976" s="25"/>
      <c r="O976" s="25"/>
      <c r="P976" s="25"/>
      <c r="Q976" s="25"/>
      <c r="R976" s="25"/>
      <c r="S976" s="25"/>
      <c r="T976" s="25"/>
      <c r="U976" s="25"/>
      <c r="V976" s="25"/>
      <c r="W976" s="25"/>
      <c r="X976" s="25"/>
      <c r="Y976" s="25"/>
      <c r="Z976" s="25"/>
      <c r="AA976" s="25"/>
      <c r="AB976" s="25"/>
      <c r="AC976" s="25"/>
      <c r="AD976" s="25"/>
      <c r="AE976" s="25"/>
      <c r="AF976" s="25"/>
      <c r="AG976" s="25"/>
      <c r="AH976" s="25"/>
      <c r="AI976" s="25"/>
      <c r="AJ976" s="25"/>
      <c r="AK976" s="25"/>
      <c r="AL976" s="25"/>
      <c r="AM976" s="25"/>
      <c r="AN976" s="25"/>
      <c r="AO976" s="25"/>
    </row>
    <row r="977" spans="1:41" ht="15.75" customHeight="1" x14ac:dyDescent="0.3">
      <c r="A977" s="25"/>
      <c r="B977" s="25"/>
      <c r="C977" s="25"/>
      <c r="D977" s="25"/>
      <c r="E977" s="25"/>
      <c r="F977" s="25"/>
      <c r="G977" s="25"/>
      <c r="H977" s="25"/>
      <c r="I977" s="25"/>
      <c r="J977" s="25"/>
      <c r="K977" s="25"/>
      <c r="L977" s="25"/>
      <c r="M977" s="25"/>
      <c r="N977" s="25"/>
      <c r="O977" s="25"/>
      <c r="P977" s="25"/>
      <c r="Q977" s="25"/>
      <c r="R977" s="25"/>
      <c r="S977" s="25"/>
      <c r="T977" s="25"/>
      <c r="U977" s="25"/>
      <c r="V977" s="25"/>
      <c r="W977" s="25"/>
      <c r="X977" s="25"/>
      <c r="Y977" s="25"/>
      <c r="Z977" s="25"/>
      <c r="AA977" s="25"/>
      <c r="AB977" s="25"/>
      <c r="AC977" s="25"/>
      <c r="AD977" s="25"/>
      <c r="AE977" s="25"/>
      <c r="AF977" s="25"/>
      <c r="AG977" s="25"/>
      <c r="AH977" s="25"/>
      <c r="AI977" s="25"/>
      <c r="AJ977" s="25"/>
      <c r="AK977" s="25"/>
      <c r="AL977" s="25"/>
      <c r="AM977" s="25"/>
      <c r="AN977" s="25"/>
      <c r="AO977" s="25"/>
    </row>
    <row r="978" spans="1:41" ht="15.75" customHeight="1" x14ac:dyDescent="0.3">
      <c r="A978" s="25"/>
      <c r="B978" s="25"/>
      <c r="C978" s="25"/>
      <c r="D978" s="25"/>
      <c r="E978" s="25"/>
      <c r="F978" s="25"/>
      <c r="G978" s="25"/>
      <c r="H978" s="25"/>
      <c r="I978" s="25"/>
      <c r="J978" s="25"/>
      <c r="K978" s="25"/>
      <c r="L978" s="25"/>
      <c r="M978" s="25"/>
      <c r="N978" s="25"/>
      <c r="O978" s="25"/>
      <c r="P978" s="25"/>
      <c r="Q978" s="25"/>
      <c r="R978" s="25"/>
      <c r="S978" s="25"/>
      <c r="T978" s="25"/>
      <c r="U978" s="25"/>
      <c r="V978" s="25"/>
      <c r="W978" s="25"/>
      <c r="X978" s="25"/>
      <c r="Y978" s="25"/>
      <c r="Z978" s="25"/>
      <c r="AA978" s="25"/>
      <c r="AB978" s="25"/>
      <c r="AC978" s="25"/>
      <c r="AD978" s="25"/>
      <c r="AE978" s="25"/>
      <c r="AF978" s="25"/>
      <c r="AG978" s="25"/>
      <c r="AH978" s="25"/>
      <c r="AI978" s="25"/>
      <c r="AJ978" s="25"/>
      <c r="AK978" s="25"/>
      <c r="AL978" s="25"/>
      <c r="AM978" s="25"/>
      <c r="AN978" s="25"/>
      <c r="AO978" s="25"/>
    </row>
    <row r="979" spans="1:41" ht="15.75" customHeight="1" x14ac:dyDescent="0.3">
      <c r="A979" s="25"/>
      <c r="B979" s="25"/>
      <c r="C979" s="25"/>
      <c r="D979" s="25"/>
      <c r="E979" s="25"/>
      <c r="F979" s="25"/>
      <c r="G979" s="25"/>
      <c r="H979" s="25"/>
      <c r="I979" s="25"/>
      <c r="J979" s="25"/>
      <c r="K979" s="25"/>
      <c r="L979" s="25"/>
      <c r="M979" s="25"/>
      <c r="N979" s="25"/>
      <c r="O979" s="25"/>
      <c r="P979" s="25"/>
      <c r="Q979" s="25"/>
      <c r="R979" s="25"/>
      <c r="S979" s="25"/>
      <c r="T979" s="25"/>
      <c r="U979" s="25"/>
      <c r="V979" s="25"/>
      <c r="W979" s="25"/>
      <c r="X979" s="25"/>
      <c r="Y979" s="25"/>
      <c r="Z979" s="25"/>
      <c r="AA979" s="25"/>
      <c r="AB979" s="25"/>
      <c r="AC979" s="25"/>
      <c r="AD979" s="25"/>
      <c r="AE979" s="25"/>
      <c r="AF979" s="25"/>
      <c r="AG979" s="25"/>
      <c r="AH979" s="25"/>
      <c r="AI979" s="25"/>
      <c r="AJ979" s="25"/>
      <c r="AK979" s="25"/>
      <c r="AL979" s="25"/>
      <c r="AM979" s="25"/>
      <c r="AN979" s="25"/>
      <c r="AO979" s="25"/>
    </row>
    <row r="980" spans="1:41" ht="15.75" customHeight="1" x14ac:dyDescent="0.3">
      <c r="A980" s="25"/>
      <c r="B980" s="25"/>
      <c r="C980" s="25"/>
      <c r="D980" s="25"/>
      <c r="E980" s="25"/>
      <c r="F980" s="25"/>
      <c r="G980" s="25"/>
      <c r="H980" s="25"/>
      <c r="I980" s="25"/>
      <c r="J980" s="25"/>
      <c r="K980" s="25"/>
      <c r="L980" s="25"/>
      <c r="M980" s="25"/>
      <c r="N980" s="25"/>
      <c r="O980" s="25"/>
      <c r="P980" s="25"/>
      <c r="Q980" s="25"/>
      <c r="R980" s="25"/>
      <c r="S980" s="25"/>
      <c r="T980" s="25"/>
      <c r="U980" s="25"/>
      <c r="V980" s="25"/>
      <c r="W980" s="25"/>
      <c r="X980" s="25"/>
      <c r="Y980" s="25"/>
      <c r="Z980" s="25"/>
      <c r="AA980" s="25"/>
      <c r="AB980" s="25"/>
      <c r="AC980" s="25"/>
      <c r="AD980" s="25"/>
      <c r="AE980" s="25"/>
      <c r="AF980" s="25"/>
      <c r="AG980" s="25"/>
      <c r="AH980" s="25"/>
      <c r="AI980" s="25"/>
      <c r="AJ980" s="25"/>
      <c r="AK980" s="25"/>
      <c r="AL980" s="25"/>
      <c r="AM980" s="25"/>
      <c r="AN980" s="25"/>
      <c r="AO980" s="25"/>
    </row>
    <row r="981" spans="1:41" ht="15.75" customHeight="1" x14ac:dyDescent="0.3">
      <c r="A981" s="25"/>
      <c r="B981" s="25"/>
      <c r="C981" s="25"/>
      <c r="D981" s="25"/>
      <c r="E981" s="25"/>
      <c r="F981" s="25"/>
      <c r="G981" s="25"/>
      <c r="H981" s="25"/>
      <c r="I981" s="25"/>
      <c r="J981" s="25"/>
      <c r="K981" s="25"/>
      <c r="L981" s="25"/>
      <c r="M981" s="25"/>
      <c r="N981" s="25"/>
      <c r="O981" s="25"/>
      <c r="P981" s="25"/>
      <c r="Q981" s="25"/>
      <c r="R981" s="25"/>
      <c r="S981" s="25"/>
      <c r="T981" s="25"/>
      <c r="U981" s="25"/>
      <c r="V981" s="25"/>
      <c r="W981" s="25"/>
      <c r="X981" s="25"/>
      <c r="Y981" s="25"/>
      <c r="Z981" s="25"/>
      <c r="AA981" s="25"/>
      <c r="AB981" s="25"/>
      <c r="AC981" s="25"/>
      <c r="AD981" s="25"/>
      <c r="AE981" s="25"/>
      <c r="AF981" s="25"/>
      <c r="AG981" s="25"/>
      <c r="AH981" s="25"/>
      <c r="AI981" s="25"/>
      <c r="AJ981" s="25"/>
      <c r="AK981" s="25"/>
      <c r="AL981" s="25"/>
      <c r="AM981" s="25"/>
      <c r="AN981" s="25"/>
      <c r="AO981" s="25"/>
    </row>
    <row r="982" spans="1:41" ht="15.75" customHeight="1" x14ac:dyDescent="0.3">
      <c r="A982" s="25"/>
      <c r="B982" s="25"/>
      <c r="C982" s="25"/>
      <c r="D982" s="25"/>
      <c r="E982" s="25"/>
      <c r="F982" s="25"/>
      <c r="G982" s="25"/>
      <c r="H982" s="25"/>
      <c r="I982" s="25"/>
      <c r="J982" s="25"/>
      <c r="K982" s="25"/>
      <c r="L982" s="25"/>
      <c r="M982" s="25"/>
      <c r="N982" s="25"/>
      <c r="O982" s="25"/>
      <c r="P982" s="25"/>
      <c r="Q982" s="25"/>
      <c r="R982" s="25"/>
      <c r="S982" s="25"/>
      <c r="T982" s="25"/>
      <c r="U982" s="25"/>
      <c r="V982" s="25"/>
      <c r="W982" s="25"/>
      <c r="X982" s="25"/>
      <c r="Y982" s="25"/>
      <c r="Z982" s="25"/>
      <c r="AA982" s="25"/>
      <c r="AB982" s="25"/>
      <c r="AC982" s="25"/>
      <c r="AD982" s="25"/>
      <c r="AE982" s="25"/>
      <c r="AF982" s="25"/>
      <c r="AG982" s="25"/>
      <c r="AH982" s="25"/>
      <c r="AI982" s="25"/>
      <c r="AJ982" s="25"/>
      <c r="AK982" s="25"/>
      <c r="AL982" s="25"/>
      <c r="AM982" s="25"/>
      <c r="AN982" s="25"/>
      <c r="AO982" s="25"/>
    </row>
    <row r="983" spans="1:41" ht="15.75" customHeight="1" x14ac:dyDescent="0.3">
      <c r="A983" s="25"/>
      <c r="B983" s="25"/>
      <c r="C983" s="25"/>
      <c r="D983" s="25"/>
      <c r="E983" s="25"/>
      <c r="F983" s="25"/>
      <c r="G983" s="25"/>
      <c r="H983" s="25"/>
      <c r="I983" s="25"/>
      <c r="J983" s="25"/>
      <c r="K983" s="25"/>
      <c r="L983" s="25"/>
      <c r="M983" s="25"/>
      <c r="N983" s="25"/>
      <c r="O983" s="25"/>
      <c r="P983" s="25"/>
      <c r="Q983" s="25"/>
      <c r="R983" s="25"/>
      <c r="S983" s="25"/>
      <c r="T983" s="25"/>
      <c r="U983" s="25"/>
      <c r="V983" s="25"/>
      <c r="W983" s="25"/>
      <c r="X983" s="25"/>
      <c r="Y983" s="25"/>
      <c r="Z983" s="25"/>
      <c r="AA983" s="25"/>
      <c r="AB983" s="25"/>
      <c r="AC983" s="25"/>
      <c r="AD983" s="25"/>
      <c r="AE983" s="25"/>
      <c r="AF983" s="25"/>
      <c r="AG983" s="25"/>
      <c r="AH983" s="25"/>
      <c r="AI983" s="25"/>
      <c r="AJ983" s="25"/>
      <c r="AK983" s="25"/>
      <c r="AL983" s="25"/>
      <c r="AM983" s="25"/>
      <c r="AN983" s="25"/>
      <c r="AO983" s="25"/>
    </row>
    <row r="984" spans="1:41" ht="15.75" customHeight="1" x14ac:dyDescent="0.3">
      <c r="A984" s="25"/>
      <c r="B984" s="25"/>
      <c r="C984" s="25"/>
      <c r="D984" s="25"/>
      <c r="E984" s="25"/>
      <c r="F984" s="25"/>
      <c r="G984" s="25"/>
      <c r="H984" s="25"/>
      <c r="I984" s="25"/>
      <c r="J984" s="25"/>
      <c r="K984" s="25"/>
      <c r="L984" s="25"/>
      <c r="M984" s="25"/>
      <c r="N984" s="25"/>
      <c r="O984" s="25"/>
      <c r="P984" s="25"/>
      <c r="Q984" s="25"/>
      <c r="R984" s="25"/>
      <c r="S984" s="25"/>
      <c r="T984" s="25"/>
      <c r="U984" s="25"/>
      <c r="V984" s="25"/>
      <c r="W984" s="25"/>
      <c r="X984" s="25"/>
      <c r="Y984" s="25"/>
      <c r="Z984" s="25"/>
      <c r="AA984" s="25"/>
      <c r="AB984" s="25"/>
      <c r="AC984" s="25"/>
      <c r="AD984" s="25"/>
      <c r="AE984" s="25"/>
      <c r="AF984" s="25"/>
      <c r="AG984" s="25"/>
      <c r="AH984" s="25"/>
      <c r="AI984" s="25"/>
      <c r="AJ984" s="25"/>
      <c r="AK984" s="25"/>
      <c r="AL984" s="25"/>
      <c r="AM984" s="25"/>
      <c r="AN984" s="25"/>
      <c r="AO984" s="25"/>
    </row>
    <row r="985" spans="1:41" ht="15.75" customHeight="1" x14ac:dyDescent="0.3">
      <c r="A985" s="25"/>
      <c r="B985" s="25"/>
      <c r="C985" s="25"/>
      <c r="D985" s="25"/>
      <c r="E985" s="25"/>
      <c r="F985" s="25"/>
      <c r="G985" s="25"/>
      <c r="H985" s="25"/>
      <c r="I985" s="25"/>
      <c r="J985" s="25"/>
      <c r="K985" s="25"/>
      <c r="L985" s="25"/>
      <c r="M985" s="25"/>
      <c r="N985" s="25"/>
      <c r="O985" s="25"/>
      <c r="P985" s="25"/>
      <c r="Q985" s="25"/>
      <c r="R985" s="25"/>
      <c r="S985" s="25"/>
      <c r="T985" s="25"/>
      <c r="U985" s="25"/>
      <c r="V985" s="25"/>
      <c r="W985" s="25"/>
      <c r="X985" s="25"/>
      <c r="Y985" s="25"/>
      <c r="Z985" s="25"/>
      <c r="AA985" s="25"/>
      <c r="AB985" s="25"/>
      <c r="AC985" s="25"/>
      <c r="AD985" s="25"/>
      <c r="AE985" s="25"/>
      <c r="AF985" s="25"/>
      <c r="AG985" s="25"/>
      <c r="AH985" s="25"/>
      <c r="AI985" s="25"/>
      <c r="AJ985" s="25"/>
      <c r="AK985" s="25"/>
      <c r="AL985" s="25"/>
      <c r="AM985" s="25"/>
      <c r="AN985" s="25"/>
      <c r="AO985" s="25"/>
    </row>
    <row r="986" spans="1:41" ht="15.75" customHeight="1" x14ac:dyDescent="0.3">
      <c r="A986" s="25"/>
      <c r="B986" s="25"/>
      <c r="C986" s="25"/>
      <c r="D986" s="25"/>
      <c r="E986" s="25"/>
      <c r="F986" s="25"/>
      <c r="G986" s="25"/>
      <c r="H986" s="25"/>
      <c r="I986" s="25"/>
      <c r="J986" s="25"/>
      <c r="K986" s="25"/>
      <c r="L986" s="25"/>
      <c r="M986" s="25"/>
      <c r="N986" s="25"/>
      <c r="O986" s="25"/>
      <c r="P986" s="25"/>
      <c r="Q986" s="25"/>
      <c r="R986" s="25"/>
      <c r="S986" s="25"/>
      <c r="T986" s="25"/>
      <c r="U986" s="25"/>
      <c r="V986" s="25"/>
      <c r="W986" s="25"/>
      <c r="X986" s="25"/>
      <c r="Y986" s="25"/>
      <c r="Z986" s="25"/>
      <c r="AA986" s="25"/>
      <c r="AB986" s="25"/>
      <c r="AC986" s="25"/>
      <c r="AD986" s="25"/>
      <c r="AE986" s="25"/>
      <c r="AF986" s="25"/>
      <c r="AG986" s="25"/>
      <c r="AH986" s="25"/>
      <c r="AI986" s="25"/>
      <c r="AJ986" s="25"/>
      <c r="AK986" s="25"/>
      <c r="AL986" s="25"/>
      <c r="AM986" s="25"/>
      <c r="AN986" s="25"/>
      <c r="AO986" s="25"/>
    </row>
    <row r="987" spans="1:41" ht="15.75" customHeight="1" x14ac:dyDescent="0.3">
      <c r="A987" s="25"/>
      <c r="B987" s="25"/>
      <c r="C987" s="25"/>
      <c r="D987" s="25"/>
      <c r="E987" s="25"/>
      <c r="F987" s="25"/>
      <c r="G987" s="25"/>
      <c r="H987" s="25"/>
      <c r="I987" s="25"/>
      <c r="J987" s="25"/>
      <c r="K987" s="25"/>
      <c r="L987" s="25"/>
      <c r="M987" s="25"/>
      <c r="N987" s="25"/>
      <c r="O987" s="25"/>
      <c r="P987" s="25"/>
      <c r="Q987" s="25"/>
      <c r="R987" s="25"/>
      <c r="S987" s="25"/>
      <c r="T987" s="25"/>
      <c r="U987" s="25"/>
      <c r="V987" s="25"/>
      <c r="W987" s="25"/>
      <c r="X987" s="25"/>
      <c r="Y987" s="25"/>
      <c r="Z987" s="25"/>
      <c r="AA987" s="25"/>
      <c r="AB987" s="25"/>
      <c r="AC987" s="25"/>
      <c r="AD987" s="25"/>
      <c r="AE987" s="25"/>
      <c r="AF987" s="25"/>
      <c r="AG987" s="25"/>
      <c r="AH987" s="25"/>
      <c r="AI987" s="25"/>
      <c r="AJ987" s="25"/>
      <c r="AK987" s="25"/>
      <c r="AL987" s="25"/>
      <c r="AM987" s="25"/>
      <c r="AN987" s="25"/>
      <c r="AO987" s="25"/>
    </row>
    <row r="988" spans="1:41" ht="15.75" customHeight="1" x14ac:dyDescent="0.3">
      <c r="A988" s="25"/>
      <c r="B988" s="25"/>
      <c r="C988" s="25"/>
      <c r="D988" s="25"/>
      <c r="E988" s="25"/>
      <c r="F988" s="25"/>
      <c r="G988" s="25"/>
      <c r="H988" s="25"/>
      <c r="I988" s="25"/>
      <c r="J988" s="25"/>
      <c r="K988" s="25"/>
      <c r="L988" s="25"/>
      <c r="M988" s="25"/>
      <c r="N988" s="25"/>
      <c r="O988" s="25"/>
      <c r="P988" s="25"/>
      <c r="Q988" s="25"/>
      <c r="R988" s="25"/>
      <c r="S988" s="25"/>
      <c r="T988" s="25"/>
      <c r="U988" s="25"/>
      <c r="V988" s="25"/>
      <c r="W988" s="25"/>
      <c r="X988" s="25"/>
      <c r="Y988" s="25"/>
      <c r="Z988" s="25"/>
      <c r="AA988" s="25"/>
      <c r="AB988" s="25"/>
      <c r="AC988" s="25"/>
      <c r="AD988" s="25"/>
      <c r="AE988" s="25"/>
      <c r="AF988" s="25"/>
      <c r="AG988" s="25"/>
      <c r="AH988" s="25"/>
      <c r="AI988" s="25"/>
      <c r="AJ988" s="25"/>
      <c r="AK988" s="25"/>
      <c r="AL988" s="25"/>
      <c r="AM988" s="25"/>
      <c r="AN988" s="25"/>
      <c r="AO988" s="25"/>
    </row>
    <row r="989" spans="1:41" ht="15.75" customHeight="1" x14ac:dyDescent="0.3">
      <c r="A989" s="25"/>
      <c r="B989" s="25"/>
      <c r="C989" s="25"/>
      <c r="D989" s="25"/>
      <c r="E989" s="25"/>
      <c r="F989" s="25"/>
      <c r="G989" s="25"/>
      <c r="H989" s="25"/>
      <c r="I989" s="25"/>
      <c r="J989" s="25"/>
      <c r="K989" s="25"/>
      <c r="L989" s="25"/>
      <c r="M989" s="25"/>
      <c r="N989" s="25"/>
      <c r="O989" s="25"/>
      <c r="P989" s="25"/>
      <c r="Q989" s="25"/>
      <c r="R989" s="25"/>
      <c r="S989" s="25"/>
      <c r="T989" s="25"/>
      <c r="U989" s="25"/>
      <c r="V989" s="25"/>
      <c r="W989" s="25"/>
      <c r="X989" s="25"/>
      <c r="Y989" s="25"/>
      <c r="Z989" s="25"/>
      <c r="AA989" s="25"/>
      <c r="AB989" s="25"/>
      <c r="AC989" s="25"/>
      <c r="AD989" s="25"/>
      <c r="AE989" s="25"/>
      <c r="AF989" s="25"/>
      <c r="AG989" s="25"/>
      <c r="AH989" s="25"/>
      <c r="AI989" s="25"/>
      <c r="AJ989" s="25"/>
      <c r="AK989" s="25"/>
      <c r="AL989" s="25"/>
      <c r="AM989" s="25"/>
      <c r="AN989" s="25"/>
      <c r="AO989" s="25"/>
    </row>
    <row r="990" spans="1:41" ht="15.75" customHeight="1" x14ac:dyDescent="0.3">
      <c r="A990" s="25"/>
      <c r="B990" s="25"/>
      <c r="C990" s="25"/>
      <c r="D990" s="25"/>
      <c r="E990" s="25"/>
      <c r="F990" s="25"/>
      <c r="G990" s="25"/>
      <c r="H990" s="25"/>
      <c r="I990" s="25"/>
      <c r="J990" s="25"/>
      <c r="K990" s="25"/>
      <c r="L990" s="25"/>
      <c r="M990" s="25"/>
      <c r="N990" s="25"/>
      <c r="O990" s="25"/>
      <c r="P990" s="25"/>
      <c r="Q990" s="25"/>
      <c r="R990" s="25"/>
      <c r="S990" s="25"/>
      <c r="T990" s="25"/>
      <c r="U990" s="25"/>
      <c r="V990" s="25"/>
      <c r="W990" s="25"/>
      <c r="X990" s="25"/>
      <c r="Y990" s="25"/>
      <c r="Z990" s="25"/>
      <c r="AA990" s="25"/>
      <c r="AB990" s="25"/>
      <c r="AC990" s="25"/>
      <c r="AD990" s="25"/>
      <c r="AE990" s="25"/>
      <c r="AF990" s="25"/>
      <c r="AG990" s="25"/>
      <c r="AH990" s="25"/>
      <c r="AI990" s="25"/>
      <c r="AJ990" s="25"/>
      <c r="AK990" s="25"/>
      <c r="AL990" s="25"/>
      <c r="AM990" s="25"/>
      <c r="AN990" s="25"/>
      <c r="AO990" s="25"/>
    </row>
    <row r="991" spans="1:41" ht="15.75" customHeight="1" x14ac:dyDescent="0.3">
      <c r="A991" s="25"/>
      <c r="B991" s="25"/>
      <c r="C991" s="25"/>
      <c r="D991" s="25"/>
      <c r="E991" s="25"/>
      <c r="F991" s="25"/>
      <c r="G991" s="25"/>
      <c r="H991" s="25"/>
      <c r="I991" s="25"/>
      <c r="J991" s="25"/>
      <c r="K991" s="25"/>
      <c r="L991" s="25"/>
      <c r="M991" s="25"/>
      <c r="N991" s="25"/>
      <c r="O991" s="25"/>
      <c r="P991" s="25"/>
      <c r="Q991" s="25"/>
      <c r="R991" s="25"/>
      <c r="S991" s="25"/>
      <c r="T991" s="25"/>
      <c r="U991" s="25"/>
      <c r="V991" s="25"/>
      <c r="W991" s="25"/>
      <c r="X991" s="25"/>
      <c r="Y991" s="25"/>
      <c r="Z991" s="25"/>
      <c r="AA991" s="25"/>
      <c r="AB991" s="25"/>
      <c r="AC991" s="25"/>
      <c r="AD991" s="25"/>
      <c r="AE991" s="25"/>
      <c r="AF991" s="25"/>
      <c r="AG991" s="25"/>
      <c r="AH991" s="25"/>
      <c r="AI991" s="25"/>
      <c r="AJ991" s="25"/>
      <c r="AK991" s="25"/>
      <c r="AL991" s="25"/>
      <c r="AM991" s="25"/>
      <c r="AN991" s="25"/>
      <c r="AO991" s="25"/>
    </row>
    <row r="992" spans="1:41" ht="15.75" customHeight="1" x14ac:dyDescent="0.3">
      <c r="A992" s="25"/>
      <c r="B992" s="25"/>
      <c r="C992" s="25"/>
      <c r="D992" s="25"/>
      <c r="E992" s="25"/>
      <c r="F992" s="25"/>
      <c r="G992" s="25"/>
      <c r="H992" s="25"/>
      <c r="I992" s="25"/>
      <c r="J992" s="25"/>
      <c r="K992" s="25"/>
      <c r="L992" s="25"/>
      <c r="M992" s="25"/>
      <c r="N992" s="25"/>
      <c r="O992" s="25"/>
      <c r="P992" s="25"/>
      <c r="Q992" s="25"/>
      <c r="R992" s="25"/>
      <c r="S992" s="25"/>
      <c r="T992" s="25"/>
      <c r="U992" s="25"/>
      <c r="V992" s="25"/>
      <c r="W992" s="25"/>
      <c r="X992" s="25"/>
      <c r="Y992" s="25"/>
      <c r="Z992" s="25"/>
      <c r="AA992" s="25"/>
      <c r="AB992" s="25"/>
      <c r="AC992" s="25"/>
      <c r="AD992" s="25"/>
      <c r="AE992" s="25"/>
      <c r="AF992" s="25"/>
      <c r="AG992" s="25"/>
      <c r="AH992" s="25"/>
      <c r="AI992" s="25"/>
      <c r="AJ992" s="25"/>
      <c r="AK992" s="25"/>
      <c r="AL992" s="25"/>
      <c r="AM992" s="25"/>
      <c r="AN992" s="25"/>
      <c r="AO992" s="25"/>
    </row>
    <row r="993" spans="1:41" ht="15.75" customHeight="1" x14ac:dyDescent="0.3">
      <c r="A993" s="25"/>
      <c r="B993" s="25"/>
      <c r="C993" s="25"/>
      <c r="D993" s="25"/>
      <c r="E993" s="25"/>
      <c r="F993" s="25"/>
      <c r="G993" s="25"/>
      <c r="H993" s="25"/>
      <c r="I993" s="25"/>
      <c r="J993" s="25"/>
      <c r="K993" s="25"/>
      <c r="L993" s="25"/>
      <c r="M993" s="25"/>
      <c r="N993" s="25"/>
      <c r="O993" s="25"/>
      <c r="P993" s="25"/>
      <c r="Q993" s="25"/>
      <c r="R993" s="25"/>
      <c r="S993" s="25"/>
      <c r="T993" s="25"/>
      <c r="U993" s="25"/>
      <c r="V993" s="25"/>
      <c r="W993" s="25"/>
      <c r="X993" s="25"/>
      <c r="Y993" s="25"/>
      <c r="Z993" s="25"/>
      <c r="AA993" s="25"/>
      <c r="AB993" s="25"/>
      <c r="AC993" s="25"/>
      <c r="AD993" s="25"/>
      <c r="AE993" s="25"/>
      <c r="AF993" s="25"/>
      <c r="AG993" s="25"/>
      <c r="AH993" s="25"/>
      <c r="AI993" s="25"/>
      <c r="AJ993" s="25"/>
      <c r="AK993" s="25"/>
      <c r="AL993" s="25"/>
      <c r="AM993" s="25"/>
      <c r="AN993" s="25"/>
      <c r="AO993" s="25"/>
    </row>
    <row r="994" spans="1:41" ht="15.75" customHeight="1" x14ac:dyDescent="0.3">
      <c r="A994" s="25"/>
      <c r="B994" s="25"/>
      <c r="C994" s="25"/>
      <c r="D994" s="25"/>
      <c r="E994" s="25"/>
      <c r="F994" s="25"/>
      <c r="G994" s="25"/>
      <c r="H994" s="25"/>
      <c r="I994" s="25"/>
      <c r="J994" s="25"/>
      <c r="K994" s="25"/>
      <c r="L994" s="25"/>
      <c r="M994" s="25"/>
      <c r="N994" s="25"/>
      <c r="O994" s="25"/>
      <c r="P994" s="25"/>
      <c r="Q994" s="25"/>
      <c r="R994" s="25"/>
      <c r="S994" s="25"/>
      <c r="T994" s="25"/>
      <c r="U994" s="25"/>
      <c r="V994" s="25"/>
      <c r="W994" s="25"/>
      <c r="X994" s="25"/>
      <c r="Y994" s="25"/>
      <c r="Z994" s="25"/>
      <c r="AA994" s="25"/>
      <c r="AB994" s="25"/>
      <c r="AC994" s="25"/>
      <c r="AD994" s="25"/>
      <c r="AE994" s="25"/>
      <c r="AF994" s="25"/>
      <c r="AG994" s="25"/>
      <c r="AH994" s="25"/>
      <c r="AI994" s="25"/>
      <c r="AJ994" s="25"/>
      <c r="AK994" s="25"/>
      <c r="AL994" s="25"/>
      <c r="AM994" s="25"/>
      <c r="AN994" s="25"/>
      <c r="AO994" s="25"/>
    </row>
    <row r="995" spans="1:41" ht="15.75" customHeight="1" x14ac:dyDescent="0.3">
      <c r="A995" s="25"/>
      <c r="B995" s="25"/>
      <c r="C995" s="25"/>
      <c r="D995" s="25"/>
      <c r="E995" s="25"/>
      <c r="F995" s="25"/>
      <c r="G995" s="25"/>
      <c r="H995" s="25"/>
      <c r="I995" s="25"/>
      <c r="J995" s="25"/>
      <c r="K995" s="25"/>
      <c r="L995" s="25"/>
      <c r="M995" s="25"/>
      <c r="N995" s="25"/>
      <c r="O995" s="25"/>
      <c r="P995" s="25"/>
      <c r="Q995" s="25"/>
      <c r="R995" s="25"/>
      <c r="S995" s="25"/>
      <c r="T995" s="25"/>
      <c r="U995" s="25"/>
      <c r="V995" s="25"/>
      <c r="W995" s="25"/>
      <c r="X995" s="25"/>
      <c r="Y995" s="25"/>
      <c r="Z995" s="25"/>
      <c r="AA995" s="25"/>
      <c r="AB995" s="25"/>
      <c r="AC995" s="25"/>
      <c r="AD995" s="25"/>
      <c r="AE995" s="25"/>
      <c r="AF995" s="25"/>
      <c r="AG995" s="25"/>
      <c r="AH995" s="25"/>
      <c r="AI995" s="25"/>
      <c r="AJ995" s="25"/>
      <c r="AK995" s="25"/>
      <c r="AL995" s="25"/>
      <c r="AM995" s="25"/>
      <c r="AN995" s="25"/>
      <c r="AO995" s="25"/>
    </row>
    <row r="996" spans="1:41" ht="15.75" customHeight="1" x14ac:dyDescent="0.3">
      <c r="A996" s="25"/>
      <c r="B996" s="25"/>
      <c r="C996" s="25"/>
      <c r="D996" s="25"/>
      <c r="E996" s="25"/>
      <c r="F996" s="25"/>
      <c r="G996" s="25"/>
      <c r="H996" s="25"/>
      <c r="I996" s="25"/>
      <c r="J996" s="25"/>
      <c r="K996" s="25"/>
      <c r="L996" s="25"/>
      <c r="M996" s="25"/>
      <c r="N996" s="25"/>
      <c r="O996" s="25"/>
      <c r="P996" s="25"/>
      <c r="Q996" s="25"/>
      <c r="R996" s="25"/>
      <c r="S996" s="25"/>
      <c r="T996" s="25"/>
      <c r="U996" s="25"/>
      <c r="V996" s="25"/>
      <c r="W996" s="25"/>
      <c r="X996" s="25"/>
      <c r="Y996" s="25"/>
      <c r="Z996" s="25"/>
      <c r="AA996" s="25"/>
      <c r="AB996" s="25"/>
      <c r="AC996" s="25"/>
      <c r="AD996" s="25"/>
      <c r="AE996" s="25"/>
      <c r="AF996" s="25"/>
      <c r="AG996" s="25"/>
      <c r="AH996" s="25"/>
      <c r="AI996" s="25"/>
      <c r="AJ996" s="25"/>
      <c r="AK996" s="25"/>
      <c r="AL996" s="25"/>
      <c r="AM996" s="25"/>
      <c r="AN996" s="25"/>
      <c r="AO996" s="25"/>
    </row>
    <row r="997" spans="1:41" ht="15.75" customHeight="1" x14ac:dyDescent="0.3">
      <c r="A997" s="25"/>
      <c r="B997" s="25"/>
      <c r="C997" s="25"/>
      <c r="D997" s="25"/>
      <c r="E997" s="25"/>
      <c r="F997" s="25"/>
      <c r="G997" s="25"/>
      <c r="H997" s="25"/>
      <c r="I997" s="25"/>
      <c r="J997" s="25"/>
      <c r="K997" s="25"/>
      <c r="L997" s="25"/>
      <c r="M997" s="25"/>
      <c r="N997" s="25"/>
      <c r="O997" s="25"/>
      <c r="P997" s="25"/>
      <c r="Q997" s="25"/>
      <c r="R997" s="25"/>
      <c r="S997" s="25"/>
      <c r="T997" s="25"/>
      <c r="U997" s="25"/>
      <c r="V997" s="25"/>
      <c r="W997" s="25"/>
      <c r="X997" s="25"/>
      <c r="Y997" s="25"/>
      <c r="Z997" s="25"/>
      <c r="AA997" s="25"/>
      <c r="AB997" s="25"/>
      <c r="AC997" s="25"/>
      <c r="AD997" s="25"/>
      <c r="AE997" s="25"/>
      <c r="AF997" s="25"/>
      <c r="AG997" s="25"/>
      <c r="AH997" s="25"/>
      <c r="AI997" s="25"/>
      <c r="AJ997" s="25"/>
      <c r="AK997" s="25"/>
      <c r="AL997" s="25"/>
      <c r="AM997" s="25"/>
      <c r="AN997" s="25"/>
      <c r="AO997" s="25"/>
    </row>
    <row r="998" spans="1:41" ht="15.75" customHeight="1" x14ac:dyDescent="0.3">
      <c r="A998" s="25"/>
      <c r="B998" s="25"/>
      <c r="C998" s="25"/>
      <c r="D998" s="25"/>
      <c r="E998" s="25"/>
      <c r="F998" s="25"/>
      <c r="G998" s="25"/>
      <c r="H998" s="25"/>
      <c r="I998" s="25"/>
      <c r="J998" s="25"/>
      <c r="K998" s="25"/>
      <c r="L998" s="25"/>
      <c r="M998" s="25"/>
      <c r="N998" s="25"/>
      <c r="O998" s="25"/>
      <c r="P998" s="25"/>
      <c r="Q998" s="25"/>
      <c r="R998" s="25"/>
      <c r="S998" s="25"/>
      <c r="T998" s="25"/>
      <c r="U998" s="25"/>
      <c r="V998" s="25"/>
      <c r="W998" s="25"/>
      <c r="X998" s="25"/>
      <c r="Y998" s="25"/>
      <c r="Z998" s="25"/>
      <c r="AA998" s="25"/>
      <c r="AB998" s="25"/>
      <c r="AC998" s="25"/>
      <c r="AD998" s="25"/>
      <c r="AE998" s="25"/>
      <c r="AF998" s="25"/>
      <c r="AG998" s="25"/>
      <c r="AH998" s="25"/>
      <c r="AI998" s="25"/>
      <c r="AJ998" s="25"/>
      <c r="AK998" s="25"/>
      <c r="AL998" s="25"/>
      <c r="AM998" s="25"/>
      <c r="AN998" s="25"/>
      <c r="AO998" s="25"/>
    </row>
    <row r="999" spans="1:41" ht="15.75" customHeight="1" x14ac:dyDescent="0.3">
      <c r="A999" s="25"/>
      <c r="B999" s="25"/>
      <c r="C999" s="25"/>
      <c r="D999" s="25"/>
      <c r="E999" s="25"/>
      <c r="F999" s="25"/>
      <c r="G999" s="25"/>
      <c r="H999" s="25"/>
      <c r="I999" s="25"/>
      <c r="J999" s="25"/>
      <c r="K999" s="25"/>
      <c r="L999" s="25"/>
      <c r="M999" s="25"/>
      <c r="N999" s="25"/>
      <c r="O999" s="25"/>
      <c r="P999" s="25"/>
      <c r="Q999" s="25"/>
      <c r="R999" s="25"/>
      <c r="S999" s="25"/>
      <c r="T999" s="25"/>
      <c r="U999" s="25"/>
      <c r="V999" s="25"/>
      <c r="W999" s="25"/>
      <c r="X999" s="25"/>
      <c r="Y999" s="25"/>
      <c r="Z999" s="25"/>
      <c r="AA999" s="25"/>
      <c r="AB999" s="25"/>
      <c r="AC999" s="25"/>
      <c r="AD999" s="25"/>
      <c r="AE999" s="25"/>
      <c r="AF999" s="25"/>
      <c r="AG999" s="25"/>
      <c r="AH999" s="25"/>
      <c r="AI999" s="25"/>
      <c r="AJ999" s="25"/>
      <c r="AK999" s="25"/>
      <c r="AL999" s="25"/>
      <c r="AM999" s="25"/>
      <c r="AN999" s="25"/>
      <c r="AO999" s="25"/>
    </row>
    <row r="1000" spans="1:41" ht="15.75" customHeight="1" x14ac:dyDescent="0.3">
      <c r="A1000" s="25"/>
      <c r="B1000" s="25"/>
      <c r="C1000" s="25"/>
      <c r="D1000" s="25"/>
      <c r="E1000" s="25"/>
      <c r="F1000" s="25"/>
      <c r="G1000" s="25"/>
      <c r="I1000" s="25"/>
      <c r="K1000" s="25"/>
      <c r="L1000" s="25"/>
      <c r="M1000" s="25"/>
      <c r="N1000" s="25"/>
      <c r="O1000" s="25"/>
      <c r="P1000" s="25"/>
      <c r="Q1000" s="25"/>
      <c r="R1000" s="25"/>
      <c r="S1000" s="25"/>
      <c r="T1000" s="25"/>
      <c r="U1000" s="25"/>
      <c r="V1000" s="25"/>
      <c r="W1000" s="25"/>
      <c r="X1000" s="25"/>
      <c r="Y1000" s="25"/>
      <c r="Z1000" s="25"/>
      <c r="AA1000" s="25"/>
      <c r="AB1000" s="25"/>
      <c r="AC1000" s="25"/>
      <c r="AD1000" s="25"/>
      <c r="AE1000" s="25"/>
      <c r="AF1000" s="25"/>
      <c r="AG1000" s="25"/>
      <c r="AH1000" s="25"/>
      <c r="AI1000" s="25"/>
      <c r="AJ1000" s="25"/>
      <c r="AK1000" s="25"/>
      <c r="AL1000" s="25"/>
      <c r="AM1000" s="25"/>
      <c r="AN1000" s="25"/>
      <c r="AO1000" s="25"/>
    </row>
  </sheetData>
  <sheetProtection algorithmName="SHA-512" hashValue="oQgzgNavzOfl5GOIrXf7+odLZqIyjrw2+y3laDPT9TyqUkfMedHJCH1PiuTaliMtTdeXXVSN3MgbZNfwKnV7RQ==" saltValue="oYFh7mMa3PyiWh+USrLqZw==" spinCount="100000" sheet="1" objects="1" scenarios="1"/>
  <autoFilter ref="E1:U19" xr:uid="{00000000-0009-0000-0000-000006000000}"/>
  <conditionalFormatting sqref="A303:G1000">
    <cfRule type="expression" dxfId="6" priority="11" stopIfTrue="1">
      <formula>$K303="x"</formula>
    </cfRule>
  </conditionalFormatting>
  <conditionalFormatting sqref="A2:BP302">
    <cfRule type="expression" dxfId="5" priority="2">
      <formula>$K2="x"</formula>
    </cfRule>
  </conditionalFormatting>
  <conditionalFormatting sqref="H303:H999">
    <cfRule type="expression" dxfId="4" priority="10" stopIfTrue="1">
      <formula>$K303="x"</formula>
    </cfRule>
  </conditionalFormatting>
  <conditionalFormatting sqref="I303:I1000 K303:U1000">
    <cfRule type="expression" dxfId="3" priority="12" stopIfTrue="1">
      <formula>$K303="x"</formula>
    </cfRule>
  </conditionalFormatting>
  <conditionalFormatting sqref="J303:J999">
    <cfRule type="expression" dxfId="2" priority="9" stopIfTrue="1">
      <formula>$K303="x"</formula>
    </cfRule>
  </conditionalFormatting>
  <conditionalFormatting sqref="L2:BP302">
    <cfRule type="containsBlanks" dxfId="1" priority="1">
      <formula>LEN(TRIM(L2))=0</formula>
    </cfRule>
    <cfRule type="notContainsBlanks" dxfId="0" priority="3">
      <formula>LEN(TRIM(L2))&gt;0</formula>
    </cfRule>
  </conditionalFormatting>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2</vt:i4>
      </vt:variant>
    </vt:vector>
  </HeadingPairs>
  <TitlesOfParts>
    <vt:vector size="8" baseType="lpstr">
      <vt:lpstr>Instructions (read first)</vt:lpstr>
      <vt:lpstr>Parameters</vt:lpstr>
      <vt:lpstr>Xrate ledger</vt:lpstr>
      <vt:lpstr>Recap</vt:lpstr>
      <vt:lpstr>Register</vt:lpstr>
      <vt:lpstr>Compil </vt:lpstr>
      <vt:lpstr>Banks</vt:lpstr>
      <vt:lpstr>'Xrate ledger'!DonnéesExternes_1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F_HQ Finance_Overcompliance Incidents</dc:title>
  <dc:subject>SCTM Data Collection Framework</dc:subject>
  <dc:creator>Thierry Benlahsen</dc:creator>
  <cp:lastModifiedBy>Thierry Benlahsen</cp:lastModifiedBy>
  <dcterms:created xsi:type="dcterms:W3CDTF">2020-05-28T08:05:17Z</dcterms:created>
  <dcterms:modified xsi:type="dcterms:W3CDTF">2023-11-23T19:08:30Z</dcterms:modified>
  <cp:version>1.0</cp:version>
</cp:coreProperties>
</file>